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1b84d478b299480/Data Science/Personal Projects/EDA on student progress/"/>
    </mc:Choice>
  </mc:AlternateContent>
  <xr:revisionPtr revIDLastSave="5" documentId="11_C8649E3C5D298D467EC997BDDE9B7FF55F5CDF2C" xr6:coauthVersionLast="47" xr6:coauthVersionMax="47" xr10:uidLastSave="{6984C60D-853F-4A60-A4DA-864846ACEED5}"/>
  <bookViews>
    <workbookView xWindow="5010" yWindow="4380" windowWidth="28800" windowHeight="15345" xr2:uid="{00000000-000D-0000-FFFF-FFFF00000000}"/>
  </bookViews>
  <sheets>
    <sheet name="TYT" sheetId="1" r:id="rId1"/>
    <sheet name="AYT" sheetId="2" r:id="rId2"/>
    <sheet name="Türkçe" sheetId="3" r:id="rId3"/>
    <sheet name="Matematik" sheetId="4" r:id="rId4"/>
    <sheet name="Geometri" sheetId="5" r:id="rId5"/>
    <sheet name="Fizik" sheetId="6" r:id="rId6"/>
    <sheet name="Kimya" sheetId="7" r:id="rId7"/>
    <sheet name="Biyoloji" sheetId="8" r:id="rId8"/>
    <sheet name="Fen" sheetId="9" r:id="rId9"/>
    <sheet name="Sosy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0" l="1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I4" i="9"/>
  <c r="D4" i="9"/>
  <c r="I3" i="9"/>
  <c r="D3" i="9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5" i="8"/>
  <c r="D5" i="8"/>
  <c r="I4" i="8"/>
  <c r="D4" i="8"/>
  <c r="I3" i="8"/>
  <c r="D3" i="8"/>
  <c r="I40" i="7"/>
  <c r="D40" i="7"/>
  <c r="I39" i="7"/>
  <c r="D39" i="7"/>
  <c r="I38" i="7"/>
  <c r="D38" i="7"/>
  <c r="I37" i="7"/>
  <c r="D37" i="7"/>
  <c r="I36" i="7"/>
  <c r="D36" i="7"/>
  <c r="I35" i="7"/>
  <c r="D35" i="7"/>
  <c r="I34" i="7"/>
  <c r="D34" i="7"/>
  <c r="I33" i="7"/>
  <c r="D33" i="7"/>
  <c r="I32" i="7"/>
  <c r="D32" i="7"/>
  <c r="I31" i="7"/>
  <c r="D31" i="7"/>
  <c r="I30" i="7"/>
  <c r="D30" i="7"/>
  <c r="I29" i="7"/>
  <c r="D29" i="7"/>
  <c r="I28" i="7"/>
  <c r="D28" i="7"/>
  <c r="I27" i="7"/>
  <c r="D27" i="7"/>
  <c r="I26" i="7"/>
  <c r="D26" i="7"/>
  <c r="I25" i="7"/>
  <c r="D25" i="7"/>
  <c r="I24" i="7"/>
  <c r="D24" i="7"/>
  <c r="I23" i="7"/>
  <c r="D23" i="7"/>
  <c r="I22" i="7"/>
  <c r="D22" i="7"/>
  <c r="I21" i="7"/>
  <c r="D21" i="7"/>
  <c r="I20" i="7"/>
  <c r="D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I4" i="7"/>
  <c r="D4" i="7"/>
  <c r="I3" i="7"/>
  <c r="D3" i="7"/>
  <c r="I38" i="6"/>
  <c r="D38" i="6"/>
  <c r="I37" i="6"/>
  <c r="D37" i="6"/>
  <c r="I36" i="6"/>
  <c r="D36" i="6"/>
  <c r="I35" i="6"/>
  <c r="D35" i="6"/>
  <c r="I34" i="6"/>
  <c r="D34" i="6"/>
  <c r="I33" i="6"/>
  <c r="D33" i="6"/>
  <c r="I32" i="6"/>
  <c r="D32" i="6"/>
  <c r="I31" i="6"/>
  <c r="D31" i="6"/>
  <c r="I30" i="6"/>
  <c r="D30" i="6"/>
  <c r="I29" i="6"/>
  <c r="D29" i="6"/>
  <c r="I28" i="6"/>
  <c r="D28" i="6"/>
  <c r="I27" i="6"/>
  <c r="D27" i="6"/>
  <c r="I26" i="6"/>
  <c r="D26" i="6"/>
  <c r="I25" i="6"/>
  <c r="D25" i="6"/>
  <c r="I24" i="6"/>
  <c r="D24" i="6"/>
  <c r="I23" i="6"/>
  <c r="D23" i="6"/>
  <c r="I22" i="6"/>
  <c r="D22" i="6"/>
  <c r="I21" i="6"/>
  <c r="D21" i="6"/>
  <c r="I20" i="6"/>
  <c r="D20" i="6"/>
  <c r="I19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I4" i="6"/>
  <c r="D4" i="6"/>
  <c r="I3" i="6"/>
  <c r="D3" i="6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I40" i="4"/>
  <c r="D40" i="4"/>
  <c r="I39" i="4"/>
  <c r="D39" i="4"/>
  <c r="I38" i="4"/>
  <c r="D38" i="4"/>
  <c r="I37" i="4"/>
  <c r="D37" i="4"/>
  <c r="I36" i="4"/>
  <c r="D36" i="4"/>
  <c r="I35" i="4"/>
  <c r="D35" i="4"/>
  <c r="I34" i="4"/>
  <c r="D34" i="4"/>
  <c r="I33" i="4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R31" i="2"/>
  <c r="Q31" i="2"/>
  <c r="P31" i="2"/>
  <c r="S31" i="2" s="1"/>
  <c r="M31" i="2"/>
  <c r="J31" i="2"/>
  <c r="G31" i="2"/>
  <c r="D31" i="2"/>
  <c r="R30" i="2"/>
  <c r="Q30" i="2"/>
  <c r="P30" i="2"/>
  <c r="S30" i="2" s="1"/>
  <c r="M30" i="2"/>
  <c r="J30" i="2"/>
  <c r="G30" i="2"/>
  <c r="D30" i="2"/>
  <c r="R29" i="2"/>
  <c r="Q29" i="2"/>
  <c r="P29" i="2"/>
  <c r="M29" i="2"/>
  <c r="J29" i="2"/>
  <c r="G29" i="2"/>
  <c r="D29" i="2"/>
  <c r="S29" i="2" s="1"/>
  <c r="R28" i="2"/>
  <c r="Q28" i="2"/>
  <c r="P28" i="2"/>
  <c r="S28" i="2" s="1"/>
  <c r="M28" i="2"/>
  <c r="J28" i="2"/>
  <c r="G28" i="2"/>
  <c r="D28" i="2"/>
  <c r="R27" i="2"/>
  <c r="Q27" i="2"/>
  <c r="P27" i="2"/>
  <c r="S27" i="2" s="1"/>
  <c r="M27" i="2"/>
  <c r="J27" i="2"/>
  <c r="G27" i="2"/>
  <c r="D27" i="2"/>
  <c r="R26" i="2"/>
  <c r="Q26" i="2"/>
  <c r="P26" i="2"/>
  <c r="S26" i="2" s="1"/>
  <c r="M26" i="2"/>
  <c r="J26" i="2"/>
  <c r="G26" i="2"/>
  <c r="D26" i="2"/>
  <c r="S25" i="2"/>
  <c r="R25" i="2"/>
  <c r="Q25" i="2"/>
  <c r="P25" i="2"/>
  <c r="M25" i="2"/>
  <c r="J25" i="2"/>
  <c r="G25" i="2"/>
  <c r="D25" i="2"/>
  <c r="R24" i="2"/>
  <c r="Q24" i="2"/>
  <c r="P24" i="2"/>
  <c r="S24" i="2" s="1"/>
  <c r="M24" i="2"/>
  <c r="J24" i="2"/>
  <c r="G24" i="2"/>
  <c r="D24" i="2"/>
  <c r="R23" i="2"/>
  <c r="Q23" i="2"/>
  <c r="P23" i="2"/>
  <c r="S23" i="2" s="1"/>
  <c r="M23" i="2"/>
  <c r="J23" i="2"/>
  <c r="G23" i="2"/>
  <c r="D23" i="2"/>
  <c r="R22" i="2"/>
  <c r="Q22" i="2"/>
  <c r="P22" i="2"/>
  <c r="S22" i="2" s="1"/>
  <c r="M22" i="2"/>
  <c r="J22" i="2"/>
  <c r="G22" i="2"/>
  <c r="D22" i="2"/>
  <c r="S21" i="2"/>
  <c r="R21" i="2"/>
  <c r="Q21" i="2"/>
  <c r="P21" i="2"/>
  <c r="M21" i="2"/>
  <c r="J21" i="2"/>
  <c r="G21" i="2"/>
  <c r="D21" i="2"/>
  <c r="R20" i="2"/>
  <c r="Q20" i="2"/>
  <c r="P20" i="2"/>
  <c r="S20" i="2" s="1"/>
  <c r="M20" i="2"/>
  <c r="J20" i="2"/>
  <c r="G20" i="2"/>
  <c r="D20" i="2"/>
  <c r="R19" i="2"/>
  <c r="Q19" i="2"/>
  <c r="P19" i="2"/>
  <c r="S19" i="2" s="1"/>
  <c r="M19" i="2"/>
  <c r="J19" i="2"/>
  <c r="G19" i="2"/>
  <c r="D19" i="2"/>
  <c r="R18" i="2"/>
  <c r="Q18" i="2"/>
  <c r="P18" i="2"/>
  <c r="S18" i="2" s="1"/>
  <c r="M18" i="2"/>
  <c r="J18" i="2"/>
  <c r="G18" i="2"/>
  <c r="D18" i="2"/>
  <c r="S17" i="2"/>
  <c r="R17" i="2"/>
  <c r="Q17" i="2"/>
  <c r="P17" i="2"/>
  <c r="M17" i="2"/>
  <c r="J17" i="2"/>
  <c r="G17" i="2"/>
  <c r="D17" i="2"/>
  <c r="R16" i="2"/>
  <c r="Q16" i="2"/>
  <c r="P16" i="2"/>
  <c r="S16" i="2" s="1"/>
  <c r="M16" i="2"/>
  <c r="J16" i="2"/>
  <c r="G16" i="2"/>
  <c r="D16" i="2"/>
  <c r="R15" i="2"/>
  <c r="Q15" i="2"/>
  <c r="P15" i="2"/>
  <c r="S15" i="2" s="1"/>
  <c r="M15" i="2"/>
  <c r="J15" i="2"/>
  <c r="G15" i="2"/>
  <c r="D15" i="2"/>
  <c r="R14" i="2"/>
  <c r="Q14" i="2"/>
  <c r="P14" i="2"/>
  <c r="S14" i="2" s="1"/>
  <c r="M14" i="2"/>
  <c r="J14" i="2"/>
  <c r="G14" i="2"/>
  <c r="D14" i="2"/>
  <c r="S13" i="2"/>
  <c r="R13" i="2"/>
  <c r="Q13" i="2"/>
  <c r="P13" i="2"/>
  <c r="M13" i="2"/>
  <c r="J13" i="2"/>
  <c r="G13" i="2"/>
  <c r="D13" i="2"/>
  <c r="R12" i="2"/>
  <c r="Q12" i="2"/>
  <c r="P12" i="2"/>
  <c r="S12" i="2" s="1"/>
  <c r="M12" i="2"/>
  <c r="J12" i="2"/>
  <c r="G12" i="2"/>
  <c r="D12" i="2"/>
  <c r="R11" i="2"/>
  <c r="Q11" i="2"/>
  <c r="P11" i="2"/>
  <c r="S11" i="2" s="1"/>
  <c r="M11" i="2"/>
  <c r="J11" i="2"/>
  <c r="G11" i="2"/>
  <c r="D11" i="2"/>
  <c r="R10" i="2"/>
  <c r="Q10" i="2"/>
  <c r="P10" i="2"/>
  <c r="S10" i="2" s="1"/>
  <c r="M10" i="2"/>
  <c r="J10" i="2"/>
  <c r="G10" i="2"/>
  <c r="D10" i="2"/>
  <c r="R9" i="2"/>
  <c r="Q9" i="2"/>
  <c r="P9" i="2"/>
  <c r="M9" i="2"/>
  <c r="J9" i="2"/>
  <c r="G9" i="2"/>
  <c r="D9" i="2"/>
  <c r="S9" i="2" s="1"/>
  <c r="R8" i="2"/>
  <c r="Q8" i="2"/>
  <c r="P8" i="2"/>
  <c r="S8" i="2" s="1"/>
  <c r="M8" i="2"/>
  <c r="J8" i="2"/>
  <c r="G8" i="2"/>
  <c r="D8" i="2"/>
  <c r="R7" i="2"/>
  <c r="Q7" i="2"/>
  <c r="P7" i="2"/>
  <c r="S7" i="2" s="1"/>
  <c r="M7" i="2"/>
  <c r="J7" i="2"/>
  <c r="G7" i="2"/>
  <c r="D7" i="2"/>
  <c r="R6" i="2"/>
  <c r="Q6" i="2"/>
  <c r="P6" i="2"/>
  <c r="S6" i="2" s="1"/>
  <c r="M6" i="2"/>
  <c r="J6" i="2"/>
  <c r="G6" i="2"/>
  <c r="D6" i="2"/>
  <c r="S5" i="2"/>
  <c r="R5" i="2"/>
  <c r="Q5" i="2"/>
  <c r="P5" i="2"/>
  <c r="M5" i="2"/>
  <c r="J5" i="2"/>
  <c r="G5" i="2"/>
  <c r="D5" i="2"/>
  <c r="R4" i="2"/>
  <c r="Q4" i="2"/>
  <c r="P4" i="2"/>
  <c r="S4" i="2" s="1"/>
  <c r="M4" i="2"/>
  <c r="J4" i="2"/>
  <c r="G4" i="2"/>
  <c r="D4" i="2"/>
  <c r="AG27" i="1"/>
  <c r="AF27" i="1"/>
  <c r="AE27" i="1"/>
  <c r="AB27" i="1"/>
  <c r="Y27" i="1"/>
  <c r="AL27" i="1" s="1"/>
  <c r="V27" i="1"/>
  <c r="S27" i="1"/>
  <c r="AK27" i="1" s="1"/>
  <c r="P27" i="1"/>
  <c r="M27" i="1"/>
  <c r="J27" i="1"/>
  <c r="G27" i="1"/>
  <c r="AJ27" i="1" s="1"/>
  <c r="D27" i="1"/>
  <c r="AI27" i="1" s="1"/>
  <c r="AL26" i="1"/>
  <c r="AK26" i="1"/>
  <c r="AJ26" i="1"/>
  <c r="AI26" i="1"/>
  <c r="AH26" i="1"/>
  <c r="AG26" i="1"/>
  <c r="AF26" i="1"/>
  <c r="AE26" i="1"/>
  <c r="AB26" i="1"/>
  <c r="Y26" i="1"/>
  <c r="V26" i="1"/>
  <c r="S26" i="1"/>
  <c r="P26" i="1"/>
  <c r="M26" i="1"/>
  <c r="J26" i="1"/>
  <c r="G26" i="1"/>
  <c r="D26" i="1"/>
  <c r="AG25" i="1"/>
  <c r="AF25" i="1"/>
  <c r="AE25" i="1"/>
  <c r="AB25" i="1"/>
  <c r="Y25" i="1"/>
  <c r="AL25" i="1" s="1"/>
  <c r="V25" i="1"/>
  <c r="S25" i="1"/>
  <c r="AK25" i="1" s="1"/>
  <c r="P25" i="1"/>
  <c r="M25" i="1"/>
  <c r="J25" i="1"/>
  <c r="G25" i="1"/>
  <c r="AJ25" i="1" s="1"/>
  <c r="D25" i="1"/>
  <c r="AI25" i="1" s="1"/>
  <c r="AL24" i="1"/>
  <c r="AK24" i="1"/>
  <c r="AJ24" i="1"/>
  <c r="AI24" i="1"/>
  <c r="AH24" i="1"/>
  <c r="AG24" i="1"/>
  <c r="AF24" i="1"/>
  <c r="AE24" i="1"/>
  <c r="AB24" i="1"/>
  <c r="Y24" i="1"/>
  <c r="V24" i="1"/>
  <c r="S24" i="1"/>
  <c r="P24" i="1"/>
  <c r="M24" i="1"/>
  <c r="J24" i="1"/>
  <c r="G24" i="1"/>
  <c r="D24" i="1"/>
  <c r="AI23" i="1"/>
  <c r="AG23" i="1"/>
  <c r="AF23" i="1"/>
  <c r="AE23" i="1"/>
  <c r="AB23" i="1"/>
  <c r="Y23" i="1"/>
  <c r="AL23" i="1" s="1"/>
  <c r="V23" i="1"/>
  <c r="S23" i="1"/>
  <c r="AK23" i="1" s="1"/>
  <c r="P23" i="1"/>
  <c r="M23" i="1"/>
  <c r="J23" i="1"/>
  <c r="G23" i="1"/>
  <c r="AJ23" i="1" s="1"/>
  <c r="D23" i="1"/>
  <c r="AL22" i="1"/>
  <c r="AK22" i="1"/>
  <c r="AJ22" i="1"/>
  <c r="AG22" i="1"/>
  <c r="AF22" i="1"/>
  <c r="AE22" i="1"/>
  <c r="AB22" i="1"/>
  <c r="Y22" i="1"/>
  <c r="V22" i="1"/>
  <c r="S22" i="1"/>
  <c r="P22" i="1"/>
  <c r="M22" i="1"/>
  <c r="J22" i="1"/>
  <c r="G22" i="1"/>
  <c r="D22" i="1"/>
  <c r="AI22" i="1" s="1"/>
  <c r="AG21" i="1"/>
  <c r="AF21" i="1"/>
  <c r="AE21" i="1"/>
  <c r="AB21" i="1"/>
  <c r="Y21" i="1"/>
  <c r="AL21" i="1" s="1"/>
  <c r="V21" i="1"/>
  <c r="S21" i="1"/>
  <c r="AK21" i="1" s="1"/>
  <c r="P21" i="1"/>
  <c r="M21" i="1"/>
  <c r="J21" i="1"/>
  <c r="G21" i="1"/>
  <c r="AJ21" i="1" s="1"/>
  <c r="D21" i="1"/>
  <c r="AI21" i="1" s="1"/>
  <c r="AL20" i="1"/>
  <c r="AG20" i="1"/>
  <c r="AF20" i="1"/>
  <c r="AE20" i="1"/>
  <c r="AB20" i="1"/>
  <c r="Y20" i="1"/>
  <c r="V20" i="1"/>
  <c r="S20" i="1"/>
  <c r="AK20" i="1" s="1"/>
  <c r="P20" i="1"/>
  <c r="M20" i="1"/>
  <c r="J20" i="1"/>
  <c r="G20" i="1"/>
  <c r="AJ20" i="1" s="1"/>
  <c r="D20" i="1"/>
  <c r="AH20" i="1" s="1"/>
  <c r="AI19" i="1"/>
  <c r="AG19" i="1"/>
  <c r="AF19" i="1"/>
  <c r="AE19" i="1"/>
  <c r="AB19" i="1"/>
  <c r="AL19" i="1" s="1"/>
  <c r="Y19" i="1"/>
  <c r="V19" i="1"/>
  <c r="S19" i="1"/>
  <c r="AK19" i="1" s="1"/>
  <c r="P19" i="1"/>
  <c r="M19" i="1"/>
  <c r="J19" i="1"/>
  <c r="G19" i="1"/>
  <c r="AJ19" i="1" s="1"/>
  <c r="D19" i="1"/>
  <c r="AG18" i="1"/>
  <c r="AF18" i="1"/>
  <c r="AE18" i="1"/>
  <c r="AB18" i="1"/>
  <c r="Y18" i="1"/>
  <c r="AL18" i="1" s="1"/>
  <c r="V18" i="1"/>
  <c r="S18" i="1"/>
  <c r="AK18" i="1" s="1"/>
  <c r="P18" i="1"/>
  <c r="M18" i="1"/>
  <c r="J18" i="1"/>
  <c r="G18" i="1"/>
  <c r="AJ18" i="1" s="1"/>
  <c r="D18" i="1"/>
  <c r="AI18" i="1" s="1"/>
  <c r="AL17" i="1"/>
  <c r="AK17" i="1"/>
  <c r="AI17" i="1"/>
  <c r="AG17" i="1"/>
  <c r="AF17" i="1"/>
  <c r="AE17" i="1"/>
  <c r="AB17" i="1"/>
  <c r="Y17" i="1"/>
  <c r="V17" i="1"/>
  <c r="S17" i="1"/>
  <c r="P17" i="1"/>
  <c r="M17" i="1"/>
  <c r="AJ17" i="1" s="1"/>
  <c r="J17" i="1"/>
  <c r="G17" i="1"/>
  <c r="D17" i="1"/>
  <c r="AG16" i="1"/>
  <c r="AF16" i="1"/>
  <c r="AE16" i="1"/>
  <c r="AB16" i="1"/>
  <c r="Y16" i="1"/>
  <c r="AL16" i="1" s="1"/>
  <c r="V16" i="1"/>
  <c r="S16" i="1"/>
  <c r="AK16" i="1" s="1"/>
  <c r="P16" i="1"/>
  <c r="M16" i="1"/>
  <c r="J16" i="1"/>
  <c r="G16" i="1"/>
  <c r="AJ16" i="1" s="1"/>
  <c r="D16" i="1"/>
  <c r="AI16" i="1" s="1"/>
  <c r="AJ15" i="1"/>
  <c r="AI15" i="1"/>
  <c r="AG15" i="1"/>
  <c r="AF15" i="1"/>
  <c r="AE15" i="1"/>
  <c r="AB15" i="1"/>
  <c r="Y15" i="1"/>
  <c r="AL15" i="1" s="1"/>
  <c r="V15" i="1"/>
  <c r="S15" i="1"/>
  <c r="AH15" i="1" s="1"/>
  <c r="P15" i="1"/>
  <c r="M15" i="1"/>
  <c r="J15" i="1"/>
  <c r="G15" i="1"/>
  <c r="D15" i="1"/>
  <c r="AG14" i="1"/>
  <c r="AF14" i="1"/>
  <c r="AE14" i="1"/>
  <c r="AB14" i="1"/>
  <c r="Y14" i="1"/>
  <c r="AL14" i="1" s="1"/>
  <c r="V14" i="1"/>
  <c r="S14" i="1"/>
  <c r="AK14" i="1" s="1"/>
  <c r="P14" i="1"/>
  <c r="M14" i="1"/>
  <c r="J14" i="1"/>
  <c r="G14" i="1"/>
  <c r="AJ14" i="1" s="1"/>
  <c r="D14" i="1"/>
  <c r="AH14" i="1" s="1"/>
  <c r="AK13" i="1"/>
  <c r="AJ13" i="1"/>
  <c r="AI13" i="1"/>
  <c r="AG13" i="1"/>
  <c r="AF13" i="1"/>
  <c r="AE13" i="1"/>
  <c r="AB13" i="1"/>
  <c r="Y13" i="1"/>
  <c r="AL13" i="1" s="1"/>
  <c r="V13" i="1"/>
  <c r="S13" i="1"/>
  <c r="P13" i="1"/>
  <c r="M13" i="1"/>
  <c r="J13" i="1"/>
  <c r="G13" i="1"/>
  <c r="D13" i="1"/>
  <c r="AG12" i="1"/>
  <c r="AF12" i="1"/>
  <c r="AE12" i="1"/>
  <c r="AB12" i="1"/>
  <c r="Y12" i="1"/>
  <c r="AL12" i="1" s="1"/>
  <c r="V12" i="1"/>
  <c r="S12" i="1"/>
  <c r="AK12" i="1" s="1"/>
  <c r="P12" i="1"/>
  <c r="M12" i="1"/>
  <c r="J12" i="1"/>
  <c r="G12" i="1"/>
  <c r="AJ12" i="1" s="1"/>
  <c r="D12" i="1"/>
  <c r="AI12" i="1" s="1"/>
  <c r="AK11" i="1"/>
  <c r="AJ11" i="1"/>
  <c r="AI11" i="1"/>
  <c r="AG11" i="1"/>
  <c r="AF11" i="1"/>
  <c r="AE11" i="1"/>
  <c r="AL11" i="1" s="1"/>
  <c r="AB11" i="1"/>
  <c r="Y11" i="1"/>
  <c r="V11" i="1"/>
  <c r="S11" i="1"/>
  <c r="P11" i="1"/>
  <c r="M11" i="1"/>
  <c r="J11" i="1"/>
  <c r="G11" i="1"/>
  <c r="D11" i="1"/>
  <c r="AG10" i="1"/>
  <c r="AF10" i="1"/>
  <c r="AE10" i="1"/>
  <c r="AB10" i="1"/>
  <c r="Y10" i="1"/>
  <c r="AL10" i="1" s="1"/>
  <c r="V10" i="1"/>
  <c r="S10" i="1"/>
  <c r="AK10" i="1" s="1"/>
  <c r="P10" i="1"/>
  <c r="M10" i="1"/>
  <c r="J10" i="1"/>
  <c r="G10" i="1"/>
  <c r="AJ10" i="1" s="1"/>
  <c r="D10" i="1"/>
  <c r="AH10" i="1" s="1"/>
  <c r="AL9" i="1"/>
  <c r="AK9" i="1"/>
  <c r="AJ9" i="1"/>
  <c r="AI9" i="1"/>
  <c r="AH9" i="1"/>
  <c r="AG9" i="1"/>
  <c r="AF9" i="1"/>
  <c r="AE9" i="1"/>
  <c r="AB9" i="1"/>
  <c r="Y9" i="1"/>
  <c r="V9" i="1"/>
  <c r="S9" i="1"/>
  <c r="P9" i="1"/>
  <c r="M9" i="1"/>
  <c r="J9" i="1"/>
  <c r="G9" i="1"/>
  <c r="D9" i="1"/>
  <c r="AG8" i="1"/>
  <c r="AF8" i="1"/>
  <c r="AE8" i="1"/>
  <c r="AB8" i="1"/>
  <c r="Y8" i="1"/>
  <c r="AL8" i="1" s="1"/>
  <c r="V8" i="1"/>
  <c r="S8" i="1"/>
  <c r="AK8" i="1" s="1"/>
  <c r="P8" i="1"/>
  <c r="M8" i="1"/>
  <c r="J8" i="1"/>
  <c r="G8" i="1"/>
  <c r="AJ8" i="1" s="1"/>
  <c r="D8" i="1"/>
  <c r="AH8" i="1" s="1"/>
  <c r="AL7" i="1"/>
  <c r="AK7" i="1"/>
  <c r="AJ7" i="1"/>
  <c r="AI7" i="1"/>
  <c r="AG7" i="1"/>
  <c r="AF7" i="1"/>
  <c r="AE7" i="1"/>
  <c r="AB7" i="1"/>
  <c r="Y7" i="1"/>
  <c r="V7" i="1"/>
  <c r="S7" i="1"/>
  <c r="P7" i="1"/>
  <c r="M7" i="1"/>
  <c r="J7" i="1"/>
  <c r="G7" i="1"/>
  <c r="D7" i="1"/>
  <c r="AH7" i="1" s="1"/>
  <c r="AG6" i="1"/>
  <c r="AF6" i="1"/>
  <c r="AE6" i="1"/>
  <c r="AB6" i="1"/>
  <c r="Y6" i="1"/>
  <c r="AL6" i="1" s="1"/>
  <c r="V6" i="1"/>
  <c r="S6" i="1"/>
  <c r="AK6" i="1" s="1"/>
  <c r="P6" i="1"/>
  <c r="M6" i="1"/>
  <c r="J6" i="1"/>
  <c r="G6" i="1"/>
  <c r="AJ6" i="1" s="1"/>
  <c r="D6" i="1"/>
  <c r="AH6" i="1" s="1"/>
  <c r="AL5" i="1"/>
  <c r="AK5" i="1"/>
  <c r="AG5" i="1"/>
  <c r="AF5" i="1"/>
  <c r="AE5" i="1"/>
  <c r="AB5" i="1"/>
  <c r="Y5" i="1"/>
  <c r="V5" i="1"/>
  <c r="S5" i="1"/>
  <c r="P5" i="1"/>
  <c r="M5" i="1"/>
  <c r="J5" i="1"/>
  <c r="G5" i="1"/>
  <c r="AJ5" i="1" s="1"/>
  <c r="D5" i="1"/>
  <c r="AI5" i="1" s="1"/>
  <c r="AG4" i="1"/>
  <c r="AF4" i="1"/>
  <c r="AE4" i="1"/>
  <c r="AB4" i="1"/>
  <c r="Y4" i="1"/>
  <c r="AL4" i="1" s="1"/>
  <c r="V4" i="1"/>
  <c r="S4" i="1"/>
  <c r="AK4" i="1" s="1"/>
  <c r="P4" i="1"/>
  <c r="M4" i="1"/>
  <c r="J4" i="1"/>
  <c r="G4" i="1"/>
  <c r="AJ4" i="1" s="1"/>
  <c r="D4" i="1"/>
  <c r="AI4" i="1" s="1"/>
  <c r="AH11" i="1" l="1"/>
  <c r="AH13" i="1"/>
  <c r="AH17" i="1"/>
  <c r="AK15" i="1"/>
  <c r="AH19" i="1"/>
  <c r="AI10" i="1"/>
  <c r="AH27" i="1"/>
  <c r="AH25" i="1"/>
  <c r="AI6" i="1"/>
  <c r="AH4" i="1"/>
  <c r="AH23" i="1"/>
  <c r="AI8" i="1"/>
  <c r="AI14" i="1"/>
  <c r="AH16" i="1"/>
  <c r="AH12" i="1"/>
  <c r="AH18" i="1"/>
  <c r="AH5" i="1"/>
  <c r="AI20" i="1"/>
  <c r="AH22" i="1"/>
  <c r="AH21" i="1"/>
</calcChain>
</file>

<file path=xl/sharedStrings.xml><?xml version="1.0" encoding="utf-8"?>
<sst xmlns="http://schemas.openxmlformats.org/spreadsheetml/2006/main" count="543" uniqueCount="409">
  <si>
    <t>TYT DENEME</t>
  </si>
  <si>
    <t>TOPLAM BRANŞ NETLER</t>
  </si>
  <si>
    <t>Tarih / Ders</t>
  </si>
  <si>
    <t>Türkçe</t>
  </si>
  <si>
    <t>Tarih</t>
  </si>
  <si>
    <t>Coğ</t>
  </si>
  <si>
    <t>Fel</t>
  </si>
  <si>
    <t>Din</t>
  </si>
  <si>
    <t>Mat</t>
  </si>
  <si>
    <t>Geo</t>
  </si>
  <si>
    <t>Fiz</t>
  </si>
  <si>
    <t>Kim</t>
  </si>
  <si>
    <t>Bio</t>
  </si>
  <si>
    <t>Toplam</t>
  </si>
  <si>
    <t>TÜRK</t>
  </si>
  <si>
    <t>SOS</t>
  </si>
  <si>
    <t>MAT</t>
  </si>
  <si>
    <t>FEN</t>
  </si>
  <si>
    <t>D</t>
  </si>
  <si>
    <t>Y</t>
  </si>
  <si>
    <t>N</t>
  </si>
  <si>
    <t>10.07.2023 (2018)</t>
  </si>
  <si>
    <t>12.08.23 (sbs)</t>
  </si>
  <si>
    <t>AYT DENEME</t>
  </si>
  <si>
    <t>Türkçe Konu Analizi</t>
  </si>
  <si>
    <t>B</t>
  </si>
  <si>
    <t>Sözcükte Anlam</t>
  </si>
  <si>
    <t>Cümlede Anlam</t>
  </si>
  <si>
    <t>Paragrafta Anlam, Anlatım ve Yapı</t>
  </si>
  <si>
    <t>Sözcükte Yapı / Ekler</t>
  </si>
  <si>
    <t>Ses Bilgisi</t>
  </si>
  <si>
    <t>Sözcük Türleri</t>
  </si>
  <si>
    <t>Fiiller ve Ek-Fiil Fiilimsi</t>
  </si>
  <si>
    <t>Cümlenin Ögeleri</t>
  </si>
  <si>
    <t>Fiil Çatısı</t>
  </si>
  <si>
    <t>Cümle Türleri</t>
  </si>
  <si>
    <t>Anlatım Bozuklukları</t>
  </si>
  <si>
    <t>Yazım Kuralları</t>
  </si>
  <si>
    <t>Noktalama İşaretleri</t>
  </si>
  <si>
    <t>Karma Dilbilgisi</t>
  </si>
  <si>
    <t>Matematik TYT</t>
  </si>
  <si>
    <t>Matematik AYT</t>
  </si>
  <si>
    <t>Matematik Konu Analizi</t>
  </si>
  <si>
    <t>Temel Kavramlar</t>
  </si>
  <si>
    <t>Basamak Kavramı</t>
  </si>
  <si>
    <t>Bölme ve Bölünebilme</t>
  </si>
  <si>
    <t>EBOB – EKOK</t>
  </si>
  <si>
    <t>Rasyonel Sayılar</t>
  </si>
  <si>
    <t>Köklü İfadeler</t>
  </si>
  <si>
    <t>Üslü İfadeler</t>
  </si>
  <si>
    <t>Denklem Çözme 1. Dereceden Denklemler</t>
  </si>
  <si>
    <t>Basit Eşitsizlikler</t>
  </si>
  <si>
    <t>Mutlak Değer</t>
  </si>
  <si>
    <t>Çarpanlara Ayırma</t>
  </si>
  <si>
    <t>Oran-Orantı</t>
  </si>
  <si>
    <t>Sayı Kesir Problemleri</t>
  </si>
  <si>
    <t>Yaş – Yüzde Problemleri</t>
  </si>
  <si>
    <t>Kâr/Zarar Problemleri</t>
  </si>
  <si>
    <t>İşçi – Karışım Problemleri</t>
  </si>
  <si>
    <t>Hız-Hareket Problemleri</t>
  </si>
  <si>
    <t>Rutin Olmayan Problemler</t>
  </si>
  <si>
    <t>Kümeler</t>
  </si>
  <si>
    <t>Polinomlar</t>
  </si>
  <si>
    <t>2. Dereceden Denklemler</t>
  </si>
  <si>
    <t>Karmaşık Sayılar</t>
  </si>
  <si>
    <t>Permütasyon</t>
  </si>
  <si>
    <t>Kombinasyon</t>
  </si>
  <si>
    <t>Binom</t>
  </si>
  <si>
    <t>Olasılık</t>
  </si>
  <si>
    <t>İstatistik(Veri)</t>
  </si>
  <si>
    <t>Mantık</t>
  </si>
  <si>
    <t>Fonksiyonlar</t>
  </si>
  <si>
    <t>Parabol</t>
  </si>
  <si>
    <t>Denklemler ve Eşitsizlikler</t>
  </si>
  <si>
    <t>Trigonometri</t>
  </si>
  <si>
    <t>Üstel Fonksiyon-Logaritma</t>
  </si>
  <si>
    <t>Diziler</t>
  </si>
  <si>
    <t>Limit ve Süreklilik</t>
  </si>
  <si>
    <t>Türev</t>
  </si>
  <si>
    <t>İntegral</t>
  </si>
  <si>
    <t>Geometri</t>
  </si>
  <si>
    <t>Geometri Konu Analizi</t>
  </si>
  <si>
    <t>Açılar ve Üçgenler</t>
  </si>
  <si>
    <t>Doğruda ve Üçgende Açılar</t>
  </si>
  <si>
    <t>Dik Üçgen</t>
  </si>
  <si>
    <t>Özel Üçgen</t>
  </si>
  <si>
    <t>İkizkenar ve Eşkenar Üçgen</t>
  </si>
  <si>
    <t>Açı Kenar Bağıntıları</t>
  </si>
  <si>
    <t>Üçgende Eşlik ve Benzerlik</t>
  </si>
  <si>
    <t>Üçgende Açıortay</t>
  </si>
  <si>
    <t>Üçgende Kenarortay</t>
  </si>
  <si>
    <t>Üçgende Alan</t>
  </si>
  <si>
    <t>Çokgenler</t>
  </si>
  <si>
    <t>Dörtgenler</t>
  </si>
  <si>
    <t>Yamuk</t>
  </si>
  <si>
    <t>Paralelkenar</t>
  </si>
  <si>
    <t>Eşkenar Dörtgen</t>
  </si>
  <si>
    <t>Deldoid</t>
  </si>
  <si>
    <t>Dikdörtgen</t>
  </si>
  <si>
    <t>Kare</t>
  </si>
  <si>
    <t>Çember ve Daire</t>
  </si>
  <si>
    <t>Doğrunun Analitik İncelenmesi</t>
  </si>
  <si>
    <t>Katı Cisimler</t>
  </si>
  <si>
    <t>Dikdörtgenler Prizması</t>
  </si>
  <si>
    <t>Küp</t>
  </si>
  <si>
    <t>Silindir</t>
  </si>
  <si>
    <t>Piramit</t>
  </si>
  <si>
    <t>Koni</t>
  </si>
  <si>
    <t>Küre</t>
  </si>
  <si>
    <t>Fizik TYT</t>
  </si>
  <si>
    <t>Fizik AYT</t>
  </si>
  <si>
    <t>Fizik Konu Analizi</t>
  </si>
  <si>
    <t>Fizik Bilimine Giriş</t>
  </si>
  <si>
    <t>Madde ve Özellikleri</t>
  </si>
  <si>
    <t>Madde ve Özkütle</t>
  </si>
  <si>
    <t>Dayanıklılık</t>
  </si>
  <si>
    <t>Adezyon ve Kohezyon</t>
  </si>
  <si>
    <t>Hareket ve Kuvvet</t>
  </si>
  <si>
    <t>Hareket</t>
  </si>
  <si>
    <t>Kuvvet</t>
  </si>
  <si>
    <t>Newton’ın Hareket Yasaları</t>
  </si>
  <si>
    <t>Sürtünme Kuvveti</t>
  </si>
  <si>
    <t>Enerji</t>
  </si>
  <si>
    <t>İş, Güç, Enerji</t>
  </si>
  <si>
    <t>Mekanik Enerji</t>
  </si>
  <si>
    <t>Enerjinin Korunumu ve Enerji Dönüşümleri</t>
  </si>
  <si>
    <t>Verim</t>
  </si>
  <si>
    <t>Enerji Kaynakları</t>
  </si>
  <si>
    <t>Isı ve Sıcaklık</t>
  </si>
  <si>
    <t>Hal Değişimi</t>
  </si>
  <si>
    <t>Isıl Denge</t>
  </si>
  <si>
    <t>Enerji İletim Yolları ve Enerji İletim Hızı</t>
  </si>
  <si>
    <t>Genleşme</t>
  </si>
  <si>
    <t>Elektrostatik</t>
  </si>
  <si>
    <t>Elektrik Yükleri</t>
  </si>
  <si>
    <t>Elektrik ve Manyetizma</t>
  </si>
  <si>
    <t>Elektrik Akımı, Potansiyel Farkı, Direnç</t>
  </si>
  <si>
    <t>Elektrik Devreleri</t>
  </si>
  <si>
    <t>Mıknatıs ve Manyetik Alan</t>
  </si>
  <si>
    <t>Akım ve Manyetik Alan</t>
  </si>
  <si>
    <t>Basınç ve Kaldırma Kuvveti</t>
  </si>
  <si>
    <t>Basınç</t>
  </si>
  <si>
    <t>Kaldırma Kuvveti</t>
  </si>
  <si>
    <t>Dalgalar</t>
  </si>
  <si>
    <t>Ses Dalgası</t>
  </si>
  <si>
    <t>Deprem Dalgası</t>
  </si>
  <si>
    <t>Optik</t>
  </si>
  <si>
    <t>Aydınlanma</t>
  </si>
  <si>
    <t>Gölge</t>
  </si>
  <si>
    <t>Yansıma</t>
  </si>
  <si>
    <t>Düzlem Ayna</t>
  </si>
  <si>
    <t>Küresel Aynalar</t>
  </si>
  <si>
    <t>Kırılma</t>
  </si>
  <si>
    <t>Mercekler</t>
  </si>
  <si>
    <t>Prizmalar</t>
  </si>
  <si>
    <t>Renk</t>
  </si>
  <si>
    <t>Kuvvet ve Hareket</t>
  </si>
  <si>
    <t>Vektörler</t>
  </si>
  <si>
    <t>Bağıl Hareket</t>
  </si>
  <si>
    <t>Bir Boyutta Sabit İvmeli Hareket</t>
  </si>
  <si>
    <t>İki Boyutta Hareket</t>
  </si>
  <si>
    <t>Enerji ve Hareket</t>
  </si>
  <si>
    <t>İtme ve Çizgisel Momentum</t>
  </si>
  <si>
    <t>Tork</t>
  </si>
  <si>
    <t>Denge ve Denge Şartları</t>
  </si>
  <si>
    <t>Basit Makineler</t>
  </si>
  <si>
    <t>Elektriksel Kuvvet ve Elektrik Alan</t>
  </si>
  <si>
    <t>Elektriksel Potansiyel</t>
  </si>
  <si>
    <t>Düzgün Elektrik Alan ve Sığa</t>
  </si>
  <si>
    <t>Manyetizma ve Elektromanyetik İndüklenme</t>
  </si>
  <si>
    <t>Alternatif Akım</t>
  </si>
  <si>
    <t>Transformatörler</t>
  </si>
  <si>
    <t>Düzgün Çembersel Hareket</t>
  </si>
  <si>
    <t>Dönerek Öteleme Hareketi</t>
  </si>
  <si>
    <t>Açısal Momentum</t>
  </si>
  <si>
    <t>Kütle Çekim Kuvveti</t>
  </si>
  <si>
    <t>Kepler Kanunları</t>
  </si>
  <si>
    <t>Basit Harmonik Hareket</t>
  </si>
  <si>
    <t>Dalga Mekaniği</t>
  </si>
  <si>
    <t>Dalgalarda Kırınım, Girişim ve Doppler Olayı</t>
  </si>
  <si>
    <t>Elektromanyetik Dalgalar</t>
  </si>
  <si>
    <t>Atom Fiziğine Giriş ve Radyoaktivite</t>
  </si>
  <si>
    <t>Atom Kavramının Tarihsel Gelişimi</t>
  </si>
  <si>
    <t>Büyük Patlama ve Evrenin Oluşumu</t>
  </si>
  <si>
    <t>Radyoaktivite</t>
  </si>
  <si>
    <t>Modern Fizik</t>
  </si>
  <si>
    <t>Özel Görelilik</t>
  </si>
  <si>
    <t>Kuantum Fiziğine Giriş</t>
  </si>
  <si>
    <t>Fotoelektrik Olayı</t>
  </si>
  <si>
    <t>Compton Saçılması ve De Broglie Dalga Boyu</t>
  </si>
  <si>
    <t>Modern Fiziğin Teknolojideki Uygulamaları</t>
  </si>
  <si>
    <t>Görüntüleme Teknolojileri</t>
  </si>
  <si>
    <t>Yarı İletken Teknolojisi</t>
  </si>
  <si>
    <t>Süper İletkenler</t>
  </si>
  <si>
    <t>Nanoteknoloji</t>
  </si>
  <si>
    <t>Laser Işınları</t>
  </si>
  <si>
    <t>1 dalga 1 kald.</t>
  </si>
  <si>
    <t>Kimya TYT</t>
  </si>
  <si>
    <t>Kimya AYT</t>
  </si>
  <si>
    <t>Kimya Konu Analizi</t>
  </si>
  <si>
    <t>Kimya Bilimi</t>
  </si>
  <si>
    <t>Atom ve Periyodik Sistem</t>
  </si>
  <si>
    <t>Atom Modelleri</t>
  </si>
  <si>
    <t>Atomun Yapısı</t>
  </si>
  <si>
    <t>Periyodik Sistem</t>
  </si>
  <si>
    <t>Kimyasal Türler Arası Etkileşimler</t>
  </si>
  <si>
    <t>Kimyasal Türler</t>
  </si>
  <si>
    <t>Güçlü Etkileşimler</t>
  </si>
  <si>
    <t>İyonik Bağların Oluşumu</t>
  </si>
  <si>
    <t>Kovalent Bağların Oluşumu</t>
  </si>
  <si>
    <t>Zayıf Etkileşimler</t>
  </si>
  <si>
    <t>Fiziksel ve Kimyasal Değişimler</t>
  </si>
  <si>
    <t>Maddenin Hâlleri</t>
  </si>
  <si>
    <t>Maddenin Fiziksel Halleri</t>
  </si>
  <si>
    <t>Katılar</t>
  </si>
  <si>
    <t>Sıvılar</t>
  </si>
  <si>
    <t>Gazlar</t>
  </si>
  <si>
    <t>Plazma</t>
  </si>
  <si>
    <t>Doğa ve Kimya</t>
  </si>
  <si>
    <t>Su ve Hayat</t>
  </si>
  <si>
    <t>Çevre Kimyası</t>
  </si>
  <si>
    <t>Kimyanın Temel Kanunları</t>
  </si>
  <si>
    <t>Mol Kavramı</t>
  </si>
  <si>
    <t>Kimyasal Tepkimeler</t>
  </si>
  <si>
    <t>Kimyasal Denklemler</t>
  </si>
  <si>
    <t>Karışımlar</t>
  </si>
  <si>
    <t>Karışımların Sınıflandırılması</t>
  </si>
  <si>
    <t>Ayırma ve Saflaştırma Teknikleri</t>
  </si>
  <si>
    <t>Asitler, Bazlar ve Tuzlar</t>
  </si>
  <si>
    <t>Asitler ve Bazlar</t>
  </si>
  <si>
    <t>Asitlerin ve Bazların Tepkimeleri</t>
  </si>
  <si>
    <t>Hayatımızda Asitler ve Bazlar</t>
  </si>
  <si>
    <t>Tuzlar</t>
  </si>
  <si>
    <t>Kimya Her Yerde</t>
  </si>
  <si>
    <t>Yaygın Günlük Hayat Kimyasalları</t>
  </si>
  <si>
    <t>Gıdalar</t>
  </si>
  <si>
    <t>Modern Atom Teorisi</t>
  </si>
  <si>
    <t>Atomun Kuantum Modeli</t>
  </si>
  <si>
    <t>Periyodik Sistem ve Elektron Dizilimleri</t>
  </si>
  <si>
    <t>Periyodik Özellikler</t>
  </si>
  <si>
    <t>Elementleri Tanıyalım</t>
  </si>
  <si>
    <t>Yükseltgenme Basamakları</t>
  </si>
  <si>
    <t>Gazların Özellikleri ve Gaz Yasaları</t>
  </si>
  <si>
    <t>İdeal Gaz Yasası</t>
  </si>
  <si>
    <t>Gazlarda Kinetik Teori</t>
  </si>
  <si>
    <t>Gaz Karışımları</t>
  </si>
  <si>
    <t>Gerçek Gazlar</t>
  </si>
  <si>
    <t>Sıvı Çözeltiler ve Çözünürlük</t>
  </si>
  <si>
    <t>Çözücü Çözünen Etkileşimleri</t>
  </si>
  <si>
    <t>Derişim Birimleri</t>
  </si>
  <si>
    <t>Koligatif Özellikler</t>
  </si>
  <si>
    <t>Çözünürlük</t>
  </si>
  <si>
    <t>Çözünürlüğe Etki Eden Faktörler</t>
  </si>
  <si>
    <t>Kimyasal Tepkimelerde Enerji</t>
  </si>
  <si>
    <t>Tepkimelerde Isı Değişimi</t>
  </si>
  <si>
    <t>Oluşum Entalpisi</t>
  </si>
  <si>
    <t>Bağ Enerjileri</t>
  </si>
  <si>
    <t>Tepkime Isılarının Toplanabilirliği</t>
  </si>
  <si>
    <t>Kimyasal Tepkimelerde Hız</t>
  </si>
  <si>
    <t>Tepkime Hızları</t>
  </si>
  <si>
    <t>Tepkime Hızını Etkileyen Faktörler</t>
  </si>
  <si>
    <t>Kimyasal Tepkimelerde Denge</t>
  </si>
  <si>
    <t>Kimyasal Denge</t>
  </si>
  <si>
    <t>Dengeyi Etkileyen Faktörler</t>
  </si>
  <si>
    <t>Sulu Çözelti Dengeleri</t>
  </si>
  <si>
    <t>Kimya ve Elektrik</t>
  </si>
  <si>
    <t>İndirgenme – Yükseltgenme (Redoks) Tepkimelerinde Elektrik Akımı</t>
  </si>
  <si>
    <t>Elektrotlar ve Elektrokimyasal Hücrelet</t>
  </si>
  <si>
    <t>Elektrot Potansiyelleri</t>
  </si>
  <si>
    <t>Kimyasallardan Elektrik Üretimi</t>
  </si>
  <si>
    <t>Elektroliz</t>
  </si>
  <si>
    <t>Korozyon</t>
  </si>
  <si>
    <t>Karbon Kimyasına giriş</t>
  </si>
  <si>
    <t>Anorganik ve Organik Bileşenler</t>
  </si>
  <si>
    <t>Basit Formül ve Molekül Formülü</t>
  </si>
  <si>
    <t>Doğada Karbon</t>
  </si>
  <si>
    <t>Lewis Formülleri</t>
  </si>
  <si>
    <t>Hibritleşme – Molekül Geometrileri</t>
  </si>
  <si>
    <t>Organik Bileşikler</t>
  </si>
  <si>
    <t>Hidrokarbonlar</t>
  </si>
  <si>
    <t>Fonksiyonel Gruplar</t>
  </si>
  <si>
    <t>Alkoller</t>
  </si>
  <si>
    <t>Eterler</t>
  </si>
  <si>
    <t>Karbonil Bileşikleri</t>
  </si>
  <si>
    <t>Karboksilik Asitler</t>
  </si>
  <si>
    <t>Esterler</t>
  </si>
  <si>
    <t>Enerji Kaynakları ve Bilimsel Gelişmeler</t>
  </si>
  <si>
    <t>Fosil Yakıtlar</t>
  </si>
  <si>
    <t>Alternatif Enerji Kaynakları</t>
  </si>
  <si>
    <t>Sürdürülebilirlik</t>
  </si>
  <si>
    <t>Biyoloji TYT</t>
  </si>
  <si>
    <t>Biyoloji AYT</t>
  </si>
  <si>
    <t>Biyoloji Konu Analizi</t>
  </si>
  <si>
    <t>Yaşam ve Biyoloji</t>
  </si>
  <si>
    <t>Canlıların Ortak Özellikleri</t>
  </si>
  <si>
    <t>İnorganik Bileşikler</t>
  </si>
  <si>
    <t>Organik &amp; İnorganik Bileşikler</t>
  </si>
  <si>
    <t>Hücre</t>
  </si>
  <si>
    <t>Hücrenin Yapısı</t>
  </si>
  <si>
    <t>Hücrenin Kısımları</t>
  </si>
  <si>
    <t>Bilimsel Yöntem</t>
  </si>
  <si>
    <t>Canlılar Dünyası</t>
  </si>
  <si>
    <t>Canlıların Çeşitliliği ve Sınıflandırılması</t>
  </si>
  <si>
    <t>Sınıflandırmanın Amacı ve Faydaları</t>
  </si>
  <si>
    <t>Sınıflandırmada Kullanılan Kategoriler</t>
  </si>
  <si>
    <t>İkili Adlandırma Sistemi</t>
  </si>
  <si>
    <t>Hücre Bölünmeleri</t>
  </si>
  <si>
    <t>Mitoz ve Eşeysiz Üreme</t>
  </si>
  <si>
    <t>Mayoz ve Eşeyli Üreme</t>
  </si>
  <si>
    <t>Kalıtımın Temel İlkeleri</t>
  </si>
  <si>
    <t>Kalıtım</t>
  </si>
  <si>
    <t>Biyolojik Çeşitlilik</t>
  </si>
  <si>
    <t>Ekosistem Ekolojisi ve Güncel Çevre Sorunları</t>
  </si>
  <si>
    <t>Ekosistem Ekolojisi</t>
  </si>
  <si>
    <t>Güncel Çevre Sorunları ve İnsan</t>
  </si>
  <si>
    <t>Doğal Kaynaklar ve Biyolojik Çeşitliliğin Korunması</t>
  </si>
  <si>
    <t>Denetleyici ve Düzenleyici Sistem, Duyu Organları</t>
  </si>
  <si>
    <t>Sinir Sisteminin Yapısı, Görevi ve İşleyişi</t>
  </si>
  <si>
    <t>Endokrin Bezler ve Salgıladıkları Hormonlar</t>
  </si>
  <si>
    <t>Sinir Sistemi Rahatsızlıkları</t>
  </si>
  <si>
    <t>Sinir Sisteminin Sağlıklı Yapısının Korunması</t>
  </si>
  <si>
    <t>Duyu Organlarının Yapısı ve İşleyişi</t>
  </si>
  <si>
    <t>Duyu Organlarının Sağlıklı Yapısının Korunması</t>
  </si>
  <si>
    <t>Destek ve Hareket Sistemi</t>
  </si>
  <si>
    <t>Destek ve Hareket Sisteminin Yapısı, Görevi ve İşleyişi</t>
  </si>
  <si>
    <t>Destek ve Hareket Sistemi Rahatsızlıkları</t>
  </si>
  <si>
    <t>Destek ve Hareket Sisteminin Sağlıklı Yapısının Korunması</t>
  </si>
  <si>
    <t>Sindirim Sistemi</t>
  </si>
  <si>
    <t>Sindirim Sisteminin Yapısı, Görevi ve İşleyişi</t>
  </si>
  <si>
    <t>Sindirim Sistemi Rahatsızlıkları</t>
  </si>
  <si>
    <t>Sindirim Sisteminin Sağlıklı Yapısının Korunması</t>
  </si>
  <si>
    <t>Dolaşım Sistemleri</t>
  </si>
  <si>
    <t>Kalbin, Damarların ve Kanın Yapısı, Görevi ve İşleyişi</t>
  </si>
  <si>
    <t>Lenf Dolaşımı</t>
  </si>
  <si>
    <t>Dolaşım Sistemi Rahatsızlıkları</t>
  </si>
  <si>
    <t>Dolaşım Sisteminin Sağlıklı Yapısının Korunması</t>
  </si>
  <si>
    <t>Bağışıklık Sistemi</t>
  </si>
  <si>
    <t>Solunum Sistemi</t>
  </si>
  <si>
    <t>Solunum Sisteminin Yapısı, Görevi ve İşleyişi</t>
  </si>
  <si>
    <t>Alveollerden Dokulara ve Dokulardan Alveollere Gaz Taşınması</t>
  </si>
  <si>
    <t>Solunum Sistemi Rahatsızlıkları</t>
  </si>
  <si>
    <t>Solunum Sisteminin Sağlıklı Yapısının Korunması</t>
  </si>
  <si>
    <t>Üriner Sistem</t>
  </si>
  <si>
    <t>Üriner Sistemin Yapısı, Görevi ve İşleyişi</t>
  </si>
  <si>
    <t>Homeostasinin Sağlanmasında Böbreklerin Rolü</t>
  </si>
  <si>
    <t>Üriner Sistem Rahatsızlıkları</t>
  </si>
  <si>
    <t>Üriner Sistemin Sağlıklı Yapısının Korunması</t>
  </si>
  <si>
    <t>Üreme Sistemi ve Embriyonik Gelişim</t>
  </si>
  <si>
    <t>Üreme Sisteminin Yapısı, Görevi ve İşleyişi</t>
  </si>
  <si>
    <t>Üreme Sisteminin Sağlıklı Yapısının Korunması</t>
  </si>
  <si>
    <t>İnsanda Embriyonik Gelişim Süreci</t>
  </si>
  <si>
    <t>Komünite ve Popülasyon Ekolojisi</t>
  </si>
  <si>
    <t>Komünite Ekolojisi</t>
  </si>
  <si>
    <t>Popülasyon Ekolojisi</t>
  </si>
  <si>
    <t>Genden Proteine</t>
  </si>
  <si>
    <t>Nükleik Asitlerin Çeşitleri ve Görevleri</t>
  </si>
  <si>
    <t>DNA Replikasyonu</t>
  </si>
  <si>
    <t>Protein Sentezi</t>
  </si>
  <si>
    <t>Genetik Mühendisliği ve Biyoteknoloji</t>
  </si>
  <si>
    <t>Biyogüvenlik ve Biyoetik</t>
  </si>
  <si>
    <t>Canlılarda Enerji Dönüşümleri</t>
  </si>
  <si>
    <t>Enerji ve Yaşam</t>
  </si>
  <si>
    <t>Fotosentez</t>
  </si>
  <si>
    <t>Kemosentez</t>
  </si>
  <si>
    <t>Hücresel Solunum</t>
  </si>
  <si>
    <t>Bitki Biyolojisi</t>
  </si>
  <si>
    <t>Bitkilerin Yapısı</t>
  </si>
  <si>
    <t>Çiçekli Bitkilerin Temel Kısımlarının Yapısı ve Görevleri</t>
  </si>
  <si>
    <t>Bitkilerde Madde Taşınması</t>
  </si>
  <si>
    <t>Bitkilerde Eşeyli Üreme</t>
  </si>
  <si>
    <t>Canlılar ve Çevre</t>
  </si>
  <si>
    <t>Çevre Şartlarının Genetik Değişimlerin Sürekliliğine olan Etkisi</t>
  </si>
  <si>
    <t>Tarım ve Hayvancılıkta Yapay Seçilim Uygulamaları</t>
  </si>
  <si>
    <t>TYT Fen</t>
  </si>
  <si>
    <t>AYT Fen</t>
  </si>
  <si>
    <t>Sosyal</t>
  </si>
  <si>
    <t>Sosyal Konu Analizi</t>
  </si>
  <si>
    <t>uzun savaşlardan diplomasiye</t>
  </si>
  <si>
    <t>Mondros ateşkes antlaşması</t>
  </si>
  <si>
    <t>20.YY Osmanlı</t>
  </si>
  <si>
    <t>Büyük Selçuklu Devleti</t>
  </si>
  <si>
    <t>Mill Mücadele Hazırlık Dönemi</t>
  </si>
  <si>
    <t>1700-1774 siyasi gelişmeler</t>
  </si>
  <si>
    <t>iki savaş arası türkiye dünya</t>
  </si>
  <si>
    <t>Coğrafya</t>
  </si>
  <si>
    <t>Nüfus, Yerleşme</t>
  </si>
  <si>
    <t xml:space="preserve">dünyanın yıllık hareketi ve sonuçları </t>
  </si>
  <si>
    <t>dünyada nüfus dağılımı</t>
  </si>
  <si>
    <t>uluslararası ulaşım hatları genel özellikleri ve etkileri(harita)</t>
  </si>
  <si>
    <t>ölçek türleri</t>
  </si>
  <si>
    <t>nüfus piramidi</t>
  </si>
  <si>
    <t>coğrafya bilimi</t>
  </si>
  <si>
    <t>doğal afetler, etkileri</t>
  </si>
  <si>
    <t>iklim elemanları</t>
  </si>
  <si>
    <t>Felsefe</t>
  </si>
  <si>
    <t>Varlık Felsefesi</t>
  </si>
  <si>
    <t>Akımlar</t>
  </si>
  <si>
    <t>bilgi felsefesi</t>
  </si>
  <si>
    <t>felsefenin konuları ve soruları</t>
  </si>
  <si>
    <t>akıl yürütme terimler</t>
  </si>
  <si>
    <t>felsefenin alanı</t>
  </si>
  <si>
    <t>İman Esasları</t>
  </si>
  <si>
    <t xml:space="preserve">İslam'a ibadet temeli </t>
  </si>
  <si>
    <t xml:space="preserve">din İslam </t>
  </si>
  <si>
    <t xml:space="preserve">İnsanın Allah ile irtibatı </t>
  </si>
  <si>
    <t>kurana göre hz muhammed</t>
  </si>
  <si>
    <t>islam ve ibadet</t>
  </si>
  <si>
    <t>allahın ve kulun iradesi arasındaki ilişki</t>
  </si>
  <si>
    <t>not: detay konuları ünitelere göre gruplandıracağım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</si>
</sst>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"/>
    <numFmt numFmtId="165" formatCode="dd\.mm\.yyyy"/>
  </numFmts>
  <fonts count="13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i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7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989EB"/>
        <bgColor rgb="FF8989EB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D9D2E9"/>
        <bgColor rgb="FFD9D2E9"/>
      </patternFill>
    </fill>
    <fill>
      <patternFill patternType="solid">
        <fgColor rgb="FF9900FF"/>
        <bgColor rgb="FF9900FF"/>
      </patternFill>
    </fill>
    <fill>
      <patternFill patternType="solid">
        <fgColor rgb="FFD0F9E2"/>
        <bgColor rgb="FFD0F9E2"/>
      </patternFill>
    </fill>
    <fill>
      <patternFill patternType="solid">
        <fgColor rgb="FFEAD4FF"/>
        <bgColor rgb="FFEAD4FF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</fills>
  <borders count="13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4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right"/>
    </xf>
    <xf numFmtId="0" fontId="6" fillId="4" borderId="6" xfId="0" applyFont="1" applyFill="1" applyBorder="1"/>
    <xf numFmtId="0" fontId="4" fillId="4" borderId="6" xfId="0" applyFont="1" applyFill="1" applyBorder="1" applyAlignment="1">
      <alignment horizontal="right"/>
    </xf>
    <xf numFmtId="0" fontId="7" fillId="4" borderId="6" xfId="0" applyFont="1" applyFill="1" applyBorder="1"/>
    <xf numFmtId="0" fontId="8" fillId="4" borderId="6" xfId="0" applyFont="1" applyFill="1" applyBorder="1"/>
    <xf numFmtId="0" fontId="7" fillId="2" borderId="6" xfId="0" applyFont="1" applyFill="1" applyBorder="1"/>
    <xf numFmtId="0" fontId="0" fillId="4" borderId="0" xfId="0" applyFill="1" applyAlignment="1">
      <alignment horizontal="right"/>
    </xf>
    <xf numFmtId="0" fontId="4" fillId="3" borderId="6" xfId="0" applyFont="1" applyFill="1" applyBorder="1" applyAlignment="1">
      <alignment horizontal="right"/>
    </xf>
    <xf numFmtId="0" fontId="3" fillId="6" borderId="0" xfId="0" applyFont="1" applyFill="1" applyAlignment="1">
      <alignment horizontal="center"/>
    </xf>
    <xf numFmtId="0" fontId="8" fillId="0" borderId="7" xfId="0" applyFont="1" applyBorder="1"/>
    <xf numFmtId="0" fontId="1" fillId="8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164" fontId="7" fillId="0" borderId="7" xfId="0" applyNumberFormat="1" applyFont="1" applyBorder="1"/>
    <xf numFmtId="0" fontId="8" fillId="4" borderId="7" xfId="0" applyFont="1" applyFill="1" applyBorder="1"/>
    <xf numFmtId="0" fontId="8" fillId="0" borderId="11" xfId="0" applyFont="1" applyBorder="1"/>
    <xf numFmtId="0" fontId="8" fillId="0" borderId="12" xfId="0" applyFont="1" applyBorder="1"/>
    <xf numFmtId="0" fontId="8" fillId="0" borderId="0" xfId="0" applyFont="1"/>
    <xf numFmtId="0" fontId="1" fillId="11" borderId="7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165" fontId="7" fillId="0" borderId="7" xfId="0" applyNumberFormat="1" applyFont="1" applyBorder="1"/>
    <xf numFmtId="0" fontId="7" fillId="0" borderId="7" xfId="0" applyFont="1" applyBorder="1"/>
    <xf numFmtId="0" fontId="1" fillId="13" borderId="7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164" fontId="8" fillId="0" borderId="7" xfId="0" applyNumberFormat="1" applyFont="1" applyBorder="1"/>
    <xf numFmtId="0" fontId="1" fillId="6" borderId="7" xfId="0" applyFont="1" applyFill="1" applyBorder="1" applyAlignment="1">
      <alignment horizontal="center"/>
    </xf>
    <xf numFmtId="0" fontId="7" fillId="14" borderId="7" xfId="0" applyFont="1" applyFill="1" applyBorder="1" applyAlignment="1">
      <alignment horizontal="center"/>
    </xf>
    <xf numFmtId="0" fontId="8" fillId="15" borderId="7" xfId="0" applyFont="1" applyFill="1" applyBorder="1"/>
    <xf numFmtId="0" fontId="1" fillId="17" borderId="7" xfId="0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/>
    </xf>
    <xf numFmtId="0" fontId="9" fillId="0" borderId="7" xfId="0" applyFont="1" applyBorder="1"/>
    <xf numFmtId="0" fontId="10" fillId="0" borderId="7" xfId="0" applyFont="1" applyBorder="1"/>
    <xf numFmtId="0" fontId="8" fillId="11" borderId="7" xfId="0" applyFont="1" applyFill="1" applyBorder="1"/>
    <xf numFmtId="0" fontId="7" fillId="18" borderId="7" xfId="0" applyFont="1" applyFill="1" applyBorder="1" applyAlignment="1">
      <alignment horizontal="center"/>
    </xf>
    <xf numFmtId="0" fontId="1" fillId="20" borderId="7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11" fillId="0" borderId="7" xfId="0" applyFont="1" applyBorder="1"/>
    <xf numFmtId="0" fontId="12" fillId="0" borderId="0" xfId="0" applyFont="1"/>
    <xf numFmtId="14" fontId="4" fillId="4" borderId="6" xfId="0" applyNumberFormat="1" applyFont="1" applyFill="1" applyBorder="1"/>
    <xf numFmtId="14" fontId="7" fillId="4" borderId="6" xfId="0" applyNumberFormat="1" applyFont="1" applyFill="1" applyBorder="1"/>
    <xf numFmtId="14" fontId="8" fillId="4" borderId="6" xfId="0" applyNumberFormat="1" applyFont="1" applyFill="1" applyBorder="1"/>
    <xf numFmtId="14" fontId="0" fillId="0" borderId="0" xfId="0" applyNumberFormat="1"/>
    <xf numFmtId="0" fontId="3" fillId="2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4" fillId="4" borderId="0" xfId="0" applyFont="1" applyFill="1" applyAlignment="1">
      <alignment horizontal="center"/>
    </xf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2" fillId="5" borderId="5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14" fontId="3" fillId="2" borderId="4" xfId="0" applyNumberFormat="1" applyFont="1" applyFill="1" applyBorder="1" applyAlignment="1">
      <alignment horizontal="center" vertical="center"/>
    </xf>
    <xf numFmtId="14" fontId="2" fillId="5" borderId="5" xfId="0" applyNumberFormat="1" applyFont="1" applyFill="1" applyBorder="1"/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7" fillId="9" borderId="8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21" borderId="8" xfId="0" applyFont="1" applyFill="1" applyBorder="1"/>
  </cellXfs>
  <cellStyles count="1">
    <cellStyle name="Normal" xfId="0" builtinId="0"/>
  </cellStyles>
  <dxfs count="2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AYT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8989EB"/>
                </a:solidFill>
                <a:latin typeface="+mn-lt"/>
              </a:defRPr>
            </a:pPr>
            <a:r>
              <a:rPr lang="en-GB" b="1">
                <a:solidFill>
                  <a:srgbClr val="8989EB"/>
                </a:solidFill>
                <a:latin typeface="+mn-lt"/>
              </a:rPr>
              <a:t>TYT Sonuçlarım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9900FF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8989EB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TYT!$AH$4:$AH$15</c:f>
              <c:numCache>
                <c:formatCode>General</c:formatCode>
                <c:ptCount val="12"/>
                <c:pt idx="0">
                  <c:v>57.5</c:v>
                </c:pt>
                <c:pt idx="1">
                  <c:v>72.25</c:v>
                </c:pt>
                <c:pt idx="2">
                  <c:v>55.75</c:v>
                </c:pt>
                <c:pt idx="3">
                  <c:v>45.75</c:v>
                </c:pt>
                <c:pt idx="4">
                  <c:v>70</c:v>
                </c:pt>
                <c:pt idx="5">
                  <c:v>61.25</c:v>
                </c:pt>
                <c:pt idx="6">
                  <c:v>66.75</c:v>
                </c:pt>
                <c:pt idx="7">
                  <c:v>64.25</c:v>
                </c:pt>
                <c:pt idx="8">
                  <c:v>74</c:v>
                </c:pt>
                <c:pt idx="9">
                  <c:v>73.75</c:v>
                </c:pt>
                <c:pt idx="10">
                  <c:v>50</c:v>
                </c:pt>
                <c:pt idx="11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5-412D-A3DA-DBCA9742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444814"/>
        <c:axId val="1650263003"/>
      </c:lineChart>
      <c:catAx>
        <c:axId val="1286444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0263003"/>
        <c:crosses val="autoZero"/>
        <c:auto val="1"/>
        <c:lblAlgn val="ctr"/>
        <c:lblOffset val="100"/>
        <c:noMultiLvlLbl val="1"/>
      </c:catAx>
      <c:valAx>
        <c:axId val="1650263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64448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Matematik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FF8-46B0-987B-D17D94DBF6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Matematik!$K$2:$K$38</c:f>
              <c:strCache>
                <c:ptCount val="37"/>
                <c:pt idx="0">
                  <c:v>Temel Kavramlar</c:v>
                </c:pt>
                <c:pt idx="1">
                  <c:v>Basamak Kavramı</c:v>
                </c:pt>
                <c:pt idx="2">
                  <c:v>Bölme ve Bölünebilme</c:v>
                </c:pt>
                <c:pt idx="3">
                  <c:v>EBOB – EKOK</c:v>
                </c:pt>
                <c:pt idx="4">
                  <c:v>Rasyonel Sayılar</c:v>
                </c:pt>
                <c:pt idx="5">
                  <c:v>Köklü İfadeler</c:v>
                </c:pt>
                <c:pt idx="6">
                  <c:v>Üslü İfadeler</c:v>
                </c:pt>
                <c:pt idx="7">
                  <c:v>Denklem Çözme 1. Dereceden Denklemler</c:v>
                </c:pt>
                <c:pt idx="8">
                  <c:v>Basit Eşitsizlikler</c:v>
                </c:pt>
                <c:pt idx="9">
                  <c:v>Mutlak Değer</c:v>
                </c:pt>
                <c:pt idx="10">
                  <c:v>Çarpanlara Ayırma</c:v>
                </c:pt>
                <c:pt idx="11">
                  <c:v>Oran-Orantı</c:v>
                </c:pt>
                <c:pt idx="12">
                  <c:v>Sayı Kesir Problemleri</c:v>
                </c:pt>
                <c:pt idx="13">
                  <c:v>Yaş – Yüzde Problemleri</c:v>
                </c:pt>
                <c:pt idx="14">
                  <c:v>Kâr/Zarar Problemleri</c:v>
                </c:pt>
                <c:pt idx="15">
                  <c:v>İşçi – Karışım Problemleri</c:v>
                </c:pt>
                <c:pt idx="16">
                  <c:v>Hız-Hareket Problemleri</c:v>
                </c:pt>
                <c:pt idx="17">
                  <c:v>Rutin Olmayan Problemler</c:v>
                </c:pt>
                <c:pt idx="18">
                  <c:v>Kümeler</c:v>
                </c:pt>
                <c:pt idx="19">
                  <c:v>Polinomlar</c:v>
                </c:pt>
                <c:pt idx="20">
                  <c:v>2. Dereceden Denklemler</c:v>
                </c:pt>
                <c:pt idx="21">
                  <c:v>Karmaşık Sayılar</c:v>
                </c:pt>
                <c:pt idx="22">
                  <c:v>Permütasyon</c:v>
                </c:pt>
                <c:pt idx="23">
                  <c:v>Kombinasyon</c:v>
                </c:pt>
                <c:pt idx="24">
                  <c:v>Binom</c:v>
                </c:pt>
                <c:pt idx="25">
                  <c:v>Olasılık</c:v>
                </c:pt>
                <c:pt idx="26">
                  <c:v>İstatistik(Veri)</c:v>
                </c:pt>
                <c:pt idx="27">
                  <c:v>Mantık</c:v>
                </c:pt>
                <c:pt idx="28">
                  <c:v>Fonksiyonlar</c:v>
                </c:pt>
                <c:pt idx="29">
                  <c:v>Parabol</c:v>
                </c:pt>
                <c:pt idx="30">
                  <c:v>Denklemler ve Eşitsizlikler</c:v>
                </c:pt>
                <c:pt idx="31">
                  <c:v>Trigonometri</c:v>
                </c:pt>
                <c:pt idx="32">
                  <c:v>Üstel Fonksiyon-Logaritma</c:v>
                </c:pt>
                <c:pt idx="33">
                  <c:v>Diziler</c:v>
                </c:pt>
                <c:pt idx="34">
                  <c:v>Limit ve Süreklilik</c:v>
                </c:pt>
                <c:pt idx="35">
                  <c:v>Türev</c:v>
                </c:pt>
                <c:pt idx="36">
                  <c:v>İntegral</c:v>
                </c:pt>
              </c:strCache>
            </c:strRef>
          </c:cat>
          <c:val>
            <c:numRef>
              <c:f>Matematik!$L$2:$L$38</c:f>
              <c:numCache>
                <c:formatCode>General</c:formatCode>
                <c:ptCount val="37"/>
                <c:pt idx="0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8">
                  <c:v>4</c:v>
                </c:pt>
                <c:pt idx="9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5">
                  <c:v>1</c:v>
                </c:pt>
                <c:pt idx="26">
                  <c:v>2</c:v>
                </c:pt>
                <c:pt idx="2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FF8-46B0-987B-D17D94DBF68E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Matematik!$K$2:$K$38</c:f>
              <c:strCache>
                <c:ptCount val="37"/>
                <c:pt idx="0">
                  <c:v>Temel Kavramlar</c:v>
                </c:pt>
                <c:pt idx="1">
                  <c:v>Basamak Kavramı</c:v>
                </c:pt>
                <c:pt idx="2">
                  <c:v>Bölme ve Bölünebilme</c:v>
                </c:pt>
                <c:pt idx="3">
                  <c:v>EBOB – EKOK</c:v>
                </c:pt>
                <c:pt idx="4">
                  <c:v>Rasyonel Sayılar</c:v>
                </c:pt>
                <c:pt idx="5">
                  <c:v>Köklü İfadeler</c:v>
                </c:pt>
                <c:pt idx="6">
                  <c:v>Üslü İfadeler</c:v>
                </c:pt>
                <c:pt idx="7">
                  <c:v>Denklem Çözme 1. Dereceden Denklemler</c:v>
                </c:pt>
                <c:pt idx="8">
                  <c:v>Basit Eşitsizlikler</c:v>
                </c:pt>
                <c:pt idx="9">
                  <c:v>Mutlak Değer</c:v>
                </c:pt>
                <c:pt idx="10">
                  <c:v>Çarpanlara Ayırma</c:v>
                </c:pt>
                <c:pt idx="11">
                  <c:v>Oran-Orantı</c:v>
                </c:pt>
                <c:pt idx="12">
                  <c:v>Sayı Kesir Problemleri</c:v>
                </c:pt>
                <c:pt idx="13">
                  <c:v>Yaş – Yüzde Problemleri</c:v>
                </c:pt>
                <c:pt idx="14">
                  <c:v>Kâr/Zarar Problemleri</c:v>
                </c:pt>
                <c:pt idx="15">
                  <c:v>İşçi – Karışım Problemleri</c:v>
                </c:pt>
                <c:pt idx="16">
                  <c:v>Hız-Hareket Problemleri</c:v>
                </c:pt>
                <c:pt idx="17">
                  <c:v>Rutin Olmayan Problemler</c:v>
                </c:pt>
                <c:pt idx="18">
                  <c:v>Kümeler</c:v>
                </c:pt>
                <c:pt idx="19">
                  <c:v>Polinomlar</c:v>
                </c:pt>
                <c:pt idx="20">
                  <c:v>2. Dereceden Denklemler</c:v>
                </c:pt>
                <c:pt idx="21">
                  <c:v>Karmaşık Sayılar</c:v>
                </c:pt>
                <c:pt idx="22">
                  <c:v>Permütasyon</c:v>
                </c:pt>
                <c:pt idx="23">
                  <c:v>Kombinasyon</c:v>
                </c:pt>
                <c:pt idx="24">
                  <c:v>Binom</c:v>
                </c:pt>
                <c:pt idx="25">
                  <c:v>Olasılık</c:v>
                </c:pt>
                <c:pt idx="26">
                  <c:v>İstatistik(Veri)</c:v>
                </c:pt>
                <c:pt idx="27">
                  <c:v>Mantık</c:v>
                </c:pt>
                <c:pt idx="28">
                  <c:v>Fonksiyonlar</c:v>
                </c:pt>
                <c:pt idx="29">
                  <c:v>Parabol</c:v>
                </c:pt>
                <c:pt idx="30">
                  <c:v>Denklemler ve Eşitsizlikler</c:v>
                </c:pt>
                <c:pt idx="31">
                  <c:v>Trigonometri</c:v>
                </c:pt>
                <c:pt idx="32">
                  <c:v>Üstel Fonksiyon-Logaritma</c:v>
                </c:pt>
                <c:pt idx="33">
                  <c:v>Diziler</c:v>
                </c:pt>
                <c:pt idx="34">
                  <c:v>Limit ve Süreklilik</c:v>
                </c:pt>
                <c:pt idx="35">
                  <c:v>Türev</c:v>
                </c:pt>
                <c:pt idx="36">
                  <c:v>İntegral</c:v>
                </c:pt>
              </c:strCache>
            </c:strRef>
          </c:cat>
          <c:val>
            <c:numRef>
              <c:f>Matematik!$M$2:$M$38</c:f>
              <c:numCache>
                <c:formatCode>General</c:formatCode>
                <c:ptCount val="37"/>
                <c:pt idx="0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2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FF8-46B0-987B-D17D94DB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26530"/>
        <c:axId val="160332398"/>
      </c:barChart>
      <c:catAx>
        <c:axId val="216826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332398"/>
        <c:crosses val="autoZero"/>
        <c:auto val="1"/>
        <c:lblAlgn val="ctr"/>
        <c:lblOffset val="100"/>
        <c:noMultiLvlLbl val="1"/>
      </c:catAx>
      <c:valAx>
        <c:axId val="160332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8265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Geometri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6B1-4321-B3E5-F0375653BD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Geometri!$F$2:$F$38</c:f>
              <c:strCache>
                <c:ptCount val="27"/>
                <c:pt idx="0">
                  <c:v>Açılar ve Üçgenler</c:v>
                </c:pt>
                <c:pt idx="1">
                  <c:v>Doğruda ve Üçgende Açılar</c:v>
                </c:pt>
                <c:pt idx="2">
                  <c:v>Dik Üçgen</c:v>
                </c:pt>
                <c:pt idx="3">
                  <c:v>Özel Üçgen</c:v>
                </c:pt>
                <c:pt idx="4">
                  <c:v>İkizkenar ve Eşkenar Üçgen</c:v>
                </c:pt>
                <c:pt idx="5">
                  <c:v>Açı Kenar Bağıntıları</c:v>
                </c:pt>
                <c:pt idx="6">
                  <c:v>Üçgende Eşlik ve Benzerlik</c:v>
                </c:pt>
                <c:pt idx="7">
                  <c:v>Üçgende Açıortay</c:v>
                </c:pt>
                <c:pt idx="8">
                  <c:v>Üçgende Kenarortay</c:v>
                </c:pt>
                <c:pt idx="9">
                  <c:v>Üçgende Alan</c:v>
                </c:pt>
                <c:pt idx="10">
                  <c:v>Çokgenler</c:v>
                </c:pt>
                <c:pt idx="11">
                  <c:v>Dörtgenler</c:v>
                </c:pt>
                <c:pt idx="12">
                  <c:v>Yamuk</c:v>
                </c:pt>
                <c:pt idx="13">
                  <c:v>Paralelkenar</c:v>
                </c:pt>
                <c:pt idx="14">
                  <c:v>Eşkenar Dörtgen</c:v>
                </c:pt>
                <c:pt idx="15">
                  <c:v>Deldoid</c:v>
                </c:pt>
                <c:pt idx="16">
                  <c:v>Dikdörtgen</c:v>
                </c:pt>
                <c:pt idx="17">
                  <c:v>Kare</c:v>
                </c:pt>
                <c:pt idx="18">
                  <c:v>Çember ve Daire</c:v>
                </c:pt>
                <c:pt idx="19">
                  <c:v>Doğrunun Analitik İncelenmesi</c:v>
                </c:pt>
                <c:pt idx="20">
                  <c:v>Katı Cisimler</c:v>
                </c:pt>
                <c:pt idx="21">
                  <c:v>Dikdörtgenler Prizması</c:v>
                </c:pt>
                <c:pt idx="22">
                  <c:v>Küp</c:v>
                </c:pt>
                <c:pt idx="23">
                  <c:v>Silindir</c:v>
                </c:pt>
                <c:pt idx="24">
                  <c:v>Piramit</c:v>
                </c:pt>
                <c:pt idx="25">
                  <c:v>Koni</c:v>
                </c:pt>
                <c:pt idx="26">
                  <c:v>Küre</c:v>
                </c:pt>
              </c:strCache>
            </c:strRef>
          </c:cat>
          <c:val>
            <c:numRef>
              <c:f>Geometri!$G$2:$G$38</c:f>
              <c:numCache>
                <c:formatCode>General</c:formatCode>
                <c:ptCount val="37"/>
                <c:pt idx="1">
                  <c:v>1</c:v>
                </c:pt>
                <c:pt idx="4">
                  <c:v>1</c:v>
                </c:pt>
                <c:pt idx="6">
                  <c:v>3</c:v>
                </c:pt>
                <c:pt idx="8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6B1-4321-B3E5-F0375653BD8E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Geometri!$F$2:$F$38</c:f>
              <c:strCache>
                <c:ptCount val="27"/>
                <c:pt idx="0">
                  <c:v>Açılar ve Üçgenler</c:v>
                </c:pt>
                <c:pt idx="1">
                  <c:v>Doğruda ve Üçgende Açılar</c:v>
                </c:pt>
                <c:pt idx="2">
                  <c:v>Dik Üçgen</c:v>
                </c:pt>
                <c:pt idx="3">
                  <c:v>Özel Üçgen</c:v>
                </c:pt>
                <c:pt idx="4">
                  <c:v>İkizkenar ve Eşkenar Üçgen</c:v>
                </c:pt>
                <c:pt idx="5">
                  <c:v>Açı Kenar Bağıntıları</c:v>
                </c:pt>
                <c:pt idx="6">
                  <c:v>Üçgende Eşlik ve Benzerlik</c:v>
                </c:pt>
                <c:pt idx="7">
                  <c:v>Üçgende Açıortay</c:v>
                </c:pt>
                <c:pt idx="8">
                  <c:v>Üçgende Kenarortay</c:v>
                </c:pt>
                <c:pt idx="9">
                  <c:v>Üçgende Alan</c:v>
                </c:pt>
                <c:pt idx="10">
                  <c:v>Çokgenler</c:v>
                </c:pt>
                <c:pt idx="11">
                  <c:v>Dörtgenler</c:v>
                </c:pt>
                <c:pt idx="12">
                  <c:v>Yamuk</c:v>
                </c:pt>
                <c:pt idx="13">
                  <c:v>Paralelkenar</c:v>
                </c:pt>
                <c:pt idx="14">
                  <c:v>Eşkenar Dörtgen</c:v>
                </c:pt>
                <c:pt idx="15">
                  <c:v>Deldoid</c:v>
                </c:pt>
                <c:pt idx="16">
                  <c:v>Dikdörtgen</c:v>
                </c:pt>
                <c:pt idx="17">
                  <c:v>Kare</c:v>
                </c:pt>
                <c:pt idx="18">
                  <c:v>Çember ve Daire</c:v>
                </c:pt>
                <c:pt idx="19">
                  <c:v>Doğrunun Analitik İncelenmesi</c:v>
                </c:pt>
                <c:pt idx="20">
                  <c:v>Katı Cisimler</c:v>
                </c:pt>
                <c:pt idx="21">
                  <c:v>Dikdörtgenler Prizması</c:v>
                </c:pt>
                <c:pt idx="22">
                  <c:v>Küp</c:v>
                </c:pt>
                <c:pt idx="23">
                  <c:v>Silindir</c:v>
                </c:pt>
                <c:pt idx="24">
                  <c:v>Piramit</c:v>
                </c:pt>
                <c:pt idx="25">
                  <c:v>Koni</c:v>
                </c:pt>
                <c:pt idx="26">
                  <c:v>Küre</c:v>
                </c:pt>
              </c:strCache>
            </c:strRef>
          </c:cat>
          <c:val>
            <c:numRef>
              <c:f>Geometri!$H$2:$H$38</c:f>
              <c:numCache>
                <c:formatCode>General</c:formatCode>
                <c:ptCount val="37"/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0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6B1-4321-B3E5-F0375653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360569"/>
        <c:axId val="2134491644"/>
      </c:barChart>
      <c:catAx>
        <c:axId val="238360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4491644"/>
        <c:crosses val="autoZero"/>
        <c:auto val="1"/>
        <c:lblAlgn val="ctr"/>
        <c:lblOffset val="100"/>
        <c:noMultiLvlLbl val="1"/>
      </c:catAx>
      <c:valAx>
        <c:axId val="2134491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83605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Fizik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42B-411A-9C73-2EC45D7557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Fizik!$K$2:$K$88</c:f>
              <c:strCache>
                <c:ptCount val="87"/>
                <c:pt idx="0">
                  <c:v>Fizik Bilimine Giriş</c:v>
                </c:pt>
                <c:pt idx="1">
                  <c:v>Madde ve Özellikleri</c:v>
                </c:pt>
                <c:pt idx="2">
                  <c:v>Madde ve Özkütle</c:v>
                </c:pt>
                <c:pt idx="3">
                  <c:v>Dayanıklılık</c:v>
                </c:pt>
                <c:pt idx="4">
                  <c:v>Adezyon ve Kohezyon</c:v>
                </c:pt>
                <c:pt idx="5">
                  <c:v>Hareket ve Kuvvet</c:v>
                </c:pt>
                <c:pt idx="6">
                  <c:v>Hareket</c:v>
                </c:pt>
                <c:pt idx="7">
                  <c:v>Kuvvet</c:v>
                </c:pt>
                <c:pt idx="8">
                  <c:v>Newton’ın Hareket Yasaları</c:v>
                </c:pt>
                <c:pt idx="9">
                  <c:v>Sürtünme Kuvveti</c:v>
                </c:pt>
                <c:pt idx="10">
                  <c:v>Enerji</c:v>
                </c:pt>
                <c:pt idx="11">
                  <c:v>İş, Güç, Enerji</c:v>
                </c:pt>
                <c:pt idx="12">
                  <c:v>Mekanik Enerji</c:v>
                </c:pt>
                <c:pt idx="13">
                  <c:v>Enerjinin Korunumu ve Enerji Dönüşümleri</c:v>
                </c:pt>
                <c:pt idx="14">
                  <c:v>Verim</c:v>
                </c:pt>
                <c:pt idx="15">
                  <c:v>Enerji Kaynakları</c:v>
                </c:pt>
                <c:pt idx="16">
                  <c:v>Isı ve Sıcaklık</c:v>
                </c:pt>
                <c:pt idx="17">
                  <c:v>Hal Değişimi</c:v>
                </c:pt>
                <c:pt idx="18">
                  <c:v>Isıl Denge</c:v>
                </c:pt>
                <c:pt idx="19">
                  <c:v>Enerji İletim Yolları ve Enerji İletim Hızı</c:v>
                </c:pt>
                <c:pt idx="20">
                  <c:v>Genleşme</c:v>
                </c:pt>
                <c:pt idx="21">
                  <c:v>Elektrostatik</c:v>
                </c:pt>
                <c:pt idx="22">
                  <c:v>Elektrik Yükleri</c:v>
                </c:pt>
                <c:pt idx="23">
                  <c:v>Elektrik ve Manyetizma</c:v>
                </c:pt>
                <c:pt idx="24">
                  <c:v>Elektrik Akımı, Potansiyel Farkı, Direnç</c:v>
                </c:pt>
                <c:pt idx="25">
                  <c:v>Elektrik Devreleri</c:v>
                </c:pt>
                <c:pt idx="26">
                  <c:v>Mıknatıs ve Manyetik Alan</c:v>
                </c:pt>
                <c:pt idx="27">
                  <c:v>Akım ve Manyetik Alan</c:v>
                </c:pt>
                <c:pt idx="28">
                  <c:v>Basınç ve Kaldırma Kuvveti</c:v>
                </c:pt>
                <c:pt idx="29">
                  <c:v>Basınç</c:v>
                </c:pt>
                <c:pt idx="30">
                  <c:v>Kaldırma Kuvveti</c:v>
                </c:pt>
                <c:pt idx="31">
                  <c:v>Dalgalar</c:v>
                </c:pt>
                <c:pt idx="32">
                  <c:v>Ses Dalgası</c:v>
                </c:pt>
                <c:pt idx="33">
                  <c:v>Deprem Dalgası</c:v>
                </c:pt>
                <c:pt idx="34">
                  <c:v>Optik</c:v>
                </c:pt>
                <c:pt idx="35">
                  <c:v>Aydınlanma</c:v>
                </c:pt>
                <c:pt idx="36">
                  <c:v>Gölge</c:v>
                </c:pt>
                <c:pt idx="37">
                  <c:v>Yansıma</c:v>
                </c:pt>
                <c:pt idx="38">
                  <c:v>Düzlem Ayna</c:v>
                </c:pt>
                <c:pt idx="39">
                  <c:v>Küresel Aynalar</c:v>
                </c:pt>
                <c:pt idx="40">
                  <c:v>Kırılma</c:v>
                </c:pt>
                <c:pt idx="41">
                  <c:v>Mercekler</c:v>
                </c:pt>
                <c:pt idx="42">
                  <c:v>Prizmalar</c:v>
                </c:pt>
                <c:pt idx="43">
                  <c:v>Renk</c:v>
                </c:pt>
                <c:pt idx="44">
                  <c:v>Kuvvet ve Hareket</c:v>
                </c:pt>
                <c:pt idx="45">
                  <c:v>Vektörler</c:v>
                </c:pt>
                <c:pt idx="46">
                  <c:v>Bağıl Hareket</c:v>
                </c:pt>
                <c:pt idx="47">
                  <c:v>Newton’ın Hareket Yasaları</c:v>
                </c:pt>
                <c:pt idx="48">
                  <c:v>Bir Boyutta Sabit İvmeli Hareket</c:v>
                </c:pt>
                <c:pt idx="49">
                  <c:v>İki Boyutta Hareket</c:v>
                </c:pt>
                <c:pt idx="50">
                  <c:v>Enerji ve Hareket</c:v>
                </c:pt>
                <c:pt idx="51">
                  <c:v>İtme ve Çizgisel Momentum</c:v>
                </c:pt>
                <c:pt idx="52">
                  <c:v>Tork</c:v>
                </c:pt>
                <c:pt idx="53">
                  <c:v>Denge ve Denge Şartları</c:v>
                </c:pt>
                <c:pt idx="54">
                  <c:v>Basit Makineler</c:v>
                </c:pt>
                <c:pt idx="55">
                  <c:v>Elektrik ve Manyetizma</c:v>
                </c:pt>
                <c:pt idx="56">
                  <c:v>Elektriksel Kuvvet ve Elektrik Alan</c:v>
                </c:pt>
                <c:pt idx="57">
                  <c:v>Elektriksel Potansiyel</c:v>
                </c:pt>
                <c:pt idx="58">
                  <c:v>Düzgün Elektrik Alan ve Sığa</c:v>
                </c:pt>
                <c:pt idx="59">
                  <c:v>Manyetizma ve Elektromanyetik İndüklenme</c:v>
                </c:pt>
                <c:pt idx="60">
                  <c:v>Alternatif Akım</c:v>
                </c:pt>
                <c:pt idx="61">
                  <c:v>Transformatörler</c:v>
                </c:pt>
                <c:pt idx="62">
                  <c:v>Düzgün Çembersel Hareket</c:v>
                </c:pt>
                <c:pt idx="63">
                  <c:v>Dönerek Öteleme Hareketi</c:v>
                </c:pt>
                <c:pt idx="64">
                  <c:v>Açısal Momentum</c:v>
                </c:pt>
                <c:pt idx="65">
                  <c:v>Kütle Çekim Kuvveti</c:v>
                </c:pt>
                <c:pt idx="66">
                  <c:v>Kepler Kanunları</c:v>
                </c:pt>
                <c:pt idx="67">
                  <c:v>Basit Harmonik Hareket</c:v>
                </c:pt>
                <c:pt idx="68">
                  <c:v>Dalga Mekaniği</c:v>
                </c:pt>
                <c:pt idx="69">
                  <c:v>Dalgalarda Kırınım, Girişim ve Doppler Olayı</c:v>
                </c:pt>
                <c:pt idx="70">
                  <c:v>Elektromanyetik Dalgalar</c:v>
                </c:pt>
                <c:pt idx="71">
                  <c:v>Atom Fiziğine Giriş ve Radyoaktivite</c:v>
                </c:pt>
                <c:pt idx="72">
                  <c:v>Atom Kavramının Tarihsel Gelişimi</c:v>
                </c:pt>
                <c:pt idx="73">
                  <c:v>Büyük Patlama ve Evrenin Oluşumu</c:v>
                </c:pt>
                <c:pt idx="74">
                  <c:v>Radyoaktivite</c:v>
                </c:pt>
                <c:pt idx="75">
                  <c:v>Modern Fizik</c:v>
                </c:pt>
                <c:pt idx="76">
                  <c:v>Özel Görelilik</c:v>
                </c:pt>
                <c:pt idx="77">
                  <c:v>Kuantum Fiziğine Giriş</c:v>
                </c:pt>
                <c:pt idx="78">
                  <c:v>Fotoelektrik Olayı</c:v>
                </c:pt>
                <c:pt idx="79">
                  <c:v>Compton Saçılması ve De Broglie Dalga Boyu</c:v>
                </c:pt>
                <c:pt idx="80">
                  <c:v>Modern Fiziğin Teknolojideki Uygulamaları</c:v>
                </c:pt>
                <c:pt idx="81">
                  <c:v>Görüntüleme Teknolojileri</c:v>
                </c:pt>
                <c:pt idx="82">
                  <c:v>Yarı İletken Teknolojisi</c:v>
                </c:pt>
                <c:pt idx="83">
                  <c:v>Süper İletkenler</c:v>
                </c:pt>
                <c:pt idx="84">
                  <c:v>Nanoteknoloji</c:v>
                </c:pt>
                <c:pt idx="85">
                  <c:v>Laser Işınları</c:v>
                </c:pt>
                <c:pt idx="86">
                  <c:v>1 dalga 1 kald.</c:v>
                </c:pt>
              </c:strCache>
            </c:strRef>
          </c:cat>
          <c:val>
            <c:numRef>
              <c:f>Fizik!$L$2:$L$88</c:f>
              <c:numCache>
                <c:formatCode>General</c:formatCode>
                <c:ptCount val="87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2</c:v>
                </c:pt>
                <c:pt idx="16">
                  <c:v>3</c:v>
                </c:pt>
                <c:pt idx="24">
                  <c:v>1</c:v>
                </c:pt>
                <c:pt idx="25">
                  <c:v>1</c:v>
                </c:pt>
                <c:pt idx="30">
                  <c:v>3</c:v>
                </c:pt>
                <c:pt idx="31">
                  <c:v>3</c:v>
                </c:pt>
                <c:pt idx="3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42B-411A-9C73-2EC45D75570B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Fizik!$K$2:$K$88</c:f>
              <c:strCache>
                <c:ptCount val="87"/>
                <c:pt idx="0">
                  <c:v>Fizik Bilimine Giriş</c:v>
                </c:pt>
                <c:pt idx="1">
                  <c:v>Madde ve Özellikleri</c:v>
                </c:pt>
                <c:pt idx="2">
                  <c:v>Madde ve Özkütle</c:v>
                </c:pt>
                <c:pt idx="3">
                  <c:v>Dayanıklılık</c:v>
                </c:pt>
                <c:pt idx="4">
                  <c:v>Adezyon ve Kohezyon</c:v>
                </c:pt>
                <c:pt idx="5">
                  <c:v>Hareket ve Kuvvet</c:v>
                </c:pt>
                <c:pt idx="6">
                  <c:v>Hareket</c:v>
                </c:pt>
                <c:pt idx="7">
                  <c:v>Kuvvet</c:v>
                </c:pt>
                <c:pt idx="8">
                  <c:v>Newton’ın Hareket Yasaları</c:v>
                </c:pt>
                <c:pt idx="9">
                  <c:v>Sürtünme Kuvveti</c:v>
                </c:pt>
                <c:pt idx="10">
                  <c:v>Enerji</c:v>
                </c:pt>
                <c:pt idx="11">
                  <c:v>İş, Güç, Enerji</c:v>
                </c:pt>
                <c:pt idx="12">
                  <c:v>Mekanik Enerji</c:v>
                </c:pt>
                <c:pt idx="13">
                  <c:v>Enerjinin Korunumu ve Enerji Dönüşümleri</c:v>
                </c:pt>
                <c:pt idx="14">
                  <c:v>Verim</c:v>
                </c:pt>
                <c:pt idx="15">
                  <c:v>Enerji Kaynakları</c:v>
                </c:pt>
                <c:pt idx="16">
                  <c:v>Isı ve Sıcaklık</c:v>
                </c:pt>
                <c:pt idx="17">
                  <c:v>Hal Değişimi</c:v>
                </c:pt>
                <c:pt idx="18">
                  <c:v>Isıl Denge</c:v>
                </c:pt>
                <c:pt idx="19">
                  <c:v>Enerji İletim Yolları ve Enerji İletim Hızı</c:v>
                </c:pt>
                <c:pt idx="20">
                  <c:v>Genleşme</c:v>
                </c:pt>
                <c:pt idx="21">
                  <c:v>Elektrostatik</c:v>
                </c:pt>
                <c:pt idx="22">
                  <c:v>Elektrik Yükleri</c:v>
                </c:pt>
                <c:pt idx="23">
                  <c:v>Elektrik ve Manyetizma</c:v>
                </c:pt>
                <c:pt idx="24">
                  <c:v>Elektrik Akımı, Potansiyel Farkı, Direnç</c:v>
                </c:pt>
                <c:pt idx="25">
                  <c:v>Elektrik Devreleri</c:v>
                </c:pt>
                <c:pt idx="26">
                  <c:v>Mıknatıs ve Manyetik Alan</c:v>
                </c:pt>
                <c:pt idx="27">
                  <c:v>Akım ve Manyetik Alan</c:v>
                </c:pt>
                <c:pt idx="28">
                  <c:v>Basınç ve Kaldırma Kuvveti</c:v>
                </c:pt>
                <c:pt idx="29">
                  <c:v>Basınç</c:v>
                </c:pt>
                <c:pt idx="30">
                  <c:v>Kaldırma Kuvveti</c:v>
                </c:pt>
                <c:pt idx="31">
                  <c:v>Dalgalar</c:v>
                </c:pt>
                <c:pt idx="32">
                  <c:v>Ses Dalgası</c:v>
                </c:pt>
                <c:pt idx="33">
                  <c:v>Deprem Dalgası</c:v>
                </c:pt>
                <c:pt idx="34">
                  <c:v>Optik</c:v>
                </c:pt>
                <c:pt idx="35">
                  <c:v>Aydınlanma</c:v>
                </c:pt>
                <c:pt idx="36">
                  <c:v>Gölge</c:v>
                </c:pt>
                <c:pt idx="37">
                  <c:v>Yansıma</c:v>
                </c:pt>
                <c:pt idx="38">
                  <c:v>Düzlem Ayna</c:v>
                </c:pt>
                <c:pt idx="39">
                  <c:v>Küresel Aynalar</c:v>
                </c:pt>
                <c:pt idx="40">
                  <c:v>Kırılma</c:v>
                </c:pt>
                <c:pt idx="41">
                  <c:v>Mercekler</c:v>
                </c:pt>
                <c:pt idx="42">
                  <c:v>Prizmalar</c:v>
                </c:pt>
                <c:pt idx="43">
                  <c:v>Renk</c:v>
                </c:pt>
                <c:pt idx="44">
                  <c:v>Kuvvet ve Hareket</c:v>
                </c:pt>
                <c:pt idx="45">
                  <c:v>Vektörler</c:v>
                </c:pt>
                <c:pt idx="46">
                  <c:v>Bağıl Hareket</c:v>
                </c:pt>
                <c:pt idx="47">
                  <c:v>Newton’ın Hareket Yasaları</c:v>
                </c:pt>
                <c:pt idx="48">
                  <c:v>Bir Boyutta Sabit İvmeli Hareket</c:v>
                </c:pt>
                <c:pt idx="49">
                  <c:v>İki Boyutta Hareket</c:v>
                </c:pt>
                <c:pt idx="50">
                  <c:v>Enerji ve Hareket</c:v>
                </c:pt>
                <c:pt idx="51">
                  <c:v>İtme ve Çizgisel Momentum</c:v>
                </c:pt>
                <c:pt idx="52">
                  <c:v>Tork</c:v>
                </c:pt>
                <c:pt idx="53">
                  <c:v>Denge ve Denge Şartları</c:v>
                </c:pt>
                <c:pt idx="54">
                  <c:v>Basit Makineler</c:v>
                </c:pt>
                <c:pt idx="55">
                  <c:v>Elektrik ve Manyetizma</c:v>
                </c:pt>
                <c:pt idx="56">
                  <c:v>Elektriksel Kuvvet ve Elektrik Alan</c:v>
                </c:pt>
                <c:pt idx="57">
                  <c:v>Elektriksel Potansiyel</c:v>
                </c:pt>
                <c:pt idx="58">
                  <c:v>Düzgün Elektrik Alan ve Sığa</c:v>
                </c:pt>
                <c:pt idx="59">
                  <c:v>Manyetizma ve Elektromanyetik İndüklenme</c:v>
                </c:pt>
                <c:pt idx="60">
                  <c:v>Alternatif Akım</c:v>
                </c:pt>
                <c:pt idx="61">
                  <c:v>Transformatörler</c:v>
                </c:pt>
                <c:pt idx="62">
                  <c:v>Düzgün Çembersel Hareket</c:v>
                </c:pt>
                <c:pt idx="63">
                  <c:v>Dönerek Öteleme Hareketi</c:v>
                </c:pt>
                <c:pt idx="64">
                  <c:v>Açısal Momentum</c:v>
                </c:pt>
                <c:pt idx="65">
                  <c:v>Kütle Çekim Kuvveti</c:v>
                </c:pt>
                <c:pt idx="66">
                  <c:v>Kepler Kanunları</c:v>
                </c:pt>
                <c:pt idx="67">
                  <c:v>Basit Harmonik Hareket</c:v>
                </c:pt>
                <c:pt idx="68">
                  <c:v>Dalga Mekaniği</c:v>
                </c:pt>
                <c:pt idx="69">
                  <c:v>Dalgalarda Kırınım, Girişim ve Doppler Olayı</c:v>
                </c:pt>
                <c:pt idx="70">
                  <c:v>Elektromanyetik Dalgalar</c:v>
                </c:pt>
                <c:pt idx="71">
                  <c:v>Atom Fiziğine Giriş ve Radyoaktivite</c:v>
                </c:pt>
                <c:pt idx="72">
                  <c:v>Atom Kavramının Tarihsel Gelişimi</c:v>
                </c:pt>
                <c:pt idx="73">
                  <c:v>Büyük Patlama ve Evrenin Oluşumu</c:v>
                </c:pt>
                <c:pt idx="74">
                  <c:v>Radyoaktivite</c:v>
                </c:pt>
                <c:pt idx="75">
                  <c:v>Modern Fizik</c:v>
                </c:pt>
                <c:pt idx="76">
                  <c:v>Özel Görelilik</c:v>
                </c:pt>
                <c:pt idx="77">
                  <c:v>Kuantum Fiziğine Giriş</c:v>
                </c:pt>
                <c:pt idx="78">
                  <c:v>Fotoelektrik Olayı</c:v>
                </c:pt>
                <c:pt idx="79">
                  <c:v>Compton Saçılması ve De Broglie Dalga Boyu</c:v>
                </c:pt>
                <c:pt idx="80">
                  <c:v>Modern Fiziğin Teknolojideki Uygulamaları</c:v>
                </c:pt>
                <c:pt idx="81">
                  <c:v>Görüntüleme Teknolojileri</c:v>
                </c:pt>
                <c:pt idx="82">
                  <c:v>Yarı İletken Teknolojisi</c:v>
                </c:pt>
                <c:pt idx="83">
                  <c:v>Süper İletkenler</c:v>
                </c:pt>
                <c:pt idx="84">
                  <c:v>Nanoteknoloji</c:v>
                </c:pt>
                <c:pt idx="85">
                  <c:v>Laser Işınları</c:v>
                </c:pt>
                <c:pt idx="86">
                  <c:v>1 dalga 1 kald.</c:v>
                </c:pt>
              </c:strCache>
            </c:strRef>
          </c:cat>
          <c:val>
            <c:numRef>
              <c:f>Fizik!$M$2:$M$88</c:f>
              <c:numCache>
                <c:formatCode>General</c:formatCode>
                <c:ptCount val="87"/>
                <c:pt idx="16">
                  <c:v>1</c:v>
                </c:pt>
                <c:pt idx="24">
                  <c:v>1</c:v>
                </c:pt>
                <c:pt idx="25">
                  <c:v>2</c:v>
                </c:pt>
                <c:pt idx="31">
                  <c:v>1</c:v>
                </c:pt>
                <c:pt idx="39">
                  <c:v>1</c:v>
                </c:pt>
                <c:pt idx="43">
                  <c:v>1</c:v>
                </c:pt>
                <c:pt idx="5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42B-411A-9C73-2EC45D75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325152"/>
        <c:axId val="1448963454"/>
      </c:barChart>
      <c:catAx>
        <c:axId val="8273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8963454"/>
        <c:crosses val="autoZero"/>
        <c:auto val="1"/>
        <c:lblAlgn val="ctr"/>
        <c:lblOffset val="100"/>
        <c:noMultiLvlLbl val="1"/>
      </c:catAx>
      <c:valAx>
        <c:axId val="1448963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73251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Kimya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EB2-406F-9A77-044B81BE1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Kimya!$K$2:$K$96</c:f>
              <c:strCache>
                <c:ptCount val="95"/>
                <c:pt idx="0">
                  <c:v>Kimya Bilimi</c:v>
                </c:pt>
                <c:pt idx="1">
                  <c:v>Atom ve Periyodik Sistem</c:v>
                </c:pt>
                <c:pt idx="2">
                  <c:v>Atom Modelleri</c:v>
                </c:pt>
                <c:pt idx="3">
                  <c:v>Atomun Yapısı</c:v>
                </c:pt>
                <c:pt idx="4">
                  <c:v>Periyodik Sistem</c:v>
                </c:pt>
                <c:pt idx="5">
                  <c:v>Kimyasal Türler Arası Etkileşimler</c:v>
                </c:pt>
                <c:pt idx="6">
                  <c:v>Kimyasal Türler</c:v>
                </c:pt>
                <c:pt idx="7">
                  <c:v>Kimyasal Türler Arası Etkileşimler</c:v>
                </c:pt>
                <c:pt idx="8">
                  <c:v>Kimyasal Türler Arası Etkileşimler</c:v>
                </c:pt>
                <c:pt idx="9">
                  <c:v>Güçlü Etkileşimler</c:v>
                </c:pt>
                <c:pt idx="10">
                  <c:v>İyonik Bağların Oluşumu</c:v>
                </c:pt>
                <c:pt idx="11">
                  <c:v>Kovalent Bağların Oluşumu</c:v>
                </c:pt>
                <c:pt idx="12">
                  <c:v>Zayıf Etkileşimler</c:v>
                </c:pt>
                <c:pt idx="13">
                  <c:v>Fiziksel ve Kimyasal Değişimler</c:v>
                </c:pt>
                <c:pt idx="14">
                  <c:v>Maddenin Hâlleri</c:v>
                </c:pt>
                <c:pt idx="15">
                  <c:v>Maddenin Fiziksel Halleri</c:v>
                </c:pt>
                <c:pt idx="16">
                  <c:v>Katılar</c:v>
                </c:pt>
                <c:pt idx="17">
                  <c:v>Sıvılar</c:v>
                </c:pt>
                <c:pt idx="18">
                  <c:v>Gazlar</c:v>
                </c:pt>
                <c:pt idx="19">
                  <c:v>Plazma</c:v>
                </c:pt>
                <c:pt idx="20">
                  <c:v>Doğa ve Kimya</c:v>
                </c:pt>
                <c:pt idx="21">
                  <c:v>Su ve Hayat</c:v>
                </c:pt>
                <c:pt idx="22">
                  <c:v>Çevre Kimyası</c:v>
                </c:pt>
                <c:pt idx="23">
                  <c:v>Kimyanın Temel Kanunları</c:v>
                </c:pt>
                <c:pt idx="24">
                  <c:v>Kimyanın Temel Kanunları</c:v>
                </c:pt>
                <c:pt idx="25">
                  <c:v>Mol Kavramı</c:v>
                </c:pt>
                <c:pt idx="26">
                  <c:v>Kimyasal Tepkimeler</c:v>
                </c:pt>
                <c:pt idx="27">
                  <c:v>Kimyasal Denklemler</c:v>
                </c:pt>
                <c:pt idx="28">
                  <c:v>Karışımlar</c:v>
                </c:pt>
                <c:pt idx="29">
                  <c:v>Karışımların Sınıflandırılması</c:v>
                </c:pt>
                <c:pt idx="30">
                  <c:v>Ayırma ve Saflaştırma Teknikleri</c:v>
                </c:pt>
                <c:pt idx="31">
                  <c:v>Asitler, Bazlar ve Tuzlar</c:v>
                </c:pt>
                <c:pt idx="32">
                  <c:v>Asitler ve Bazlar</c:v>
                </c:pt>
                <c:pt idx="33">
                  <c:v>Asitlerin ve Bazların Tepkimeleri</c:v>
                </c:pt>
                <c:pt idx="34">
                  <c:v>Hayatımızda Asitler ve Bazlar</c:v>
                </c:pt>
                <c:pt idx="35">
                  <c:v>Tuzlar</c:v>
                </c:pt>
                <c:pt idx="36">
                  <c:v>Kimya Her Yerde</c:v>
                </c:pt>
                <c:pt idx="37">
                  <c:v>Yaygın Günlük Hayat Kimyasalları</c:v>
                </c:pt>
                <c:pt idx="38">
                  <c:v>Gıdalar</c:v>
                </c:pt>
                <c:pt idx="39">
                  <c:v>Modern Atom Teorisi</c:v>
                </c:pt>
                <c:pt idx="40">
                  <c:v>Atomun Kuantum Modeli</c:v>
                </c:pt>
                <c:pt idx="41">
                  <c:v>Periyodik Sistem ve Elektron Dizilimleri</c:v>
                </c:pt>
                <c:pt idx="42">
                  <c:v>Periyodik Özellikler</c:v>
                </c:pt>
                <c:pt idx="43">
                  <c:v>Elementleri Tanıyalım</c:v>
                </c:pt>
                <c:pt idx="44">
                  <c:v>Yükseltgenme Basamakları</c:v>
                </c:pt>
                <c:pt idx="45">
                  <c:v>Gazlar</c:v>
                </c:pt>
                <c:pt idx="46">
                  <c:v>Gazların Özellikleri ve Gaz Yasaları</c:v>
                </c:pt>
                <c:pt idx="47">
                  <c:v>İdeal Gaz Yasası</c:v>
                </c:pt>
                <c:pt idx="48">
                  <c:v>Gazlarda Kinetik Teori</c:v>
                </c:pt>
                <c:pt idx="49">
                  <c:v>Gaz Karışımları</c:v>
                </c:pt>
                <c:pt idx="50">
                  <c:v>Gerçek Gazlar</c:v>
                </c:pt>
                <c:pt idx="51">
                  <c:v>Sıvı Çözeltiler ve Çözünürlük</c:v>
                </c:pt>
                <c:pt idx="52">
                  <c:v>Çözücü Çözünen Etkileşimleri</c:v>
                </c:pt>
                <c:pt idx="53">
                  <c:v>Derişim Birimleri</c:v>
                </c:pt>
                <c:pt idx="54">
                  <c:v>Koligatif Özellikler</c:v>
                </c:pt>
                <c:pt idx="55">
                  <c:v>Çözünürlük</c:v>
                </c:pt>
                <c:pt idx="56">
                  <c:v>Çözünürlüğe Etki Eden Faktörler</c:v>
                </c:pt>
                <c:pt idx="57">
                  <c:v>Kimyasal Tepkimelerde Enerji</c:v>
                </c:pt>
                <c:pt idx="58">
                  <c:v>Tepkimelerde Isı Değişimi</c:v>
                </c:pt>
                <c:pt idx="59">
                  <c:v>Oluşum Entalpisi</c:v>
                </c:pt>
                <c:pt idx="60">
                  <c:v>Bağ Enerjileri</c:v>
                </c:pt>
                <c:pt idx="61">
                  <c:v>Tepkime Isılarının Toplanabilirliği</c:v>
                </c:pt>
                <c:pt idx="62">
                  <c:v>Kimyasal Tepkimelerde Hız</c:v>
                </c:pt>
                <c:pt idx="63">
                  <c:v>Tepkime Hızları</c:v>
                </c:pt>
                <c:pt idx="64">
                  <c:v>Tepkime Hızını Etkileyen Faktörler</c:v>
                </c:pt>
                <c:pt idx="65">
                  <c:v>Kimyasal Tepkimelerde Denge</c:v>
                </c:pt>
                <c:pt idx="66">
                  <c:v>Kimyasal Denge</c:v>
                </c:pt>
                <c:pt idx="67">
                  <c:v>Dengeyi Etkileyen Faktörler</c:v>
                </c:pt>
                <c:pt idx="68">
                  <c:v>Sulu Çözelti Dengeleri</c:v>
                </c:pt>
                <c:pt idx="69">
                  <c:v>Kimya ve Elektrik</c:v>
                </c:pt>
                <c:pt idx="70">
                  <c:v>İndirgenme – Yükseltgenme (Redoks) Tepkimelerinde Elektrik Akımı</c:v>
                </c:pt>
                <c:pt idx="71">
                  <c:v>Elektrotlar ve Elektrokimyasal Hücrelet</c:v>
                </c:pt>
                <c:pt idx="72">
                  <c:v>Elektrot Potansiyelleri</c:v>
                </c:pt>
                <c:pt idx="73">
                  <c:v>Kimyasallardan Elektrik Üretimi</c:v>
                </c:pt>
                <c:pt idx="74">
                  <c:v>Elektroliz</c:v>
                </c:pt>
                <c:pt idx="75">
                  <c:v>Korozyon</c:v>
                </c:pt>
                <c:pt idx="76">
                  <c:v>Karbon Kimyasına giriş</c:v>
                </c:pt>
                <c:pt idx="77">
                  <c:v>Anorganik ve Organik Bileşenler</c:v>
                </c:pt>
                <c:pt idx="78">
                  <c:v>Basit Formül ve Molekül Formülü</c:v>
                </c:pt>
                <c:pt idx="79">
                  <c:v>Doğada Karbon</c:v>
                </c:pt>
                <c:pt idx="80">
                  <c:v>Lewis Formülleri</c:v>
                </c:pt>
                <c:pt idx="81">
                  <c:v>Hibritleşme – Molekül Geometrileri</c:v>
                </c:pt>
                <c:pt idx="82">
                  <c:v>Organik Bileşikler</c:v>
                </c:pt>
                <c:pt idx="83">
                  <c:v>Hidrokarbonlar</c:v>
                </c:pt>
                <c:pt idx="84">
                  <c:v>Fonksiyonel Gruplar</c:v>
                </c:pt>
                <c:pt idx="85">
                  <c:v>Alkoller</c:v>
                </c:pt>
                <c:pt idx="86">
                  <c:v>Eterler</c:v>
                </c:pt>
                <c:pt idx="87">
                  <c:v>Karbonil Bileşikleri</c:v>
                </c:pt>
                <c:pt idx="88">
                  <c:v>Karboksilik Asitler</c:v>
                </c:pt>
                <c:pt idx="89">
                  <c:v>Esterler</c:v>
                </c:pt>
                <c:pt idx="90">
                  <c:v>Enerji Kaynakları ve Bilimsel Gelişmeler</c:v>
                </c:pt>
                <c:pt idx="91">
                  <c:v>Fosil Yakıtlar</c:v>
                </c:pt>
                <c:pt idx="92">
                  <c:v>Alternatif Enerji Kaynakları</c:v>
                </c:pt>
                <c:pt idx="93">
                  <c:v>Sürdürülebilirlik</c:v>
                </c:pt>
                <c:pt idx="94">
                  <c:v>Nanoteknoloji</c:v>
                </c:pt>
              </c:strCache>
            </c:strRef>
          </c:cat>
          <c:val>
            <c:numRef>
              <c:f>Kimya!$L$2:$L$96</c:f>
              <c:numCache>
                <c:formatCode>General</c:formatCode>
                <c:ptCount val="95"/>
                <c:pt idx="0">
                  <c:v>3</c:v>
                </c:pt>
                <c:pt idx="2">
                  <c:v>2</c:v>
                </c:pt>
                <c:pt idx="4">
                  <c:v>1</c:v>
                </c:pt>
                <c:pt idx="7">
                  <c:v>1</c:v>
                </c:pt>
                <c:pt idx="11">
                  <c:v>1</c:v>
                </c:pt>
                <c:pt idx="13">
                  <c:v>2</c:v>
                </c:pt>
                <c:pt idx="23">
                  <c:v>1</c:v>
                </c:pt>
                <c:pt idx="25">
                  <c:v>2</c:v>
                </c:pt>
                <c:pt idx="28">
                  <c:v>2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EB2-406F-9A77-044B81BE111B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Kimya!$K$2:$K$96</c:f>
              <c:strCache>
                <c:ptCount val="95"/>
                <c:pt idx="0">
                  <c:v>Kimya Bilimi</c:v>
                </c:pt>
                <c:pt idx="1">
                  <c:v>Atom ve Periyodik Sistem</c:v>
                </c:pt>
                <c:pt idx="2">
                  <c:v>Atom Modelleri</c:v>
                </c:pt>
                <c:pt idx="3">
                  <c:v>Atomun Yapısı</c:v>
                </c:pt>
                <c:pt idx="4">
                  <c:v>Periyodik Sistem</c:v>
                </c:pt>
                <c:pt idx="5">
                  <c:v>Kimyasal Türler Arası Etkileşimler</c:v>
                </c:pt>
                <c:pt idx="6">
                  <c:v>Kimyasal Türler</c:v>
                </c:pt>
                <c:pt idx="7">
                  <c:v>Kimyasal Türler Arası Etkileşimler</c:v>
                </c:pt>
                <c:pt idx="8">
                  <c:v>Kimyasal Türler Arası Etkileşimler</c:v>
                </c:pt>
                <c:pt idx="9">
                  <c:v>Güçlü Etkileşimler</c:v>
                </c:pt>
                <c:pt idx="10">
                  <c:v>İyonik Bağların Oluşumu</c:v>
                </c:pt>
                <c:pt idx="11">
                  <c:v>Kovalent Bağların Oluşumu</c:v>
                </c:pt>
                <c:pt idx="12">
                  <c:v>Zayıf Etkileşimler</c:v>
                </c:pt>
                <c:pt idx="13">
                  <c:v>Fiziksel ve Kimyasal Değişimler</c:v>
                </c:pt>
                <c:pt idx="14">
                  <c:v>Maddenin Hâlleri</c:v>
                </c:pt>
                <c:pt idx="15">
                  <c:v>Maddenin Fiziksel Halleri</c:v>
                </c:pt>
                <c:pt idx="16">
                  <c:v>Katılar</c:v>
                </c:pt>
                <c:pt idx="17">
                  <c:v>Sıvılar</c:v>
                </c:pt>
                <c:pt idx="18">
                  <c:v>Gazlar</c:v>
                </c:pt>
                <c:pt idx="19">
                  <c:v>Plazma</c:v>
                </c:pt>
                <c:pt idx="20">
                  <c:v>Doğa ve Kimya</c:v>
                </c:pt>
                <c:pt idx="21">
                  <c:v>Su ve Hayat</c:v>
                </c:pt>
                <c:pt idx="22">
                  <c:v>Çevre Kimyası</c:v>
                </c:pt>
                <c:pt idx="23">
                  <c:v>Kimyanın Temel Kanunları</c:v>
                </c:pt>
                <c:pt idx="24">
                  <c:v>Kimyanın Temel Kanunları</c:v>
                </c:pt>
                <c:pt idx="25">
                  <c:v>Mol Kavramı</c:v>
                </c:pt>
                <c:pt idx="26">
                  <c:v>Kimyasal Tepkimeler</c:v>
                </c:pt>
                <c:pt idx="27">
                  <c:v>Kimyasal Denklemler</c:v>
                </c:pt>
                <c:pt idx="28">
                  <c:v>Karışımlar</c:v>
                </c:pt>
                <c:pt idx="29">
                  <c:v>Karışımların Sınıflandırılması</c:v>
                </c:pt>
                <c:pt idx="30">
                  <c:v>Ayırma ve Saflaştırma Teknikleri</c:v>
                </c:pt>
                <c:pt idx="31">
                  <c:v>Asitler, Bazlar ve Tuzlar</c:v>
                </c:pt>
                <c:pt idx="32">
                  <c:v>Asitler ve Bazlar</c:v>
                </c:pt>
                <c:pt idx="33">
                  <c:v>Asitlerin ve Bazların Tepkimeleri</c:v>
                </c:pt>
                <c:pt idx="34">
                  <c:v>Hayatımızda Asitler ve Bazlar</c:v>
                </c:pt>
                <c:pt idx="35">
                  <c:v>Tuzlar</c:v>
                </c:pt>
                <c:pt idx="36">
                  <c:v>Kimya Her Yerde</c:v>
                </c:pt>
                <c:pt idx="37">
                  <c:v>Yaygın Günlük Hayat Kimyasalları</c:v>
                </c:pt>
                <c:pt idx="38">
                  <c:v>Gıdalar</c:v>
                </c:pt>
                <c:pt idx="39">
                  <c:v>Modern Atom Teorisi</c:v>
                </c:pt>
                <c:pt idx="40">
                  <c:v>Atomun Kuantum Modeli</c:v>
                </c:pt>
                <c:pt idx="41">
                  <c:v>Periyodik Sistem ve Elektron Dizilimleri</c:v>
                </c:pt>
                <c:pt idx="42">
                  <c:v>Periyodik Özellikler</c:v>
                </c:pt>
                <c:pt idx="43">
                  <c:v>Elementleri Tanıyalım</c:v>
                </c:pt>
                <c:pt idx="44">
                  <c:v>Yükseltgenme Basamakları</c:v>
                </c:pt>
                <c:pt idx="45">
                  <c:v>Gazlar</c:v>
                </c:pt>
                <c:pt idx="46">
                  <c:v>Gazların Özellikleri ve Gaz Yasaları</c:v>
                </c:pt>
                <c:pt idx="47">
                  <c:v>İdeal Gaz Yasası</c:v>
                </c:pt>
                <c:pt idx="48">
                  <c:v>Gazlarda Kinetik Teori</c:v>
                </c:pt>
                <c:pt idx="49">
                  <c:v>Gaz Karışımları</c:v>
                </c:pt>
                <c:pt idx="50">
                  <c:v>Gerçek Gazlar</c:v>
                </c:pt>
                <c:pt idx="51">
                  <c:v>Sıvı Çözeltiler ve Çözünürlük</c:v>
                </c:pt>
                <c:pt idx="52">
                  <c:v>Çözücü Çözünen Etkileşimleri</c:v>
                </c:pt>
                <c:pt idx="53">
                  <c:v>Derişim Birimleri</c:v>
                </c:pt>
                <c:pt idx="54">
                  <c:v>Koligatif Özellikler</c:v>
                </c:pt>
                <c:pt idx="55">
                  <c:v>Çözünürlük</c:v>
                </c:pt>
                <c:pt idx="56">
                  <c:v>Çözünürlüğe Etki Eden Faktörler</c:v>
                </c:pt>
                <c:pt idx="57">
                  <c:v>Kimyasal Tepkimelerde Enerji</c:v>
                </c:pt>
                <c:pt idx="58">
                  <c:v>Tepkimelerde Isı Değişimi</c:v>
                </c:pt>
                <c:pt idx="59">
                  <c:v>Oluşum Entalpisi</c:v>
                </c:pt>
                <c:pt idx="60">
                  <c:v>Bağ Enerjileri</c:v>
                </c:pt>
                <c:pt idx="61">
                  <c:v>Tepkime Isılarının Toplanabilirliği</c:v>
                </c:pt>
                <c:pt idx="62">
                  <c:v>Kimyasal Tepkimelerde Hız</c:v>
                </c:pt>
                <c:pt idx="63">
                  <c:v>Tepkime Hızları</c:v>
                </c:pt>
                <c:pt idx="64">
                  <c:v>Tepkime Hızını Etkileyen Faktörler</c:v>
                </c:pt>
                <c:pt idx="65">
                  <c:v>Kimyasal Tepkimelerde Denge</c:v>
                </c:pt>
                <c:pt idx="66">
                  <c:v>Kimyasal Denge</c:v>
                </c:pt>
                <c:pt idx="67">
                  <c:v>Dengeyi Etkileyen Faktörler</c:v>
                </c:pt>
                <c:pt idx="68">
                  <c:v>Sulu Çözelti Dengeleri</c:v>
                </c:pt>
                <c:pt idx="69">
                  <c:v>Kimya ve Elektrik</c:v>
                </c:pt>
                <c:pt idx="70">
                  <c:v>İndirgenme – Yükseltgenme (Redoks) Tepkimelerinde Elektrik Akımı</c:v>
                </c:pt>
                <c:pt idx="71">
                  <c:v>Elektrotlar ve Elektrokimyasal Hücrelet</c:v>
                </c:pt>
                <c:pt idx="72">
                  <c:v>Elektrot Potansiyelleri</c:v>
                </c:pt>
                <c:pt idx="73">
                  <c:v>Kimyasallardan Elektrik Üretimi</c:v>
                </c:pt>
                <c:pt idx="74">
                  <c:v>Elektroliz</c:v>
                </c:pt>
                <c:pt idx="75">
                  <c:v>Korozyon</c:v>
                </c:pt>
                <c:pt idx="76">
                  <c:v>Karbon Kimyasına giriş</c:v>
                </c:pt>
                <c:pt idx="77">
                  <c:v>Anorganik ve Organik Bileşenler</c:v>
                </c:pt>
                <c:pt idx="78">
                  <c:v>Basit Formül ve Molekül Formülü</c:v>
                </c:pt>
                <c:pt idx="79">
                  <c:v>Doğada Karbon</c:v>
                </c:pt>
                <c:pt idx="80">
                  <c:v>Lewis Formülleri</c:v>
                </c:pt>
                <c:pt idx="81">
                  <c:v>Hibritleşme – Molekül Geometrileri</c:v>
                </c:pt>
                <c:pt idx="82">
                  <c:v>Organik Bileşikler</c:v>
                </c:pt>
                <c:pt idx="83">
                  <c:v>Hidrokarbonlar</c:v>
                </c:pt>
                <c:pt idx="84">
                  <c:v>Fonksiyonel Gruplar</c:v>
                </c:pt>
                <c:pt idx="85">
                  <c:v>Alkoller</c:v>
                </c:pt>
                <c:pt idx="86">
                  <c:v>Eterler</c:v>
                </c:pt>
                <c:pt idx="87">
                  <c:v>Karbonil Bileşikleri</c:v>
                </c:pt>
                <c:pt idx="88">
                  <c:v>Karboksilik Asitler</c:v>
                </c:pt>
                <c:pt idx="89">
                  <c:v>Esterler</c:v>
                </c:pt>
                <c:pt idx="90">
                  <c:v>Enerji Kaynakları ve Bilimsel Gelişmeler</c:v>
                </c:pt>
                <c:pt idx="91">
                  <c:v>Fosil Yakıtlar</c:v>
                </c:pt>
                <c:pt idx="92">
                  <c:v>Alternatif Enerji Kaynakları</c:v>
                </c:pt>
                <c:pt idx="93">
                  <c:v>Sürdürülebilirlik</c:v>
                </c:pt>
                <c:pt idx="94">
                  <c:v>Nanoteknoloji</c:v>
                </c:pt>
              </c:strCache>
            </c:strRef>
          </c:cat>
          <c:val>
            <c:numRef>
              <c:f>Kimya!$M$2:$M$96</c:f>
              <c:numCache>
                <c:formatCode>General</c:formatCode>
                <c:ptCount val="95"/>
                <c:pt idx="16">
                  <c:v>1</c:v>
                </c:pt>
                <c:pt idx="29">
                  <c:v>1</c:v>
                </c:pt>
                <c:pt idx="30">
                  <c:v>1</c:v>
                </c:pt>
                <c:pt idx="5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EB2-406F-9A77-044B81BE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749780"/>
        <c:axId val="1209920775"/>
      </c:barChart>
      <c:catAx>
        <c:axId val="1118749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9920775"/>
        <c:crosses val="autoZero"/>
        <c:auto val="1"/>
        <c:lblAlgn val="ctr"/>
        <c:lblOffset val="100"/>
        <c:noMultiLvlLbl val="1"/>
      </c:catAx>
      <c:valAx>
        <c:axId val="1209920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87497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Biyoloji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756-45C2-996E-D03EE3E6E7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Biyoloji!$K$2:$K$85</c:f>
              <c:strCache>
                <c:ptCount val="84"/>
                <c:pt idx="0">
                  <c:v>Yaşam ve Biyoloji</c:v>
                </c:pt>
                <c:pt idx="1">
                  <c:v>Canlıların Ortak Özellikleri</c:v>
                </c:pt>
                <c:pt idx="2">
                  <c:v>İnorganik Bileşikler</c:v>
                </c:pt>
                <c:pt idx="3">
                  <c:v>Organik Bileşikler</c:v>
                </c:pt>
                <c:pt idx="4">
                  <c:v>Organik &amp; İnorganik Bileşikler</c:v>
                </c:pt>
                <c:pt idx="5">
                  <c:v>Hücre</c:v>
                </c:pt>
                <c:pt idx="6">
                  <c:v>Hücrenin Yapısı</c:v>
                </c:pt>
                <c:pt idx="7">
                  <c:v>Hücrenin Kısımları</c:v>
                </c:pt>
                <c:pt idx="8">
                  <c:v>Bilimsel Yöntem</c:v>
                </c:pt>
                <c:pt idx="9">
                  <c:v>Canlılar Dünyası</c:v>
                </c:pt>
                <c:pt idx="10">
                  <c:v>Canlıların Çeşitliliği ve Sınıflandırılması</c:v>
                </c:pt>
                <c:pt idx="11">
                  <c:v>Sınıflandırmanın Amacı ve Faydaları</c:v>
                </c:pt>
                <c:pt idx="12">
                  <c:v>Sınıflandırmada Kullanılan Kategoriler</c:v>
                </c:pt>
                <c:pt idx="13">
                  <c:v>İkili Adlandırma Sistemi</c:v>
                </c:pt>
                <c:pt idx="14">
                  <c:v>Hücre Bölünmeleri</c:v>
                </c:pt>
                <c:pt idx="15">
                  <c:v>Mitoz ve Eşeysiz Üreme</c:v>
                </c:pt>
                <c:pt idx="16">
                  <c:v>Mayoz ve Eşeyli Üreme</c:v>
                </c:pt>
                <c:pt idx="17">
                  <c:v>Kalıtımın Temel İlkeleri</c:v>
                </c:pt>
                <c:pt idx="18">
                  <c:v>Kalıtım</c:v>
                </c:pt>
                <c:pt idx="19">
                  <c:v>Biyolojik Çeşitlilik</c:v>
                </c:pt>
                <c:pt idx="20">
                  <c:v>Kalıtımın Temel İlkeleri</c:v>
                </c:pt>
                <c:pt idx="21">
                  <c:v>Kalıtım</c:v>
                </c:pt>
                <c:pt idx="22">
                  <c:v>Biyolojik Çeşitlilik</c:v>
                </c:pt>
                <c:pt idx="23">
                  <c:v>Ekosistem Ekolojisi ve Güncel Çevre Sorunları</c:v>
                </c:pt>
                <c:pt idx="24">
                  <c:v>Ekosistem Ekolojisi</c:v>
                </c:pt>
                <c:pt idx="25">
                  <c:v>Güncel Çevre Sorunları ve İnsan</c:v>
                </c:pt>
                <c:pt idx="26">
                  <c:v>Doğal Kaynaklar ve Biyolojik Çeşitliliğin Korunması</c:v>
                </c:pt>
                <c:pt idx="27">
                  <c:v>Denetleyici ve Düzenleyici Sistem, Duyu Organları</c:v>
                </c:pt>
                <c:pt idx="28">
                  <c:v>Sinir Sisteminin Yapısı, Görevi ve İşleyişi</c:v>
                </c:pt>
                <c:pt idx="29">
                  <c:v>Endokrin Bezler ve Salgıladıkları Hormonlar</c:v>
                </c:pt>
                <c:pt idx="30">
                  <c:v>Sinir Sistemi Rahatsızlıkları</c:v>
                </c:pt>
                <c:pt idx="31">
                  <c:v>Sinir Sisteminin Sağlıklı Yapısının Korunması</c:v>
                </c:pt>
                <c:pt idx="32">
                  <c:v>Duyu Organlarının Yapısı ve İşleyişi</c:v>
                </c:pt>
                <c:pt idx="33">
                  <c:v>Duyu Organlarının Sağlıklı Yapısının Korunması</c:v>
                </c:pt>
                <c:pt idx="34">
                  <c:v>Destek ve Hareket Sistemi</c:v>
                </c:pt>
                <c:pt idx="35">
                  <c:v>Destek ve Hareket Sisteminin Yapısı, Görevi ve İşleyişi</c:v>
                </c:pt>
                <c:pt idx="36">
                  <c:v>Destek ve Hareket Sistemi Rahatsızlıkları</c:v>
                </c:pt>
                <c:pt idx="37">
                  <c:v>Destek ve Hareket Sisteminin Sağlıklı Yapısının Korunması</c:v>
                </c:pt>
                <c:pt idx="38">
                  <c:v>Sindirim Sistemi</c:v>
                </c:pt>
                <c:pt idx="39">
                  <c:v>Sindirim Sisteminin Yapısı, Görevi ve İşleyişi</c:v>
                </c:pt>
                <c:pt idx="40">
                  <c:v>Sindirim Sistemi Rahatsızlıkları</c:v>
                </c:pt>
                <c:pt idx="41">
                  <c:v>Sindirim Sisteminin Sağlıklı Yapısının Korunması</c:v>
                </c:pt>
                <c:pt idx="42">
                  <c:v>Dolaşım Sistemleri</c:v>
                </c:pt>
                <c:pt idx="43">
                  <c:v>Kalbin, Damarların ve Kanın Yapısı, Görevi ve İşleyişi</c:v>
                </c:pt>
                <c:pt idx="44">
                  <c:v>Lenf Dolaşımı</c:v>
                </c:pt>
                <c:pt idx="45">
                  <c:v>Dolaşım Sistemi Rahatsızlıkları</c:v>
                </c:pt>
                <c:pt idx="46">
                  <c:v>Dolaşım Sisteminin Sağlıklı Yapısının Korunması</c:v>
                </c:pt>
                <c:pt idx="47">
                  <c:v>Bağışıklık Sistemi</c:v>
                </c:pt>
                <c:pt idx="48">
                  <c:v>Solunum Sistemi</c:v>
                </c:pt>
                <c:pt idx="49">
                  <c:v>Solunum Sisteminin Yapısı, Görevi ve İşleyişi</c:v>
                </c:pt>
                <c:pt idx="50">
                  <c:v>Alveollerden Dokulara ve Dokulardan Alveollere Gaz Taşınması</c:v>
                </c:pt>
                <c:pt idx="51">
                  <c:v>Solunum Sistemi Rahatsızlıkları</c:v>
                </c:pt>
                <c:pt idx="52">
                  <c:v>Solunum Sisteminin Sağlıklı Yapısının Korunması</c:v>
                </c:pt>
                <c:pt idx="53">
                  <c:v>Üriner Sistem</c:v>
                </c:pt>
                <c:pt idx="54">
                  <c:v>Üriner Sistemin Yapısı, Görevi ve İşleyişi</c:v>
                </c:pt>
                <c:pt idx="55">
                  <c:v>Homeostasinin Sağlanmasında Böbreklerin Rolü</c:v>
                </c:pt>
                <c:pt idx="56">
                  <c:v>Üriner Sistem Rahatsızlıkları</c:v>
                </c:pt>
                <c:pt idx="57">
                  <c:v>Üriner Sistemin Sağlıklı Yapısının Korunması</c:v>
                </c:pt>
                <c:pt idx="58">
                  <c:v>Üreme Sistemi ve Embriyonik Gelişim</c:v>
                </c:pt>
                <c:pt idx="59">
                  <c:v>Üreme Sisteminin Yapısı, Görevi ve İşleyişi</c:v>
                </c:pt>
                <c:pt idx="60">
                  <c:v>Üreme Sisteminin Sağlıklı Yapısının Korunması</c:v>
                </c:pt>
                <c:pt idx="61">
                  <c:v>İnsanda Embriyonik Gelişim Süreci</c:v>
                </c:pt>
                <c:pt idx="62">
                  <c:v>Komünite ve Popülasyon Ekolojisi</c:v>
                </c:pt>
                <c:pt idx="63">
                  <c:v>Komünite Ekolojisi</c:v>
                </c:pt>
                <c:pt idx="64">
                  <c:v>Popülasyon Ekolojisi</c:v>
                </c:pt>
                <c:pt idx="65">
                  <c:v>Genden Proteine</c:v>
                </c:pt>
                <c:pt idx="66">
                  <c:v>Nükleik Asitlerin Çeşitleri ve Görevleri</c:v>
                </c:pt>
                <c:pt idx="67">
                  <c:v>DNA Replikasyonu</c:v>
                </c:pt>
                <c:pt idx="68">
                  <c:v>Protein Sentezi</c:v>
                </c:pt>
                <c:pt idx="69">
                  <c:v>Genetik Mühendisliği ve Biyoteknoloji</c:v>
                </c:pt>
                <c:pt idx="70">
                  <c:v>Biyogüvenlik ve Biyoetik</c:v>
                </c:pt>
                <c:pt idx="71">
                  <c:v>Canlılarda Enerji Dönüşümleri</c:v>
                </c:pt>
                <c:pt idx="72">
                  <c:v>Enerji ve Yaşam</c:v>
                </c:pt>
                <c:pt idx="73">
                  <c:v>Fotosentez</c:v>
                </c:pt>
                <c:pt idx="74">
                  <c:v>Kemosentez</c:v>
                </c:pt>
                <c:pt idx="75">
                  <c:v>Hücresel Solunum</c:v>
                </c:pt>
                <c:pt idx="76">
                  <c:v>Bitki Biyolojisi</c:v>
                </c:pt>
                <c:pt idx="77">
                  <c:v>Bitkilerin Yapısı</c:v>
                </c:pt>
                <c:pt idx="78">
                  <c:v>Çiçekli Bitkilerin Temel Kısımlarının Yapısı ve Görevleri</c:v>
                </c:pt>
                <c:pt idx="79">
                  <c:v>Bitkilerde Madde Taşınması</c:v>
                </c:pt>
                <c:pt idx="80">
                  <c:v>Bitkilerde Eşeyli Üreme</c:v>
                </c:pt>
                <c:pt idx="81">
                  <c:v>Canlılar ve Çevre</c:v>
                </c:pt>
                <c:pt idx="82">
                  <c:v>Çevre Şartlarının Genetik Değişimlerin Sürekliliğine olan Etkisi</c:v>
                </c:pt>
                <c:pt idx="83">
                  <c:v>Tarım ve Hayvancılıkta Yapay Seçilim Uygulamaları</c:v>
                </c:pt>
              </c:strCache>
            </c:strRef>
          </c:cat>
          <c:val>
            <c:numRef>
              <c:f>Biyoloji!$L$2:$L$85</c:f>
              <c:numCache>
                <c:formatCode>General</c:formatCode>
                <c:ptCount val="84"/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10">
                  <c:v>2</c:v>
                </c:pt>
                <c:pt idx="12">
                  <c:v>1</c:v>
                </c:pt>
                <c:pt idx="16">
                  <c:v>2</c:v>
                </c:pt>
                <c:pt idx="2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56-45C2-996E-D03EE3E6E783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Biyoloji!$K$2:$K$85</c:f>
              <c:strCache>
                <c:ptCount val="84"/>
                <c:pt idx="0">
                  <c:v>Yaşam ve Biyoloji</c:v>
                </c:pt>
                <c:pt idx="1">
                  <c:v>Canlıların Ortak Özellikleri</c:v>
                </c:pt>
                <c:pt idx="2">
                  <c:v>İnorganik Bileşikler</c:v>
                </c:pt>
                <c:pt idx="3">
                  <c:v>Organik Bileşikler</c:v>
                </c:pt>
                <c:pt idx="4">
                  <c:v>Organik &amp; İnorganik Bileşikler</c:v>
                </c:pt>
                <c:pt idx="5">
                  <c:v>Hücre</c:v>
                </c:pt>
                <c:pt idx="6">
                  <c:v>Hücrenin Yapısı</c:v>
                </c:pt>
                <c:pt idx="7">
                  <c:v>Hücrenin Kısımları</c:v>
                </c:pt>
                <c:pt idx="8">
                  <c:v>Bilimsel Yöntem</c:v>
                </c:pt>
                <c:pt idx="9">
                  <c:v>Canlılar Dünyası</c:v>
                </c:pt>
                <c:pt idx="10">
                  <c:v>Canlıların Çeşitliliği ve Sınıflandırılması</c:v>
                </c:pt>
                <c:pt idx="11">
                  <c:v>Sınıflandırmanın Amacı ve Faydaları</c:v>
                </c:pt>
                <c:pt idx="12">
                  <c:v>Sınıflandırmada Kullanılan Kategoriler</c:v>
                </c:pt>
                <c:pt idx="13">
                  <c:v>İkili Adlandırma Sistemi</c:v>
                </c:pt>
                <c:pt idx="14">
                  <c:v>Hücre Bölünmeleri</c:v>
                </c:pt>
                <c:pt idx="15">
                  <c:v>Mitoz ve Eşeysiz Üreme</c:v>
                </c:pt>
                <c:pt idx="16">
                  <c:v>Mayoz ve Eşeyli Üreme</c:v>
                </c:pt>
                <c:pt idx="17">
                  <c:v>Kalıtımın Temel İlkeleri</c:v>
                </c:pt>
                <c:pt idx="18">
                  <c:v>Kalıtım</c:v>
                </c:pt>
                <c:pt idx="19">
                  <c:v>Biyolojik Çeşitlilik</c:v>
                </c:pt>
                <c:pt idx="20">
                  <c:v>Kalıtımın Temel İlkeleri</c:v>
                </c:pt>
                <c:pt idx="21">
                  <c:v>Kalıtım</c:v>
                </c:pt>
                <c:pt idx="22">
                  <c:v>Biyolojik Çeşitlilik</c:v>
                </c:pt>
                <c:pt idx="23">
                  <c:v>Ekosistem Ekolojisi ve Güncel Çevre Sorunları</c:v>
                </c:pt>
                <c:pt idx="24">
                  <c:v>Ekosistem Ekolojisi</c:v>
                </c:pt>
                <c:pt idx="25">
                  <c:v>Güncel Çevre Sorunları ve İnsan</c:v>
                </c:pt>
                <c:pt idx="26">
                  <c:v>Doğal Kaynaklar ve Biyolojik Çeşitliliğin Korunması</c:v>
                </c:pt>
                <c:pt idx="27">
                  <c:v>Denetleyici ve Düzenleyici Sistem, Duyu Organları</c:v>
                </c:pt>
                <c:pt idx="28">
                  <c:v>Sinir Sisteminin Yapısı, Görevi ve İşleyişi</c:v>
                </c:pt>
                <c:pt idx="29">
                  <c:v>Endokrin Bezler ve Salgıladıkları Hormonlar</c:v>
                </c:pt>
                <c:pt idx="30">
                  <c:v>Sinir Sistemi Rahatsızlıkları</c:v>
                </c:pt>
                <c:pt idx="31">
                  <c:v>Sinir Sisteminin Sağlıklı Yapısının Korunması</c:v>
                </c:pt>
                <c:pt idx="32">
                  <c:v>Duyu Organlarının Yapısı ve İşleyişi</c:v>
                </c:pt>
                <c:pt idx="33">
                  <c:v>Duyu Organlarının Sağlıklı Yapısının Korunması</c:v>
                </c:pt>
                <c:pt idx="34">
                  <c:v>Destek ve Hareket Sistemi</c:v>
                </c:pt>
                <c:pt idx="35">
                  <c:v>Destek ve Hareket Sisteminin Yapısı, Görevi ve İşleyişi</c:v>
                </c:pt>
                <c:pt idx="36">
                  <c:v>Destek ve Hareket Sistemi Rahatsızlıkları</c:v>
                </c:pt>
                <c:pt idx="37">
                  <c:v>Destek ve Hareket Sisteminin Sağlıklı Yapısının Korunması</c:v>
                </c:pt>
                <c:pt idx="38">
                  <c:v>Sindirim Sistemi</c:v>
                </c:pt>
                <c:pt idx="39">
                  <c:v>Sindirim Sisteminin Yapısı, Görevi ve İşleyişi</c:v>
                </c:pt>
                <c:pt idx="40">
                  <c:v>Sindirim Sistemi Rahatsızlıkları</c:v>
                </c:pt>
                <c:pt idx="41">
                  <c:v>Sindirim Sisteminin Sağlıklı Yapısının Korunması</c:v>
                </c:pt>
                <c:pt idx="42">
                  <c:v>Dolaşım Sistemleri</c:v>
                </c:pt>
                <c:pt idx="43">
                  <c:v>Kalbin, Damarların ve Kanın Yapısı, Görevi ve İşleyişi</c:v>
                </c:pt>
                <c:pt idx="44">
                  <c:v>Lenf Dolaşımı</c:v>
                </c:pt>
                <c:pt idx="45">
                  <c:v>Dolaşım Sistemi Rahatsızlıkları</c:v>
                </c:pt>
                <c:pt idx="46">
                  <c:v>Dolaşım Sisteminin Sağlıklı Yapısının Korunması</c:v>
                </c:pt>
                <c:pt idx="47">
                  <c:v>Bağışıklık Sistemi</c:v>
                </c:pt>
                <c:pt idx="48">
                  <c:v>Solunum Sistemi</c:v>
                </c:pt>
                <c:pt idx="49">
                  <c:v>Solunum Sisteminin Yapısı, Görevi ve İşleyişi</c:v>
                </c:pt>
                <c:pt idx="50">
                  <c:v>Alveollerden Dokulara ve Dokulardan Alveollere Gaz Taşınması</c:v>
                </c:pt>
                <c:pt idx="51">
                  <c:v>Solunum Sistemi Rahatsızlıkları</c:v>
                </c:pt>
                <c:pt idx="52">
                  <c:v>Solunum Sisteminin Sağlıklı Yapısının Korunması</c:v>
                </c:pt>
                <c:pt idx="53">
                  <c:v>Üriner Sistem</c:v>
                </c:pt>
                <c:pt idx="54">
                  <c:v>Üriner Sistemin Yapısı, Görevi ve İşleyişi</c:v>
                </c:pt>
                <c:pt idx="55">
                  <c:v>Homeostasinin Sağlanmasında Böbreklerin Rolü</c:v>
                </c:pt>
                <c:pt idx="56">
                  <c:v>Üriner Sistem Rahatsızlıkları</c:v>
                </c:pt>
                <c:pt idx="57">
                  <c:v>Üriner Sistemin Sağlıklı Yapısının Korunması</c:v>
                </c:pt>
                <c:pt idx="58">
                  <c:v>Üreme Sistemi ve Embriyonik Gelişim</c:v>
                </c:pt>
                <c:pt idx="59">
                  <c:v>Üreme Sisteminin Yapısı, Görevi ve İşleyişi</c:v>
                </c:pt>
                <c:pt idx="60">
                  <c:v>Üreme Sisteminin Sağlıklı Yapısının Korunması</c:v>
                </c:pt>
                <c:pt idx="61">
                  <c:v>İnsanda Embriyonik Gelişim Süreci</c:v>
                </c:pt>
                <c:pt idx="62">
                  <c:v>Komünite ve Popülasyon Ekolojisi</c:v>
                </c:pt>
                <c:pt idx="63">
                  <c:v>Komünite Ekolojisi</c:v>
                </c:pt>
                <c:pt idx="64">
                  <c:v>Popülasyon Ekolojisi</c:v>
                </c:pt>
                <c:pt idx="65">
                  <c:v>Genden Proteine</c:v>
                </c:pt>
                <c:pt idx="66">
                  <c:v>Nükleik Asitlerin Çeşitleri ve Görevleri</c:v>
                </c:pt>
                <c:pt idx="67">
                  <c:v>DNA Replikasyonu</c:v>
                </c:pt>
                <c:pt idx="68">
                  <c:v>Protein Sentezi</c:v>
                </c:pt>
                <c:pt idx="69">
                  <c:v>Genetik Mühendisliği ve Biyoteknoloji</c:v>
                </c:pt>
                <c:pt idx="70">
                  <c:v>Biyogüvenlik ve Biyoetik</c:v>
                </c:pt>
                <c:pt idx="71">
                  <c:v>Canlılarda Enerji Dönüşümleri</c:v>
                </c:pt>
                <c:pt idx="72">
                  <c:v>Enerji ve Yaşam</c:v>
                </c:pt>
                <c:pt idx="73">
                  <c:v>Fotosentez</c:v>
                </c:pt>
                <c:pt idx="74">
                  <c:v>Kemosentez</c:v>
                </c:pt>
                <c:pt idx="75">
                  <c:v>Hücresel Solunum</c:v>
                </c:pt>
                <c:pt idx="76">
                  <c:v>Bitki Biyolojisi</c:v>
                </c:pt>
                <c:pt idx="77">
                  <c:v>Bitkilerin Yapısı</c:v>
                </c:pt>
                <c:pt idx="78">
                  <c:v>Çiçekli Bitkilerin Temel Kısımlarının Yapısı ve Görevleri</c:v>
                </c:pt>
                <c:pt idx="79">
                  <c:v>Bitkilerde Madde Taşınması</c:v>
                </c:pt>
                <c:pt idx="80">
                  <c:v>Bitkilerde Eşeyli Üreme</c:v>
                </c:pt>
                <c:pt idx="81">
                  <c:v>Canlılar ve Çevre</c:v>
                </c:pt>
                <c:pt idx="82">
                  <c:v>Çevre Şartlarının Genetik Değişimlerin Sürekliliğine olan Etkisi</c:v>
                </c:pt>
                <c:pt idx="83">
                  <c:v>Tarım ve Hayvancılıkta Yapay Seçilim Uygulamaları</c:v>
                </c:pt>
              </c:strCache>
            </c:strRef>
          </c:cat>
          <c:val>
            <c:numRef>
              <c:f>Biyoloji!$M$2:$M$85</c:f>
              <c:numCache>
                <c:formatCode>General</c:formatCode>
                <c:ptCount val="84"/>
                <c:pt idx="1">
                  <c:v>1</c:v>
                </c:pt>
                <c:pt idx="5">
                  <c:v>2</c:v>
                </c:pt>
                <c:pt idx="6">
                  <c:v>1</c:v>
                </c:pt>
                <c:pt idx="17">
                  <c:v>1</c:v>
                </c:pt>
                <c:pt idx="18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756-45C2-996E-D03EE3E6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440380"/>
        <c:axId val="1272537795"/>
      </c:barChart>
      <c:catAx>
        <c:axId val="1327440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2537795"/>
        <c:crosses val="autoZero"/>
        <c:auto val="1"/>
        <c:lblAlgn val="ctr"/>
        <c:lblOffset val="100"/>
        <c:noMultiLvlLbl val="1"/>
      </c:catAx>
      <c:valAx>
        <c:axId val="1272537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7440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Sosyal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8C7-4D19-A29B-6CF2B9D3D3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Sosyal!$F$2:$F$41</c:f>
              <c:strCache>
                <c:ptCount val="40"/>
                <c:pt idx="0">
                  <c:v>Tarih</c:v>
                </c:pt>
                <c:pt idx="1">
                  <c:v>uzun savaşlardan diplomasiye</c:v>
                </c:pt>
                <c:pt idx="2">
                  <c:v>Mondros ateşkes antlaşması</c:v>
                </c:pt>
                <c:pt idx="3">
                  <c:v>20.YY Osmanlı</c:v>
                </c:pt>
                <c:pt idx="4">
                  <c:v>Büyük Selçuklu Devleti</c:v>
                </c:pt>
                <c:pt idx="5">
                  <c:v>Mill Mücadele Hazırlık Dönemi</c:v>
                </c:pt>
                <c:pt idx="6">
                  <c:v>1700-1774 siyasi gelişmeler</c:v>
                </c:pt>
                <c:pt idx="7">
                  <c:v>iki savaş arası türkiye dünya</c:v>
                </c:pt>
                <c:pt idx="13">
                  <c:v>Coğrafya</c:v>
                </c:pt>
                <c:pt idx="14">
                  <c:v>Nüfus, Yerleşme</c:v>
                </c:pt>
                <c:pt idx="15">
                  <c:v>dünyanın yıllık hareketi ve sonuçları </c:v>
                </c:pt>
                <c:pt idx="16">
                  <c:v>dünyada nüfus dağılımı</c:v>
                </c:pt>
                <c:pt idx="17">
                  <c:v>uluslararası ulaşım hatları genel özellikleri ve etkileri(harita)</c:v>
                </c:pt>
                <c:pt idx="18">
                  <c:v>ölçek türleri</c:v>
                </c:pt>
                <c:pt idx="19">
                  <c:v>nüfus piramidi</c:v>
                </c:pt>
                <c:pt idx="20">
                  <c:v>coğrafya bilimi</c:v>
                </c:pt>
                <c:pt idx="21">
                  <c:v>doğal afetler, etkileri</c:v>
                </c:pt>
                <c:pt idx="22">
                  <c:v>iklim elemanları</c:v>
                </c:pt>
                <c:pt idx="24">
                  <c:v>Felsefe</c:v>
                </c:pt>
                <c:pt idx="25">
                  <c:v>Varlık Felsefesi</c:v>
                </c:pt>
                <c:pt idx="26">
                  <c:v>Akımlar</c:v>
                </c:pt>
                <c:pt idx="27">
                  <c:v>bilgi felsefesi</c:v>
                </c:pt>
                <c:pt idx="28">
                  <c:v>felsefenin konuları ve soruları</c:v>
                </c:pt>
                <c:pt idx="29">
                  <c:v>akıl yürütme terimler</c:v>
                </c:pt>
                <c:pt idx="30">
                  <c:v>felsefenin alanı</c:v>
                </c:pt>
                <c:pt idx="32">
                  <c:v>Din</c:v>
                </c:pt>
                <c:pt idx="33">
                  <c:v>İman Esasları</c:v>
                </c:pt>
                <c:pt idx="34">
                  <c:v>İslam'a ibadet temeli </c:v>
                </c:pt>
                <c:pt idx="35">
                  <c:v>din İslam </c:v>
                </c:pt>
                <c:pt idx="36">
                  <c:v>İnsanın Allah ile irtibatı </c:v>
                </c:pt>
                <c:pt idx="37">
                  <c:v>kurana göre hz muhammed</c:v>
                </c:pt>
                <c:pt idx="38">
                  <c:v>islam ve ibadet</c:v>
                </c:pt>
                <c:pt idx="39">
                  <c:v>allahın ve kulun iradesi arasındaki ilişki</c:v>
                </c:pt>
              </c:strCache>
            </c:strRef>
          </c:cat>
          <c:val>
            <c:numRef>
              <c:f>Sosyal!$G$2:$G$41</c:f>
              <c:numCache>
                <c:formatCode>General</c:formatCode>
                <c:ptCount val="4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14">
                  <c:v>1</c:v>
                </c:pt>
                <c:pt idx="15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8C7-4D19-A29B-6CF2B9D3D33E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Sosyal!$F$2:$F$41</c:f>
              <c:strCache>
                <c:ptCount val="40"/>
                <c:pt idx="0">
                  <c:v>Tarih</c:v>
                </c:pt>
                <c:pt idx="1">
                  <c:v>uzun savaşlardan diplomasiye</c:v>
                </c:pt>
                <c:pt idx="2">
                  <c:v>Mondros ateşkes antlaşması</c:v>
                </c:pt>
                <c:pt idx="3">
                  <c:v>20.YY Osmanlı</c:v>
                </c:pt>
                <c:pt idx="4">
                  <c:v>Büyük Selçuklu Devleti</c:v>
                </c:pt>
                <c:pt idx="5">
                  <c:v>Mill Mücadele Hazırlık Dönemi</c:v>
                </c:pt>
                <c:pt idx="6">
                  <c:v>1700-1774 siyasi gelişmeler</c:v>
                </c:pt>
                <c:pt idx="7">
                  <c:v>iki savaş arası türkiye dünya</c:v>
                </c:pt>
                <c:pt idx="13">
                  <c:v>Coğrafya</c:v>
                </c:pt>
                <c:pt idx="14">
                  <c:v>Nüfus, Yerleşme</c:v>
                </c:pt>
                <c:pt idx="15">
                  <c:v>dünyanın yıllık hareketi ve sonuçları </c:v>
                </c:pt>
                <c:pt idx="16">
                  <c:v>dünyada nüfus dağılımı</c:v>
                </c:pt>
                <c:pt idx="17">
                  <c:v>uluslararası ulaşım hatları genel özellikleri ve etkileri(harita)</c:v>
                </c:pt>
                <c:pt idx="18">
                  <c:v>ölçek türleri</c:v>
                </c:pt>
                <c:pt idx="19">
                  <c:v>nüfus piramidi</c:v>
                </c:pt>
                <c:pt idx="20">
                  <c:v>coğrafya bilimi</c:v>
                </c:pt>
                <c:pt idx="21">
                  <c:v>doğal afetler, etkileri</c:v>
                </c:pt>
                <c:pt idx="22">
                  <c:v>iklim elemanları</c:v>
                </c:pt>
                <c:pt idx="24">
                  <c:v>Felsefe</c:v>
                </c:pt>
                <c:pt idx="25">
                  <c:v>Varlık Felsefesi</c:v>
                </c:pt>
                <c:pt idx="26">
                  <c:v>Akımlar</c:v>
                </c:pt>
                <c:pt idx="27">
                  <c:v>bilgi felsefesi</c:v>
                </c:pt>
                <c:pt idx="28">
                  <c:v>felsefenin konuları ve soruları</c:v>
                </c:pt>
                <c:pt idx="29">
                  <c:v>akıl yürütme terimler</c:v>
                </c:pt>
                <c:pt idx="30">
                  <c:v>felsefenin alanı</c:v>
                </c:pt>
                <c:pt idx="32">
                  <c:v>Din</c:v>
                </c:pt>
                <c:pt idx="33">
                  <c:v>İman Esasları</c:v>
                </c:pt>
                <c:pt idx="34">
                  <c:v>İslam'a ibadet temeli </c:v>
                </c:pt>
                <c:pt idx="35">
                  <c:v>din İslam </c:v>
                </c:pt>
                <c:pt idx="36">
                  <c:v>İnsanın Allah ile irtibatı </c:v>
                </c:pt>
                <c:pt idx="37">
                  <c:v>kurana göre hz muhammed</c:v>
                </c:pt>
                <c:pt idx="38">
                  <c:v>islam ve ibadet</c:v>
                </c:pt>
                <c:pt idx="39">
                  <c:v>allahın ve kulun iradesi arasındaki ilişki</c:v>
                </c:pt>
              </c:strCache>
            </c:strRef>
          </c:cat>
          <c:val>
            <c:numRef>
              <c:f>Sosyal!$H$2:$H$41</c:f>
              <c:numCache>
                <c:formatCode>General</c:formatCode>
                <c:ptCount val="40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8C7-4D19-A29B-6CF2B9D3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078978"/>
        <c:axId val="1519330863"/>
      </c:barChart>
      <c:catAx>
        <c:axId val="1447078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330863"/>
        <c:crosses val="autoZero"/>
        <c:auto val="1"/>
        <c:lblAlgn val="ctr"/>
        <c:lblOffset val="100"/>
        <c:noMultiLvlLbl val="1"/>
      </c:catAx>
      <c:valAx>
        <c:axId val="1519330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70789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989EB"/>
                </a:solidFill>
                <a:latin typeface="+mn-lt"/>
              </a:defRPr>
            </a:pPr>
            <a:r>
              <a:rPr lang="en-GB" b="0">
                <a:solidFill>
                  <a:srgbClr val="8989EB"/>
                </a:solidFill>
                <a:latin typeface="+mn-lt"/>
              </a:rPr>
              <a:t>Denemelerdeki doğru sayılarım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8989EB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8989EB">
                  <a:alpha val="100000"/>
                </a:srgbClr>
              </a:solidFill>
              <a:ln cmpd="sng">
                <a:solidFill>
                  <a:srgbClr val="8989EB">
                    <a:alpha val="100000"/>
                  </a:srgbClr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TYT!$AF$4:$AF$15</c:f>
              <c:numCache>
                <c:formatCode>General</c:formatCode>
                <c:ptCount val="12"/>
                <c:pt idx="0">
                  <c:v>67</c:v>
                </c:pt>
                <c:pt idx="1">
                  <c:v>79</c:v>
                </c:pt>
                <c:pt idx="2">
                  <c:v>63</c:v>
                </c:pt>
                <c:pt idx="3">
                  <c:v>55</c:v>
                </c:pt>
                <c:pt idx="4">
                  <c:v>77</c:v>
                </c:pt>
                <c:pt idx="5">
                  <c:v>70</c:v>
                </c:pt>
                <c:pt idx="6">
                  <c:v>71</c:v>
                </c:pt>
                <c:pt idx="7">
                  <c:v>69</c:v>
                </c:pt>
                <c:pt idx="8">
                  <c:v>80</c:v>
                </c:pt>
                <c:pt idx="9">
                  <c:v>81</c:v>
                </c:pt>
                <c:pt idx="10">
                  <c:v>56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D-411E-A4A2-CA3C189A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589962"/>
        <c:axId val="2036639564"/>
      </c:lineChart>
      <c:catAx>
        <c:axId val="584589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639564"/>
        <c:crosses val="autoZero"/>
        <c:auto val="1"/>
        <c:lblAlgn val="ctr"/>
        <c:lblOffset val="100"/>
        <c:noMultiLvlLbl val="1"/>
      </c:catAx>
      <c:valAx>
        <c:axId val="2036639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45899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989EB"/>
                </a:solidFill>
                <a:latin typeface="+mn-lt"/>
              </a:defRPr>
            </a:pPr>
            <a:r>
              <a:rPr lang="en-GB" b="0">
                <a:solidFill>
                  <a:srgbClr val="8989EB"/>
                </a:solidFill>
                <a:latin typeface="+mn-lt"/>
              </a:rPr>
              <a:t>Denemelerdeki yanlış sayılarım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8989EB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8989EB">
                  <a:alpha val="100000"/>
                </a:srgbClr>
              </a:solidFill>
              <a:ln cmpd="sng">
                <a:solidFill>
                  <a:srgbClr val="8989EB">
                    <a:alpha val="100000"/>
                  </a:srgbClr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TYT!$AG$4:$AG$15</c:f>
              <c:numCache>
                <c:formatCode>General</c:formatCode>
                <c:ptCount val="12"/>
                <c:pt idx="0">
                  <c:v>38</c:v>
                </c:pt>
                <c:pt idx="1">
                  <c:v>27</c:v>
                </c:pt>
                <c:pt idx="2">
                  <c:v>29</c:v>
                </c:pt>
                <c:pt idx="3">
                  <c:v>37</c:v>
                </c:pt>
                <c:pt idx="4">
                  <c:v>28</c:v>
                </c:pt>
                <c:pt idx="5">
                  <c:v>35</c:v>
                </c:pt>
                <c:pt idx="6">
                  <c:v>17</c:v>
                </c:pt>
                <c:pt idx="7">
                  <c:v>19</c:v>
                </c:pt>
                <c:pt idx="8">
                  <c:v>24</c:v>
                </c:pt>
                <c:pt idx="9">
                  <c:v>29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9-4D82-82D8-E8C0CD9F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49653"/>
        <c:axId val="471378589"/>
      </c:lineChart>
      <c:catAx>
        <c:axId val="969449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1378589"/>
        <c:crosses val="autoZero"/>
        <c:auto val="1"/>
        <c:lblAlgn val="ctr"/>
        <c:lblOffset val="100"/>
        <c:noMultiLvlLbl val="1"/>
      </c:catAx>
      <c:valAx>
        <c:axId val="471378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94496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989EB"/>
                </a:solidFill>
                <a:latin typeface="+mn-lt"/>
              </a:defRPr>
            </a:pPr>
            <a:r>
              <a:rPr lang="en-GB" b="0">
                <a:solidFill>
                  <a:srgbClr val="8989EB"/>
                </a:solidFill>
                <a:latin typeface="+mn-lt"/>
              </a:rPr>
              <a:t>Türkçe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8989EB">
                  <a:alpha val="100000"/>
                </a:srgb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TYT!$AM$42</c:f>
              <c:numCache>
                <c:formatCode>General</c:formatCode>
                <c:ptCount val="1"/>
              </c:numCache>
            </c:numRef>
          </c:cat>
          <c:val>
            <c:numRef>
              <c:f>TYT!$AI$4:$AI$15</c:f>
              <c:numCache>
                <c:formatCode>General</c:formatCode>
                <c:ptCount val="12"/>
                <c:pt idx="0">
                  <c:v>25.25</c:v>
                </c:pt>
                <c:pt idx="1">
                  <c:v>30</c:v>
                </c:pt>
                <c:pt idx="2">
                  <c:v>23.25</c:v>
                </c:pt>
                <c:pt idx="3">
                  <c:v>20.5</c:v>
                </c:pt>
                <c:pt idx="4">
                  <c:v>30.25</c:v>
                </c:pt>
                <c:pt idx="5">
                  <c:v>15.75</c:v>
                </c:pt>
                <c:pt idx="6">
                  <c:v>28</c:v>
                </c:pt>
                <c:pt idx="7">
                  <c:v>30.25</c:v>
                </c:pt>
                <c:pt idx="8">
                  <c:v>30.25</c:v>
                </c:pt>
                <c:pt idx="9">
                  <c:v>28</c:v>
                </c:pt>
                <c:pt idx="10">
                  <c:v>26.75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A-4F4F-9EB7-57678C91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892901"/>
        <c:axId val="1949636921"/>
      </c:lineChart>
      <c:catAx>
        <c:axId val="1971892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636921"/>
        <c:crosses val="autoZero"/>
        <c:auto val="1"/>
        <c:lblAlgn val="ctr"/>
        <c:lblOffset val="100"/>
        <c:noMultiLvlLbl val="1"/>
      </c:catAx>
      <c:valAx>
        <c:axId val="1949636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8929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989EB"/>
                </a:solidFill>
                <a:latin typeface="+mn-lt"/>
              </a:defRPr>
            </a:pPr>
            <a:r>
              <a:rPr lang="en-GB" b="0">
                <a:solidFill>
                  <a:srgbClr val="8989EB"/>
                </a:solidFill>
                <a:latin typeface="+mn-lt"/>
              </a:rPr>
              <a:t>Sosyal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8989EB">
                  <a:alpha val="100000"/>
                </a:srgb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TYT!$AJ$4:$AJ$15</c:f>
              <c:numCache>
                <c:formatCode>General</c:formatCode>
                <c:ptCount val="12"/>
                <c:pt idx="0">
                  <c:v>11.25</c:v>
                </c:pt>
                <c:pt idx="1">
                  <c:v>10.25</c:v>
                </c:pt>
                <c:pt idx="2">
                  <c:v>12.75</c:v>
                </c:pt>
                <c:pt idx="3">
                  <c:v>9.25</c:v>
                </c:pt>
                <c:pt idx="4">
                  <c:v>9.5</c:v>
                </c:pt>
                <c:pt idx="5">
                  <c:v>9.5</c:v>
                </c:pt>
                <c:pt idx="6">
                  <c:v>10</c:v>
                </c:pt>
                <c:pt idx="7">
                  <c:v>12.75</c:v>
                </c:pt>
                <c:pt idx="8">
                  <c:v>15.25</c:v>
                </c:pt>
                <c:pt idx="9">
                  <c:v>11.5</c:v>
                </c:pt>
                <c:pt idx="10">
                  <c:v>5.75</c:v>
                </c:pt>
                <c:pt idx="11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F-4920-B97D-3338B07C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75349"/>
        <c:axId val="4240768"/>
      </c:lineChart>
      <c:catAx>
        <c:axId val="15117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40768"/>
        <c:crosses val="autoZero"/>
        <c:auto val="1"/>
        <c:lblAlgn val="ctr"/>
        <c:lblOffset val="100"/>
        <c:noMultiLvlLbl val="1"/>
      </c:catAx>
      <c:valAx>
        <c:axId val="4240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753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989EB"/>
                </a:solidFill>
                <a:latin typeface="+mn-lt"/>
              </a:defRPr>
            </a:pPr>
            <a:r>
              <a:rPr lang="en-GB" b="0">
                <a:solidFill>
                  <a:srgbClr val="8989EB"/>
                </a:solidFill>
                <a:latin typeface="+mn-lt"/>
              </a:rPr>
              <a:t>Matematik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8989EB">
                  <a:alpha val="100000"/>
                </a:srgb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TYT!$AK$4:$AK$15</c:f>
              <c:numCache>
                <c:formatCode>General</c:formatCode>
                <c:ptCount val="12"/>
                <c:pt idx="0">
                  <c:v>15.25</c:v>
                </c:pt>
                <c:pt idx="1">
                  <c:v>22</c:v>
                </c:pt>
                <c:pt idx="2">
                  <c:v>15.5</c:v>
                </c:pt>
                <c:pt idx="3">
                  <c:v>8.75</c:v>
                </c:pt>
                <c:pt idx="4">
                  <c:v>23</c:v>
                </c:pt>
                <c:pt idx="5">
                  <c:v>17.5</c:v>
                </c:pt>
                <c:pt idx="6">
                  <c:v>21.25</c:v>
                </c:pt>
                <c:pt idx="7">
                  <c:v>17.5</c:v>
                </c:pt>
                <c:pt idx="8">
                  <c:v>17</c:v>
                </c:pt>
                <c:pt idx="9">
                  <c:v>25</c:v>
                </c:pt>
                <c:pt idx="10">
                  <c:v>13.75</c:v>
                </c:pt>
                <c:pt idx="11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1-4B3E-9E1B-65E125D1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43638"/>
        <c:axId val="1209498542"/>
      </c:lineChart>
      <c:catAx>
        <c:axId val="1612343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9498542"/>
        <c:crosses val="autoZero"/>
        <c:auto val="1"/>
        <c:lblAlgn val="ctr"/>
        <c:lblOffset val="100"/>
        <c:noMultiLvlLbl val="1"/>
      </c:catAx>
      <c:valAx>
        <c:axId val="1209498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23436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989EB"/>
                </a:solidFill>
                <a:latin typeface="+mn-lt"/>
              </a:defRPr>
            </a:pPr>
            <a:r>
              <a:rPr lang="en-GB" b="0">
                <a:solidFill>
                  <a:srgbClr val="8989EB"/>
                </a:solidFill>
                <a:latin typeface="+mn-lt"/>
              </a:rPr>
              <a:t>Fen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8989EB">
                  <a:alpha val="100000"/>
                </a:srgb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TYT!$AL$4:$AL$15</c:f>
              <c:numCache>
                <c:formatCode>General</c:formatCode>
                <c:ptCount val="12"/>
                <c:pt idx="0">
                  <c:v>5.75</c:v>
                </c:pt>
                <c:pt idx="1">
                  <c:v>10</c:v>
                </c:pt>
                <c:pt idx="2">
                  <c:v>4.25</c:v>
                </c:pt>
                <c:pt idx="3">
                  <c:v>7.25</c:v>
                </c:pt>
                <c:pt idx="4">
                  <c:v>7.25</c:v>
                </c:pt>
                <c:pt idx="5">
                  <c:v>18.5</c:v>
                </c:pt>
                <c:pt idx="6">
                  <c:v>7.5</c:v>
                </c:pt>
                <c:pt idx="7">
                  <c:v>3.75</c:v>
                </c:pt>
                <c:pt idx="8">
                  <c:v>11.5</c:v>
                </c:pt>
                <c:pt idx="9">
                  <c:v>9.25</c:v>
                </c:pt>
                <c:pt idx="10">
                  <c:v>3.75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3-44E8-9EAB-7CD5A331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418197"/>
        <c:axId val="237926530"/>
      </c:lineChart>
      <c:catAx>
        <c:axId val="1562418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7926530"/>
        <c:crosses val="autoZero"/>
        <c:auto val="1"/>
        <c:lblAlgn val="ctr"/>
        <c:lblOffset val="100"/>
        <c:noMultiLvlLbl val="1"/>
      </c:catAx>
      <c:valAx>
        <c:axId val="237926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24181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AYT!$T$1:$T$31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73BF-4CD1-A36E-AE76513DE6ED}"/>
            </c:ext>
          </c:extLst>
        </c:ser>
        <c:ser>
          <c:idx val="1"/>
          <c:order val="1"/>
          <c:invertIfNegative val="1"/>
          <c:val>
            <c:numRef>
              <c:f>AYT!$U$1:$U$31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73BF-4CD1-A36E-AE76513DE6ED}"/>
            </c:ext>
          </c:extLst>
        </c:ser>
        <c:ser>
          <c:idx val="2"/>
          <c:order val="2"/>
          <c:invertIfNegative val="1"/>
          <c:val>
            <c:numRef>
              <c:f>AYT!$V$1:$V$31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73BF-4CD1-A36E-AE76513DE6ED}"/>
            </c:ext>
          </c:extLst>
        </c:ser>
        <c:ser>
          <c:idx val="3"/>
          <c:order val="3"/>
          <c:invertIfNegative val="1"/>
          <c:val>
            <c:numRef>
              <c:f>AYT!$W$1:$W$31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3-73BF-4CD1-A36E-AE76513DE6ED}"/>
            </c:ext>
          </c:extLst>
        </c:ser>
        <c:ser>
          <c:idx val="4"/>
          <c:order val="4"/>
          <c:invertIfNegative val="1"/>
          <c:val>
            <c:numRef>
              <c:f>AYT!$X$1:$X$31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4-73BF-4CD1-A36E-AE76513DE6ED}"/>
            </c:ext>
          </c:extLst>
        </c:ser>
        <c:ser>
          <c:idx val="5"/>
          <c:order val="5"/>
          <c:invertIfNegative val="1"/>
          <c:val>
            <c:numRef>
              <c:f>AYT!$Y$1:$Y$31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5-73BF-4CD1-A36E-AE76513DE6ED}"/>
            </c:ext>
          </c:extLst>
        </c:ser>
        <c:ser>
          <c:idx val="6"/>
          <c:order val="6"/>
          <c:invertIfNegative val="1"/>
          <c:val>
            <c:numRef>
              <c:f>AYT!$Z$1:$Z$31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6-73BF-4CD1-A36E-AE76513DE6ED}"/>
            </c:ext>
          </c:extLst>
        </c:ser>
        <c:ser>
          <c:idx val="7"/>
          <c:order val="7"/>
          <c:invertIfNegative val="1"/>
          <c:val>
            <c:numRef>
              <c:f>AYT!$AA$1:$AA$31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7-73BF-4CD1-A36E-AE76513DE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202611"/>
        <c:axId val="640781730"/>
      </c:barChart>
      <c:catAx>
        <c:axId val="1962202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0781730"/>
        <c:crosses val="autoZero"/>
        <c:auto val="1"/>
        <c:lblAlgn val="ctr"/>
        <c:lblOffset val="100"/>
        <c:noMultiLvlLbl val="1"/>
      </c:catAx>
      <c:valAx>
        <c:axId val="640781730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9622026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Türkçe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96B-45A7-B239-8F94FB8B1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Türkçe!$F$2:$F$38</c:f>
              <c:strCache>
                <c:ptCount val="14"/>
                <c:pt idx="0">
                  <c:v>Sözcükte Anlam</c:v>
                </c:pt>
                <c:pt idx="1">
                  <c:v>Cümlede Anlam</c:v>
                </c:pt>
                <c:pt idx="2">
                  <c:v>Paragrafta Anlam, Anlatım ve Yapı</c:v>
                </c:pt>
                <c:pt idx="3">
                  <c:v>Sözcükte Yapı / Ekler</c:v>
                </c:pt>
                <c:pt idx="4">
                  <c:v>Ses Bilgisi</c:v>
                </c:pt>
                <c:pt idx="5">
                  <c:v>Sözcük Türleri</c:v>
                </c:pt>
                <c:pt idx="6">
                  <c:v>Fiiller ve Ek-Fiil Fiilimsi</c:v>
                </c:pt>
                <c:pt idx="7">
                  <c:v>Cümlenin Ögeleri</c:v>
                </c:pt>
                <c:pt idx="8">
                  <c:v>Fiil Çatısı</c:v>
                </c:pt>
                <c:pt idx="9">
                  <c:v>Cümle Türleri</c:v>
                </c:pt>
                <c:pt idx="10">
                  <c:v>Anlatım Bozuklukları</c:v>
                </c:pt>
                <c:pt idx="11">
                  <c:v>Yazım Kuralları</c:v>
                </c:pt>
                <c:pt idx="12">
                  <c:v>Noktalama İşaretleri</c:v>
                </c:pt>
                <c:pt idx="13">
                  <c:v>Karma Dilbilgisi</c:v>
                </c:pt>
              </c:strCache>
            </c:strRef>
          </c:cat>
          <c:val>
            <c:numRef>
              <c:f>Türkçe!$G$2:$G$38</c:f>
              <c:numCache>
                <c:formatCode>General</c:formatCode>
                <c:ptCount val="37"/>
                <c:pt idx="0">
                  <c:v>7</c:v>
                </c:pt>
                <c:pt idx="1">
                  <c:v>10</c:v>
                </c:pt>
                <c:pt idx="2">
                  <c:v>36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6B-45A7-B239-8F94FB8B1D22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Türkçe!$F$2:$F$38</c:f>
              <c:strCache>
                <c:ptCount val="14"/>
                <c:pt idx="0">
                  <c:v>Sözcükte Anlam</c:v>
                </c:pt>
                <c:pt idx="1">
                  <c:v>Cümlede Anlam</c:v>
                </c:pt>
                <c:pt idx="2">
                  <c:v>Paragrafta Anlam, Anlatım ve Yapı</c:v>
                </c:pt>
                <c:pt idx="3">
                  <c:v>Sözcükte Yapı / Ekler</c:v>
                </c:pt>
                <c:pt idx="4">
                  <c:v>Ses Bilgisi</c:v>
                </c:pt>
                <c:pt idx="5">
                  <c:v>Sözcük Türleri</c:v>
                </c:pt>
                <c:pt idx="6">
                  <c:v>Fiiller ve Ek-Fiil Fiilimsi</c:v>
                </c:pt>
                <c:pt idx="7">
                  <c:v>Cümlenin Ögeleri</c:v>
                </c:pt>
                <c:pt idx="8">
                  <c:v>Fiil Çatısı</c:v>
                </c:pt>
                <c:pt idx="9">
                  <c:v>Cümle Türleri</c:v>
                </c:pt>
                <c:pt idx="10">
                  <c:v>Anlatım Bozuklukları</c:v>
                </c:pt>
                <c:pt idx="11">
                  <c:v>Yazım Kuralları</c:v>
                </c:pt>
                <c:pt idx="12">
                  <c:v>Noktalama İşaretleri</c:v>
                </c:pt>
                <c:pt idx="13">
                  <c:v>Karma Dilbilgisi</c:v>
                </c:pt>
              </c:strCache>
            </c:strRef>
          </c:cat>
          <c:val>
            <c:numRef>
              <c:f>Türkçe!$H$2:$H$38</c:f>
              <c:numCache>
                <c:formatCode>General</c:formatCode>
                <c:ptCount val="37"/>
                <c:pt idx="2">
                  <c:v>3</c:v>
                </c:pt>
                <c:pt idx="6">
                  <c:v>1</c:v>
                </c:pt>
                <c:pt idx="7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96B-45A7-B239-8F94FB8B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68142"/>
        <c:axId val="246118053"/>
      </c:barChart>
      <c:catAx>
        <c:axId val="184368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6118053"/>
        <c:crosses val="autoZero"/>
        <c:auto val="1"/>
        <c:lblAlgn val="ctr"/>
        <c:lblOffset val="100"/>
        <c:noMultiLvlLbl val="1"/>
      </c:catAx>
      <c:valAx>
        <c:axId val="246118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3681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295275</xdr:colOff>
      <xdr:row>2</xdr:row>
      <xdr:rowOff>133350</xdr:rowOff>
    </xdr:from>
    <xdr:ext cx="7419975" cy="4600575"/>
    <xdr:graphicFrame macro="">
      <xdr:nvGraphicFramePr>
        <xdr:cNvPr id="2" name="Chart 1" title="Grafi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38</xdr:col>
      <xdr:colOff>9525</xdr:colOff>
      <xdr:row>27</xdr:row>
      <xdr:rowOff>142875</xdr:rowOff>
    </xdr:from>
    <xdr:ext cx="3895725" cy="2419350"/>
    <xdr:graphicFrame macro="">
      <xdr:nvGraphicFramePr>
        <xdr:cNvPr id="3" name="Chart 2" title="Grafi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46</xdr:col>
      <xdr:colOff>457200</xdr:colOff>
      <xdr:row>27</xdr:row>
      <xdr:rowOff>142875</xdr:rowOff>
    </xdr:from>
    <xdr:ext cx="3895725" cy="2419350"/>
    <xdr:graphicFrame macro="">
      <xdr:nvGraphicFramePr>
        <xdr:cNvPr id="4" name="Chart 3" title="Grafik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38</xdr:col>
      <xdr:colOff>9525</xdr:colOff>
      <xdr:row>40</xdr:row>
      <xdr:rowOff>152400</xdr:rowOff>
    </xdr:from>
    <xdr:ext cx="3905250" cy="2466975"/>
    <xdr:graphicFrame macro="">
      <xdr:nvGraphicFramePr>
        <xdr:cNvPr id="5" name="Chart 4" title="Grafik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46</xdr:col>
      <xdr:colOff>476250</xdr:colOff>
      <xdr:row>40</xdr:row>
      <xdr:rowOff>180975</xdr:rowOff>
    </xdr:from>
    <xdr:ext cx="3857625" cy="2419350"/>
    <xdr:graphicFrame macro="">
      <xdr:nvGraphicFramePr>
        <xdr:cNvPr id="6" name="Chart 5" title="Grafik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38</xdr:col>
      <xdr:colOff>9525</xdr:colOff>
      <xdr:row>54</xdr:row>
      <xdr:rowOff>9525</xdr:rowOff>
    </xdr:from>
    <xdr:ext cx="3895725" cy="2419350"/>
    <xdr:graphicFrame macro="">
      <xdr:nvGraphicFramePr>
        <xdr:cNvPr id="7" name="Chart 6" title="Grafik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46</xdr:col>
      <xdr:colOff>476250</xdr:colOff>
      <xdr:row>53</xdr:row>
      <xdr:rowOff>171450</xdr:rowOff>
    </xdr:from>
    <xdr:ext cx="3895725" cy="2419350"/>
    <xdr:graphicFrame macro="">
      <xdr:nvGraphicFramePr>
        <xdr:cNvPr id="8" name="Chart 7" title="Grafik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514350</xdr:colOff>
      <xdr:row>4</xdr:row>
      <xdr:rowOff>114300</xdr:rowOff>
    </xdr:from>
    <xdr:ext cx="6715125" cy="4152900"/>
    <xdr:graphicFrame macro="">
      <xdr:nvGraphicFramePr>
        <xdr:cNvPr id="8" name="Chart 8" title="Grafik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0</xdr:rowOff>
    </xdr:from>
    <xdr:ext cx="7477125" cy="4610100"/>
    <xdr:graphicFrame macro="">
      <xdr:nvGraphicFramePr>
        <xdr:cNvPr id="9" name="Chart 9" title="Grafik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28575</xdr:colOff>
      <xdr:row>0</xdr:row>
      <xdr:rowOff>0</xdr:rowOff>
    </xdr:from>
    <xdr:ext cx="7477125" cy="4610100"/>
    <xdr:graphicFrame macro="">
      <xdr:nvGraphicFramePr>
        <xdr:cNvPr id="10" name="Chart 10" title="Grafik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0</xdr:rowOff>
    </xdr:from>
    <xdr:ext cx="7477125" cy="4610100"/>
    <xdr:graphicFrame macro="">
      <xdr:nvGraphicFramePr>
        <xdr:cNvPr id="11" name="Chart 11" title="Grafik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1</xdr:row>
      <xdr:rowOff>0</xdr:rowOff>
    </xdr:from>
    <xdr:ext cx="7477125" cy="4610100"/>
    <xdr:graphicFrame macro="">
      <xdr:nvGraphicFramePr>
        <xdr:cNvPr id="12" name="Chart 12" title="Grafik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1</xdr:row>
      <xdr:rowOff>0</xdr:rowOff>
    </xdr:from>
    <xdr:ext cx="7477125" cy="4610100"/>
    <xdr:graphicFrame macro="">
      <xdr:nvGraphicFramePr>
        <xdr:cNvPr id="13" name="Chart 13" title="Grafik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1</xdr:row>
      <xdr:rowOff>0</xdr:rowOff>
    </xdr:from>
    <xdr:ext cx="7477125" cy="4610100"/>
    <xdr:graphicFrame macro="">
      <xdr:nvGraphicFramePr>
        <xdr:cNvPr id="14" name="Chart 14" title="Grafi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0</xdr:rowOff>
    </xdr:from>
    <xdr:ext cx="7477125" cy="4610100"/>
    <xdr:graphicFrame macro="">
      <xdr:nvGraphicFramePr>
        <xdr:cNvPr id="15" name="Chart 15" title="Grafik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Q4:S4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AY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1001"/>
  <sheetViews>
    <sheetView tabSelected="1" workbookViewId="0">
      <selection activeCell="A5" sqref="A5"/>
    </sheetView>
  </sheetViews>
  <sheetFormatPr defaultColWidth="12.5703125" defaultRowHeight="15.75" customHeight="1" x14ac:dyDescent="0.2"/>
  <cols>
    <col min="1" max="1" width="15.5703125" style="44" bestFit="1" customWidth="1"/>
    <col min="2" max="3" width="3.140625" customWidth="1"/>
    <col min="4" max="4" width="5.140625" customWidth="1"/>
    <col min="5" max="5" width="2.5703125" customWidth="1"/>
    <col min="6" max="6" width="2.7109375" customWidth="1"/>
    <col min="7" max="7" width="4.85546875" customWidth="1"/>
    <col min="8" max="8" width="3" customWidth="1"/>
    <col min="9" max="9" width="2.5703125" customWidth="1"/>
    <col min="10" max="10" width="4.7109375" customWidth="1"/>
    <col min="11" max="11" width="3" customWidth="1"/>
    <col min="12" max="12" width="2.7109375" customWidth="1"/>
    <col min="13" max="13" width="4.140625" customWidth="1"/>
    <col min="14" max="14" width="2.85546875" customWidth="1"/>
    <col min="15" max="15" width="3" customWidth="1"/>
    <col min="16" max="16" width="4.5703125" customWidth="1"/>
    <col min="17" max="17" width="3.28515625" customWidth="1"/>
    <col min="18" max="18" width="2.7109375" customWidth="1"/>
    <col min="19" max="19" width="5" customWidth="1"/>
    <col min="20" max="20" width="2.85546875" customWidth="1"/>
    <col min="21" max="21" width="3" customWidth="1"/>
    <col min="22" max="22" width="3.5703125" customWidth="1"/>
    <col min="23" max="23" width="3" customWidth="1"/>
    <col min="24" max="24" width="2.85546875" customWidth="1"/>
    <col min="25" max="25" width="4.85546875" customWidth="1"/>
    <col min="26" max="26" width="3.28515625" customWidth="1"/>
    <col min="27" max="27" width="3" customWidth="1"/>
    <col min="28" max="28" width="4.85546875" customWidth="1"/>
    <col min="29" max="29" width="2.7109375" customWidth="1"/>
    <col min="30" max="30" width="3.28515625" customWidth="1"/>
    <col min="31" max="31" width="4.5703125" customWidth="1"/>
    <col min="32" max="32" width="4.28515625" customWidth="1"/>
    <col min="33" max="33" width="3.85546875" customWidth="1"/>
    <col min="34" max="34" width="6" customWidth="1"/>
    <col min="35" max="35" width="5.42578125" customWidth="1"/>
    <col min="36" max="36" width="5.5703125" customWidth="1"/>
    <col min="37" max="37" width="5.42578125" customWidth="1"/>
    <col min="38" max="38" width="5.7109375" customWidth="1"/>
    <col min="39" max="55" width="6.42578125" customWidth="1"/>
  </cols>
  <sheetData>
    <row r="1" spans="1:55" ht="12.75" x14ac:dyDescent="0.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  <c r="AI1" s="45" t="s">
        <v>1</v>
      </c>
      <c r="AJ1" s="53"/>
      <c r="AK1" s="53"/>
      <c r="AL1" s="54"/>
      <c r="AM1" s="48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</row>
    <row r="2" spans="1:55" ht="12.75" x14ac:dyDescent="0.2">
      <c r="A2" s="55" t="s">
        <v>2</v>
      </c>
      <c r="B2" s="45" t="s">
        <v>3</v>
      </c>
      <c r="C2" s="46"/>
      <c r="D2" s="47"/>
      <c r="E2" s="45" t="s">
        <v>4</v>
      </c>
      <c r="F2" s="46"/>
      <c r="G2" s="47"/>
      <c r="H2" s="45" t="s">
        <v>5</v>
      </c>
      <c r="I2" s="46"/>
      <c r="J2" s="47"/>
      <c r="K2" s="45" t="s">
        <v>6</v>
      </c>
      <c r="L2" s="46"/>
      <c r="M2" s="47"/>
      <c r="N2" s="45" t="s">
        <v>7</v>
      </c>
      <c r="O2" s="46"/>
      <c r="P2" s="47"/>
      <c r="Q2" s="45" t="s">
        <v>8</v>
      </c>
      <c r="R2" s="46"/>
      <c r="S2" s="47"/>
      <c r="T2" s="45" t="s">
        <v>9</v>
      </c>
      <c r="U2" s="46"/>
      <c r="V2" s="47"/>
      <c r="W2" s="45" t="s">
        <v>10</v>
      </c>
      <c r="X2" s="46"/>
      <c r="Y2" s="47"/>
      <c r="Z2" s="45" t="s">
        <v>11</v>
      </c>
      <c r="AA2" s="46"/>
      <c r="AB2" s="47"/>
      <c r="AC2" s="45" t="s">
        <v>12</v>
      </c>
      <c r="AD2" s="46"/>
      <c r="AE2" s="47"/>
      <c r="AF2" s="45" t="s">
        <v>13</v>
      </c>
      <c r="AG2" s="46"/>
      <c r="AH2" s="47"/>
      <c r="AI2" s="50" t="s">
        <v>14</v>
      </c>
      <c r="AJ2" s="50" t="s">
        <v>15</v>
      </c>
      <c r="AK2" s="50" t="s">
        <v>16</v>
      </c>
      <c r="AL2" s="50" t="s">
        <v>17</v>
      </c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</row>
    <row r="3" spans="1:55" ht="12.75" x14ac:dyDescent="0.2">
      <c r="A3" s="56"/>
      <c r="B3" s="2" t="s">
        <v>18</v>
      </c>
      <c r="C3" s="2" t="s">
        <v>19</v>
      </c>
      <c r="D3" s="2" t="s">
        <v>20</v>
      </c>
      <c r="E3" s="2" t="s">
        <v>18</v>
      </c>
      <c r="F3" s="2" t="s">
        <v>19</v>
      </c>
      <c r="G3" s="2" t="s">
        <v>20</v>
      </c>
      <c r="H3" s="2" t="s">
        <v>18</v>
      </c>
      <c r="I3" s="2" t="s">
        <v>19</v>
      </c>
      <c r="J3" s="2" t="s">
        <v>20</v>
      </c>
      <c r="K3" s="2" t="s">
        <v>18</v>
      </c>
      <c r="L3" s="2" t="s">
        <v>19</v>
      </c>
      <c r="M3" s="2" t="s">
        <v>20</v>
      </c>
      <c r="N3" s="2" t="s">
        <v>18</v>
      </c>
      <c r="O3" s="2" t="s">
        <v>19</v>
      </c>
      <c r="P3" s="2" t="s">
        <v>20</v>
      </c>
      <c r="Q3" s="2" t="s">
        <v>18</v>
      </c>
      <c r="R3" s="2" t="s">
        <v>19</v>
      </c>
      <c r="S3" s="2" t="s">
        <v>20</v>
      </c>
      <c r="T3" s="2" t="s">
        <v>18</v>
      </c>
      <c r="U3" s="2" t="s">
        <v>19</v>
      </c>
      <c r="V3" s="2" t="s">
        <v>20</v>
      </c>
      <c r="W3" s="2" t="s">
        <v>18</v>
      </c>
      <c r="X3" s="2" t="s">
        <v>19</v>
      </c>
      <c r="Y3" s="2" t="s">
        <v>20</v>
      </c>
      <c r="Z3" s="2" t="s">
        <v>18</v>
      </c>
      <c r="AA3" s="2" t="s">
        <v>19</v>
      </c>
      <c r="AB3" s="2" t="s">
        <v>20</v>
      </c>
      <c r="AC3" s="2" t="s">
        <v>18</v>
      </c>
      <c r="AD3" s="2" t="s">
        <v>19</v>
      </c>
      <c r="AE3" s="2" t="s">
        <v>20</v>
      </c>
      <c r="AF3" s="2" t="s">
        <v>18</v>
      </c>
      <c r="AG3" s="2" t="s">
        <v>19</v>
      </c>
      <c r="AH3" s="2" t="s">
        <v>20</v>
      </c>
      <c r="AI3" s="51"/>
      <c r="AJ3" s="51"/>
      <c r="AK3" s="51"/>
      <c r="AL3" s="51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</row>
    <row r="4" spans="1:55" ht="12.75" x14ac:dyDescent="0.2">
      <c r="A4" s="41">
        <v>45101</v>
      </c>
      <c r="B4" s="3">
        <v>28</v>
      </c>
      <c r="C4" s="3">
        <v>11</v>
      </c>
      <c r="D4" s="3">
        <f t="shared" ref="D4:D27" si="0">B4-(C4*0.25)</f>
        <v>25.25</v>
      </c>
      <c r="E4" s="3">
        <v>3</v>
      </c>
      <c r="F4" s="3">
        <v>2</v>
      </c>
      <c r="G4" s="3">
        <f t="shared" ref="G4:G27" si="1">E4-(F4*0.25)</f>
        <v>2.5</v>
      </c>
      <c r="H4" s="3">
        <v>3</v>
      </c>
      <c r="I4" s="3">
        <v>2</v>
      </c>
      <c r="J4" s="3">
        <f t="shared" ref="J4:J27" si="2">H4-(I4*0.25)</f>
        <v>2.5</v>
      </c>
      <c r="K4" s="3">
        <v>3</v>
      </c>
      <c r="L4" s="3">
        <v>2</v>
      </c>
      <c r="M4" s="3">
        <f t="shared" ref="M4:M27" si="3">K4-(L4*0.25)</f>
        <v>2.5</v>
      </c>
      <c r="N4" s="3">
        <v>4</v>
      </c>
      <c r="O4" s="3">
        <v>1</v>
      </c>
      <c r="P4" s="3">
        <f t="shared" ref="P4:P27" si="4">N4-(O4*0.25)</f>
        <v>3.75</v>
      </c>
      <c r="Q4" s="3">
        <v>13</v>
      </c>
      <c r="R4" s="3">
        <v>8</v>
      </c>
      <c r="S4" s="3">
        <f t="shared" ref="S4:S27" si="5">Q4-(R4*0.25)</f>
        <v>11</v>
      </c>
      <c r="T4" s="4">
        <v>5</v>
      </c>
      <c r="U4" s="4">
        <v>3</v>
      </c>
      <c r="V4" s="3">
        <f t="shared" ref="V4:V27" si="6">T4-(U4*0.25)</f>
        <v>4.25</v>
      </c>
      <c r="W4" s="3">
        <v>3</v>
      </c>
      <c r="X4" s="3">
        <v>3</v>
      </c>
      <c r="Y4" s="3">
        <f t="shared" ref="Y4:Y27" si="7">W4-(X4*0.25)</f>
        <v>2.25</v>
      </c>
      <c r="Z4" s="3">
        <v>3</v>
      </c>
      <c r="AA4" s="4">
        <v>2</v>
      </c>
      <c r="AB4" s="3">
        <f t="shared" ref="AB4:AB27" si="8">Z4-(AA4*0.25)</f>
        <v>2.5</v>
      </c>
      <c r="AC4" s="3">
        <v>2</v>
      </c>
      <c r="AD4" s="4">
        <v>4</v>
      </c>
      <c r="AE4" s="3">
        <f t="shared" ref="AE4:AE27" si="9">AC4-(AD4*0.25)</f>
        <v>1</v>
      </c>
      <c r="AF4" s="5">
        <f t="shared" ref="AF4:AH4" si="10">SUM(B4,E4,H4,K4,N4,Q4,T4,W4,Z4,AC4)</f>
        <v>67</v>
      </c>
      <c r="AG4" s="5">
        <f t="shared" si="10"/>
        <v>38</v>
      </c>
      <c r="AH4" s="5">
        <f t="shared" si="10"/>
        <v>57.5</v>
      </c>
      <c r="AI4" s="6">
        <f t="shared" ref="AI4:AI27" si="11">SUM(D4)</f>
        <v>25.25</v>
      </c>
      <c r="AJ4" s="6">
        <f t="shared" ref="AJ4:AJ27" si="12">SUM(G4,J4,M4,P4)</f>
        <v>11.25</v>
      </c>
      <c r="AK4" s="6">
        <f t="shared" ref="AK4:AK27" si="13">SUM(S4,V4)</f>
        <v>15.25</v>
      </c>
      <c r="AL4" s="6">
        <f t="shared" ref="AL4:AL27" si="14">SUM(Y4,AB4,AE4)</f>
        <v>5.75</v>
      </c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</row>
    <row r="5" spans="1:55" ht="12.75" x14ac:dyDescent="0.2">
      <c r="A5" s="41" t="s">
        <v>21</v>
      </c>
      <c r="B5" s="3">
        <v>32</v>
      </c>
      <c r="C5" s="3">
        <v>8</v>
      </c>
      <c r="D5" s="3">
        <f t="shared" si="0"/>
        <v>30</v>
      </c>
      <c r="E5" s="3">
        <v>1</v>
      </c>
      <c r="F5" s="3">
        <v>3</v>
      </c>
      <c r="G5" s="3">
        <f t="shared" si="1"/>
        <v>0.25</v>
      </c>
      <c r="H5" s="3">
        <v>2</v>
      </c>
      <c r="I5" s="3"/>
      <c r="J5" s="3">
        <f t="shared" si="2"/>
        <v>2</v>
      </c>
      <c r="K5" s="3">
        <v>3</v>
      </c>
      <c r="L5" s="3"/>
      <c r="M5" s="3">
        <f t="shared" si="3"/>
        <v>3</v>
      </c>
      <c r="N5" s="3">
        <v>5</v>
      </c>
      <c r="O5" s="3"/>
      <c r="P5" s="3">
        <f t="shared" si="4"/>
        <v>5</v>
      </c>
      <c r="Q5" s="3">
        <v>18</v>
      </c>
      <c r="R5" s="3">
        <v>7</v>
      </c>
      <c r="S5" s="3">
        <f t="shared" si="5"/>
        <v>16.25</v>
      </c>
      <c r="T5" s="4">
        <v>6</v>
      </c>
      <c r="U5" s="4">
        <v>1</v>
      </c>
      <c r="V5" s="3">
        <f t="shared" si="6"/>
        <v>5.75</v>
      </c>
      <c r="W5" s="3">
        <v>3</v>
      </c>
      <c r="X5" s="3">
        <v>4</v>
      </c>
      <c r="Y5" s="3">
        <f t="shared" si="7"/>
        <v>2</v>
      </c>
      <c r="Z5" s="3">
        <v>6</v>
      </c>
      <c r="AA5" s="4">
        <v>1</v>
      </c>
      <c r="AB5" s="3">
        <f t="shared" si="8"/>
        <v>5.75</v>
      </c>
      <c r="AC5" s="3">
        <v>3</v>
      </c>
      <c r="AD5" s="4">
        <v>3</v>
      </c>
      <c r="AE5" s="3">
        <f t="shared" si="9"/>
        <v>2.25</v>
      </c>
      <c r="AF5" s="5">
        <f t="shared" ref="AF5:AH5" si="15">SUM(B5,E5,H5,K5,N5,Q5,T5,W5,Z5,AC5)</f>
        <v>79</v>
      </c>
      <c r="AG5" s="5">
        <f t="shared" si="15"/>
        <v>27</v>
      </c>
      <c r="AH5" s="5">
        <f t="shared" si="15"/>
        <v>72.25</v>
      </c>
      <c r="AI5" s="6">
        <f t="shared" si="11"/>
        <v>30</v>
      </c>
      <c r="AJ5" s="6">
        <f t="shared" si="12"/>
        <v>10.25</v>
      </c>
      <c r="AK5" s="6">
        <f t="shared" si="13"/>
        <v>22</v>
      </c>
      <c r="AL5" s="6">
        <f t="shared" si="14"/>
        <v>10</v>
      </c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</row>
    <row r="6" spans="1:55" ht="12.75" x14ac:dyDescent="0.2">
      <c r="A6" s="41">
        <v>45129</v>
      </c>
      <c r="B6" s="3">
        <v>26</v>
      </c>
      <c r="C6" s="3">
        <v>11</v>
      </c>
      <c r="D6" s="3">
        <f t="shared" si="0"/>
        <v>23.25</v>
      </c>
      <c r="E6" s="3">
        <v>4</v>
      </c>
      <c r="F6" s="3">
        <v>1</v>
      </c>
      <c r="G6" s="3">
        <f t="shared" si="1"/>
        <v>3.75</v>
      </c>
      <c r="H6" s="3">
        <v>1</v>
      </c>
      <c r="I6" s="3">
        <v>3</v>
      </c>
      <c r="J6" s="3">
        <f t="shared" si="2"/>
        <v>0.25</v>
      </c>
      <c r="K6" s="3">
        <v>4</v>
      </c>
      <c r="L6" s="3">
        <v>1</v>
      </c>
      <c r="M6" s="3">
        <f t="shared" si="3"/>
        <v>3.75</v>
      </c>
      <c r="N6" s="3">
        <v>5</v>
      </c>
      <c r="O6" s="3">
        <v>0</v>
      </c>
      <c r="P6" s="3">
        <f t="shared" si="4"/>
        <v>5</v>
      </c>
      <c r="Q6" s="3">
        <v>12</v>
      </c>
      <c r="R6" s="3">
        <v>5</v>
      </c>
      <c r="S6" s="3">
        <f t="shared" si="5"/>
        <v>10.75</v>
      </c>
      <c r="T6" s="4">
        <v>5</v>
      </c>
      <c r="U6" s="4">
        <v>1</v>
      </c>
      <c r="V6" s="3">
        <f t="shared" si="6"/>
        <v>4.75</v>
      </c>
      <c r="W6" s="3">
        <v>2</v>
      </c>
      <c r="X6" s="3">
        <v>4</v>
      </c>
      <c r="Y6" s="3">
        <f t="shared" si="7"/>
        <v>1</v>
      </c>
      <c r="Z6" s="3">
        <v>2</v>
      </c>
      <c r="AA6" s="4">
        <v>1</v>
      </c>
      <c r="AB6" s="3">
        <f t="shared" si="8"/>
        <v>1.75</v>
      </c>
      <c r="AC6" s="3">
        <v>2</v>
      </c>
      <c r="AD6" s="3">
        <v>2</v>
      </c>
      <c r="AE6" s="3">
        <f t="shared" si="9"/>
        <v>1.5</v>
      </c>
      <c r="AF6" s="5">
        <f t="shared" ref="AF6:AH6" si="16">SUM(B6,E6,H6,K6,N6,Q6,T6,W6,Z6,AC6)</f>
        <v>63</v>
      </c>
      <c r="AG6" s="5">
        <f t="shared" si="16"/>
        <v>29</v>
      </c>
      <c r="AH6" s="5">
        <f t="shared" si="16"/>
        <v>55.75</v>
      </c>
      <c r="AI6" s="6">
        <f t="shared" si="11"/>
        <v>23.25</v>
      </c>
      <c r="AJ6" s="6">
        <f t="shared" si="12"/>
        <v>12.75</v>
      </c>
      <c r="AK6" s="6">
        <f t="shared" si="13"/>
        <v>15.5</v>
      </c>
      <c r="AL6" s="6">
        <f t="shared" si="14"/>
        <v>4.25</v>
      </c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</row>
    <row r="7" spans="1:55" ht="12.75" x14ac:dyDescent="0.2">
      <c r="A7" s="41">
        <v>45136</v>
      </c>
      <c r="B7" s="3">
        <v>24</v>
      </c>
      <c r="C7" s="3">
        <v>14</v>
      </c>
      <c r="D7" s="3">
        <f t="shared" si="0"/>
        <v>20.5</v>
      </c>
      <c r="E7" s="3">
        <v>1</v>
      </c>
      <c r="F7" s="3">
        <v>4</v>
      </c>
      <c r="G7" s="3">
        <f t="shared" si="1"/>
        <v>0</v>
      </c>
      <c r="H7" s="3">
        <v>2</v>
      </c>
      <c r="I7" s="3">
        <v>1</v>
      </c>
      <c r="J7" s="3">
        <f t="shared" si="2"/>
        <v>1.75</v>
      </c>
      <c r="K7" s="3">
        <v>4</v>
      </c>
      <c r="L7" s="3">
        <v>1</v>
      </c>
      <c r="M7" s="3">
        <f t="shared" si="3"/>
        <v>3.75</v>
      </c>
      <c r="N7" s="3">
        <v>4</v>
      </c>
      <c r="O7" s="3">
        <v>1</v>
      </c>
      <c r="P7" s="3">
        <f t="shared" si="4"/>
        <v>3.75</v>
      </c>
      <c r="Q7" s="3">
        <v>11</v>
      </c>
      <c r="R7" s="3">
        <v>9</v>
      </c>
      <c r="S7" s="3">
        <f t="shared" si="5"/>
        <v>8.75</v>
      </c>
      <c r="T7" s="4">
        <v>0</v>
      </c>
      <c r="U7" s="4">
        <v>0</v>
      </c>
      <c r="V7" s="3">
        <f t="shared" si="6"/>
        <v>0</v>
      </c>
      <c r="W7" s="3">
        <v>5</v>
      </c>
      <c r="X7" s="3">
        <v>2</v>
      </c>
      <c r="Y7" s="3">
        <f t="shared" si="7"/>
        <v>4.5</v>
      </c>
      <c r="Z7" s="3">
        <v>2</v>
      </c>
      <c r="AA7" s="4">
        <v>4</v>
      </c>
      <c r="AB7" s="3">
        <f t="shared" si="8"/>
        <v>1</v>
      </c>
      <c r="AC7" s="3">
        <v>2</v>
      </c>
      <c r="AD7" s="3">
        <v>1</v>
      </c>
      <c r="AE7" s="3">
        <f t="shared" si="9"/>
        <v>1.75</v>
      </c>
      <c r="AF7" s="5">
        <f t="shared" ref="AF7:AH7" si="17">SUM(B7,E7,H7,K7,N7,Q7,T7,W7,Z7,AC7)</f>
        <v>55</v>
      </c>
      <c r="AG7" s="5">
        <f t="shared" si="17"/>
        <v>37</v>
      </c>
      <c r="AH7" s="5">
        <f t="shared" si="17"/>
        <v>45.75</v>
      </c>
      <c r="AI7" s="6">
        <f t="shared" si="11"/>
        <v>20.5</v>
      </c>
      <c r="AJ7" s="6">
        <f t="shared" si="12"/>
        <v>9.25</v>
      </c>
      <c r="AK7" s="6">
        <f t="shared" si="13"/>
        <v>8.75</v>
      </c>
      <c r="AL7" s="6">
        <f t="shared" si="14"/>
        <v>7.25</v>
      </c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</row>
    <row r="8" spans="1:55" ht="12.75" x14ac:dyDescent="0.2">
      <c r="A8" s="41">
        <v>45112</v>
      </c>
      <c r="B8" s="3">
        <v>32</v>
      </c>
      <c r="C8" s="3">
        <v>7</v>
      </c>
      <c r="D8" s="3">
        <f t="shared" si="0"/>
        <v>30.25</v>
      </c>
      <c r="E8" s="3">
        <v>4</v>
      </c>
      <c r="F8" s="3">
        <v>1</v>
      </c>
      <c r="G8" s="3">
        <f t="shared" si="1"/>
        <v>3.75</v>
      </c>
      <c r="H8" s="3">
        <v>1</v>
      </c>
      <c r="I8" s="3">
        <v>1</v>
      </c>
      <c r="J8" s="3">
        <f t="shared" si="2"/>
        <v>0.75</v>
      </c>
      <c r="K8" s="3">
        <v>1</v>
      </c>
      <c r="L8" s="3">
        <v>4</v>
      </c>
      <c r="M8" s="3">
        <f t="shared" si="3"/>
        <v>0</v>
      </c>
      <c r="N8" s="3">
        <v>5</v>
      </c>
      <c r="O8" s="3">
        <v>0</v>
      </c>
      <c r="P8" s="3">
        <f t="shared" si="4"/>
        <v>5</v>
      </c>
      <c r="Q8" s="3">
        <v>17</v>
      </c>
      <c r="R8" s="3">
        <v>7</v>
      </c>
      <c r="S8" s="3">
        <f t="shared" si="5"/>
        <v>15.25</v>
      </c>
      <c r="T8" s="4">
        <v>8</v>
      </c>
      <c r="U8" s="4">
        <v>1</v>
      </c>
      <c r="V8" s="3">
        <f t="shared" si="6"/>
        <v>7.75</v>
      </c>
      <c r="W8" s="3">
        <v>3</v>
      </c>
      <c r="X8" s="3">
        <v>3</v>
      </c>
      <c r="Y8" s="3">
        <f t="shared" si="7"/>
        <v>2.25</v>
      </c>
      <c r="Z8" s="3">
        <v>4</v>
      </c>
      <c r="AA8" s="4">
        <v>2</v>
      </c>
      <c r="AB8" s="3">
        <f t="shared" si="8"/>
        <v>3.5</v>
      </c>
      <c r="AC8" s="3">
        <v>2</v>
      </c>
      <c r="AD8" s="4">
        <v>2</v>
      </c>
      <c r="AE8" s="3">
        <f t="shared" si="9"/>
        <v>1.5</v>
      </c>
      <c r="AF8" s="5">
        <f t="shared" ref="AF8:AH8" si="18">SUM(B8,E8,H8,K8,N8,Q8,T8,W8,Z8,AC8)</f>
        <v>77</v>
      </c>
      <c r="AG8" s="5">
        <f t="shared" si="18"/>
        <v>28</v>
      </c>
      <c r="AH8" s="5">
        <f t="shared" si="18"/>
        <v>70</v>
      </c>
      <c r="AI8" s="6">
        <f t="shared" si="11"/>
        <v>30.25</v>
      </c>
      <c r="AJ8" s="6">
        <f t="shared" si="12"/>
        <v>9.5</v>
      </c>
      <c r="AK8" s="6">
        <f t="shared" si="13"/>
        <v>23</v>
      </c>
      <c r="AL8" s="6">
        <f t="shared" si="14"/>
        <v>7.25</v>
      </c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</row>
    <row r="9" spans="1:55" ht="12.75" x14ac:dyDescent="0.2">
      <c r="A9" s="42" t="s">
        <v>22</v>
      </c>
      <c r="B9" s="7">
        <v>17</v>
      </c>
      <c r="C9" s="7">
        <v>5</v>
      </c>
      <c r="D9" s="3">
        <f t="shared" si="0"/>
        <v>15.75</v>
      </c>
      <c r="E9" s="7">
        <v>7</v>
      </c>
      <c r="F9" s="7">
        <v>3</v>
      </c>
      <c r="G9" s="3">
        <f t="shared" si="1"/>
        <v>6.25</v>
      </c>
      <c r="H9" s="7">
        <v>3</v>
      </c>
      <c r="I9" s="7">
        <v>3</v>
      </c>
      <c r="J9" s="3">
        <f t="shared" si="2"/>
        <v>2.25</v>
      </c>
      <c r="K9" s="7">
        <v>2</v>
      </c>
      <c r="L9" s="7">
        <v>4</v>
      </c>
      <c r="M9" s="3">
        <f t="shared" si="3"/>
        <v>1</v>
      </c>
      <c r="N9" s="7">
        <v>0</v>
      </c>
      <c r="O9" s="7">
        <v>0</v>
      </c>
      <c r="P9" s="3">
        <f t="shared" si="4"/>
        <v>0</v>
      </c>
      <c r="Q9" s="7">
        <v>17</v>
      </c>
      <c r="R9" s="7">
        <v>6</v>
      </c>
      <c r="S9" s="3">
        <f t="shared" si="5"/>
        <v>15.5</v>
      </c>
      <c r="T9" s="7">
        <v>2</v>
      </c>
      <c r="U9" s="7">
        <v>0</v>
      </c>
      <c r="V9" s="3">
        <f t="shared" si="6"/>
        <v>2</v>
      </c>
      <c r="W9" s="7">
        <v>5</v>
      </c>
      <c r="X9" s="7">
        <v>5</v>
      </c>
      <c r="Y9" s="3">
        <f t="shared" si="7"/>
        <v>3.75</v>
      </c>
      <c r="Z9" s="7">
        <v>9</v>
      </c>
      <c r="AA9" s="7">
        <v>4</v>
      </c>
      <c r="AB9" s="3">
        <f t="shared" si="8"/>
        <v>8</v>
      </c>
      <c r="AC9" s="7">
        <v>8</v>
      </c>
      <c r="AD9" s="7">
        <v>5</v>
      </c>
      <c r="AE9" s="3">
        <f t="shared" si="9"/>
        <v>6.75</v>
      </c>
      <c r="AF9" s="5">
        <f t="shared" ref="AF9:AH9" si="19">SUM(B9,E9,H9,K9,N9,Q9,T9,W9,Z9,AC9)</f>
        <v>70</v>
      </c>
      <c r="AG9" s="5">
        <f t="shared" si="19"/>
        <v>35</v>
      </c>
      <c r="AH9" s="5">
        <f t="shared" si="19"/>
        <v>61.25</v>
      </c>
      <c r="AI9" s="6">
        <f t="shared" si="11"/>
        <v>15.75</v>
      </c>
      <c r="AJ9" s="6">
        <f t="shared" si="12"/>
        <v>9.5</v>
      </c>
      <c r="AK9" s="6">
        <f t="shared" si="13"/>
        <v>17.5</v>
      </c>
      <c r="AL9" s="8">
        <f t="shared" si="14"/>
        <v>18.5</v>
      </c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</row>
    <row r="10" spans="1:55" ht="12.75" x14ac:dyDescent="0.2">
      <c r="A10" s="42">
        <v>45152</v>
      </c>
      <c r="B10" s="9">
        <v>30</v>
      </c>
      <c r="C10" s="7">
        <v>8</v>
      </c>
      <c r="D10" s="3">
        <f t="shared" si="0"/>
        <v>28</v>
      </c>
      <c r="E10" s="7">
        <v>3</v>
      </c>
      <c r="F10" s="7">
        <v>1</v>
      </c>
      <c r="G10" s="3">
        <f t="shared" si="1"/>
        <v>2.75</v>
      </c>
      <c r="H10" s="7">
        <v>2</v>
      </c>
      <c r="I10" s="7">
        <v>0</v>
      </c>
      <c r="J10" s="3">
        <f t="shared" si="2"/>
        <v>2</v>
      </c>
      <c r="K10" s="7">
        <v>3</v>
      </c>
      <c r="L10" s="7">
        <v>2</v>
      </c>
      <c r="M10" s="3">
        <f t="shared" si="3"/>
        <v>2.5</v>
      </c>
      <c r="N10" s="7">
        <v>3</v>
      </c>
      <c r="O10" s="7">
        <v>1</v>
      </c>
      <c r="P10" s="3">
        <f t="shared" si="4"/>
        <v>2.75</v>
      </c>
      <c r="Q10" s="7">
        <v>16</v>
      </c>
      <c r="R10" s="7">
        <v>1</v>
      </c>
      <c r="S10" s="3">
        <f t="shared" si="5"/>
        <v>15.75</v>
      </c>
      <c r="T10" s="7">
        <v>6</v>
      </c>
      <c r="U10" s="7">
        <v>2</v>
      </c>
      <c r="V10" s="3">
        <f t="shared" si="6"/>
        <v>5.5</v>
      </c>
      <c r="W10" s="7">
        <v>3</v>
      </c>
      <c r="X10" s="7">
        <v>0</v>
      </c>
      <c r="Y10" s="3">
        <f t="shared" si="7"/>
        <v>3</v>
      </c>
      <c r="Z10" s="7">
        <v>4</v>
      </c>
      <c r="AA10" s="7">
        <v>0</v>
      </c>
      <c r="AB10" s="3">
        <f t="shared" si="8"/>
        <v>4</v>
      </c>
      <c r="AC10" s="7">
        <v>1</v>
      </c>
      <c r="AD10" s="7">
        <v>2</v>
      </c>
      <c r="AE10" s="3">
        <f t="shared" si="9"/>
        <v>0.5</v>
      </c>
      <c r="AF10" s="5">
        <f t="shared" ref="AF10:AH10" si="20">SUM(B10,E10,H10,K10,N10,Q10,T10,W10,Z10,AC10)</f>
        <v>71</v>
      </c>
      <c r="AG10" s="5">
        <f t="shared" si="20"/>
        <v>17</v>
      </c>
      <c r="AH10" s="5">
        <f t="shared" si="20"/>
        <v>66.75</v>
      </c>
      <c r="AI10" s="6">
        <f t="shared" si="11"/>
        <v>28</v>
      </c>
      <c r="AJ10" s="6">
        <f t="shared" si="12"/>
        <v>10</v>
      </c>
      <c r="AK10" s="6">
        <f t="shared" si="13"/>
        <v>21.25</v>
      </c>
      <c r="AL10" s="6">
        <f t="shared" si="14"/>
        <v>7.5</v>
      </c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</row>
    <row r="11" spans="1:55" ht="12.75" x14ac:dyDescent="0.2">
      <c r="A11" s="42">
        <v>45164</v>
      </c>
      <c r="B11" s="7">
        <v>32</v>
      </c>
      <c r="C11" s="7">
        <v>7</v>
      </c>
      <c r="D11" s="3">
        <f t="shared" si="0"/>
        <v>30.25</v>
      </c>
      <c r="E11" s="7">
        <v>3</v>
      </c>
      <c r="F11" s="7">
        <v>0</v>
      </c>
      <c r="G11" s="3">
        <f t="shared" si="1"/>
        <v>3</v>
      </c>
      <c r="H11" s="7">
        <v>1</v>
      </c>
      <c r="I11" s="7"/>
      <c r="J11" s="3">
        <f t="shared" si="2"/>
        <v>1</v>
      </c>
      <c r="K11" s="7">
        <v>5</v>
      </c>
      <c r="L11" s="7"/>
      <c r="M11" s="3">
        <f t="shared" si="3"/>
        <v>5</v>
      </c>
      <c r="N11" s="7">
        <v>4</v>
      </c>
      <c r="O11" s="7">
        <v>1</v>
      </c>
      <c r="P11" s="3">
        <f t="shared" si="4"/>
        <v>3.75</v>
      </c>
      <c r="Q11" s="7">
        <v>13</v>
      </c>
      <c r="R11" s="7">
        <v>3</v>
      </c>
      <c r="S11" s="3">
        <f t="shared" si="5"/>
        <v>12.25</v>
      </c>
      <c r="T11" s="7">
        <v>6</v>
      </c>
      <c r="U11" s="7">
        <v>3</v>
      </c>
      <c r="V11" s="3">
        <f t="shared" si="6"/>
        <v>5.25</v>
      </c>
      <c r="W11" s="7">
        <v>3</v>
      </c>
      <c r="X11" s="7">
        <v>2</v>
      </c>
      <c r="Y11" s="3">
        <f t="shared" si="7"/>
        <v>2.5</v>
      </c>
      <c r="Z11" s="7">
        <v>2</v>
      </c>
      <c r="AA11" s="7">
        <v>2</v>
      </c>
      <c r="AB11" s="3">
        <f t="shared" si="8"/>
        <v>1.5</v>
      </c>
      <c r="AC11" s="7"/>
      <c r="AD11" s="7">
        <v>1</v>
      </c>
      <c r="AE11" s="3">
        <f t="shared" si="9"/>
        <v>-0.25</v>
      </c>
      <c r="AF11" s="5">
        <f t="shared" ref="AF11:AH11" si="21">SUM(B11,E11,H11,K11,N11,Q11,T11,W11,Z11,AC11)</f>
        <v>69</v>
      </c>
      <c r="AG11" s="5">
        <f t="shared" si="21"/>
        <v>19</v>
      </c>
      <c r="AH11" s="5">
        <f t="shared" si="21"/>
        <v>64.25</v>
      </c>
      <c r="AI11" s="6">
        <f t="shared" si="11"/>
        <v>30.25</v>
      </c>
      <c r="AJ11" s="6">
        <f t="shared" si="12"/>
        <v>12.75</v>
      </c>
      <c r="AK11" s="6">
        <f t="shared" si="13"/>
        <v>17.5</v>
      </c>
      <c r="AL11" s="6">
        <f t="shared" si="14"/>
        <v>3.75</v>
      </c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</row>
    <row r="12" spans="1:55" ht="12.75" x14ac:dyDescent="0.2">
      <c r="A12" s="42">
        <v>45170</v>
      </c>
      <c r="B12" s="7">
        <v>32</v>
      </c>
      <c r="C12" s="7">
        <v>7</v>
      </c>
      <c r="D12" s="3">
        <f t="shared" si="0"/>
        <v>30.25</v>
      </c>
      <c r="E12" s="7">
        <v>5</v>
      </c>
      <c r="F12" s="7">
        <v>0</v>
      </c>
      <c r="G12" s="3">
        <f t="shared" si="1"/>
        <v>5</v>
      </c>
      <c r="H12" s="7">
        <v>4</v>
      </c>
      <c r="I12" s="7">
        <v>0</v>
      </c>
      <c r="J12" s="3">
        <f t="shared" si="2"/>
        <v>4</v>
      </c>
      <c r="K12" s="7">
        <v>3</v>
      </c>
      <c r="L12" s="7">
        <v>2</v>
      </c>
      <c r="M12" s="3">
        <f t="shared" si="3"/>
        <v>2.5</v>
      </c>
      <c r="N12" s="7">
        <v>4</v>
      </c>
      <c r="O12" s="7">
        <v>1</v>
      </c>
      <c r="P12" s="3">
        <f t="shared" si="4"/>
        <v>3.75</v>
      </c>
      <c r="Q12" s="7">
        <v>13</v>
      </c>
      <c r="R12" s="7">
        <v>5</v>
      </c>
      <c r="S12" s="3">
        <f t="shared" si="5"/>
        <v>11.75</v>
      </c>
      <c r="T12" s="7">
        <v>6</v>
      </c>
      <c r="U12" s="7">
        <v>3</v>
      </c>
      <c r="V12" s="3">
        <f t="shared" si="6"/>
        <v>5.25</v>
      </c>
      <c r="W12" s="7">
        <v>3</v>
      </c>
      <c r="X12" s="7">
        <v>3</v>
      </c>
      <c r="Y12" s="3">
        <f t="shared" si="7"/>
        <v>2.25</v>
      </c>
      <c r="Z12" s="7">
        <v>5</v>
      </c>
      <c r="AA12" s="7">
        <v>2</v>
      </c>
      <c r="AB12" s="3">
        <f t="shared" si="8"/>
        <v>4.5</v>
      </c>
      <c r="AC12" s="7">
        <v>5</v>
      </c>
      <c r="AD12" s="7">
        <v>1</v>
      </c>
      <c r="AE12" s="3">
        <f t="shared" si="9"/>
        <v>4.75</v>
      </c>
      <c r="AF12" s="5">
        <f t="shared" ref="AF12:AH12" si="22">SUM(B12,E12,H12,K12,N12,Q12,T12,W12,Z12,AC12)</f>
        <v>80</v>
      </c>
      <c r="AG12" s="5">
        <f t="shared" si="22"/>
        <v>24</v>
      </c>
      <c r="AH12" s="10">
        <f t="shared" si="22"/>
        <v>74</v>
      </c>
      <c r="AI12" s="8">
        <f t="shared" si="11"/>
        <v>30.25</v>
      </c>
      <c r="AJ12" s="8">
        <f t="shared" si="12"/>
        <v>15.25</v>
      </c>
      <c r="AK12" s="6">
        <f t="shared" si="13"/>
        <v>17</v>
      </c>
      <c r="AL12" s="6">
        <f t="shared" si="14"/>
        <v>11.5</v>
      </c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</row>
    <row r="13" spans="1:55" ht="12.75" x14ac:dyDescent="0.2">
      <c r="A13" s="42">
        <v>45179</v>
      </c>
      <c r="B13" s="7">
        <v>30</v>
      </c>
      <c r="C13" s="7">
        <v>8</v>
      </c>
      <c r="D13" s="3">
        <f t="shared" si="0"/>
        <v>28</v>
      </c>
      <c r="E13" s="7">
        <v>2</v>
      </c>
      <c r="F13" s="7">
        <v>3</v>
      </c>
      <c r="G13" s="3">
        <f t="shared" si="1"/>
        <v>1.25</v>
      </c>
      <c r="H13" s="7">
        <v>2</v>
      </c>
      <c r="I13" s="7">
        <v>2</v>
      </c>
      <c r="J13" s="3">
        <f t="shared" si="2"/>
        <v>1.5</v>
      </c>
      <c r="K13" s="7">
        <v>4</v>
      </c>
      <c r="L13" s="7">
        <v>1</v>
      </c>
      <c r="M13" s="3">
        <f t="shared" si="3"/>
        <v>3.75</v>
      </c>
      <c r="N13" s="7">
        <v>5</v>
      </c>
      <c r="O13" s="7">
        <v>0</v>
      </c>
      <c r="P13" s="3">
        <f t="shared" si="4"/>
        <v>5</v>
      </c>
      <c r="Q13" s="7">
        <v>18</v>
      </c>
      <c r="R13" s="7">
        <v>7</v>
      </c>
      <c r="S13" s="3">
        <f t="shared" si="5"/>
        <v>16.25</v>
      </c>
      <c r="T13" s="7">
        <v>9</v>
      </c>
      <c r="U13" s="7">
        <v>1</v>
      </c>
      <c r="V13" s="3">
        <f t="shared" si="6"/>
        <v>8.75</v>
      </c>
      <c r="W13" s="7">
        <v>4</v>
      </c>
      <c r="X13" s="7">
        <v>3</v>
      </c>
      <c r="Y13" s="3">
        <f t="shared" si="7"/>
        <v>3.25</v>
      </c>
      <c r="Z13" s="7">
        <v>4</v>
      </c>
      <c r="AA13" s="7">
        <v>2</v>
      </c>
      <c r="AB13" s="3">
        <f t="shared" si="8"/>
        <v>3.5</v>
      </c>
      <c r="AC13" s="7">
        <v>3</v>
      </c>
      <c r="AD13" s="7">
        <v>2</v>
      </c>
      <c r="AE13" s="3">
        <f t="shared" si="9"/>
        <v>2.5</v>
      </c>
      <c r="AF13" s="5">
        <f t="shared" ref="AF13:AH13" si="23">SUM(B13,E13,H13,K13,N13,Q13,T13,W13,Z13,AC13)</f>
        <v>81</v>
      </c>
      <c r="AG13" s="5">
        <f t="shared" si="23"/>
        <v>29</v>
      </c>
      <c r="AH13" s="5">
        <f t="shared" si="23"/>
        <v>73.75</v>
      </c>
      <c r="AI13" s="6">
        <f t="shared" si="11"/>
        <v>28</v>
      </c>
      <c r="AJ13" s="6">
        <f t="shared" si="12"/>
        <v>11.5</v>
      </c>
      <c r="AK13" s="8">
        <f t="shared" si="13"/>
        <v>25</v>
      </c>
      <c r="AL13" s="6">
        <f t="shared" si="14"/>
        <v>9.25</v>
      </c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</row>
    <row r="14" spans="1:55" ht="12.75" x14ac:dyDescent="0.2">
      <c r="A14" s="42">
        <v>45191</v>
      </c>
      <c r="B14" s="7">
        <v>29</v>
      </c>
      <c r="C14" s="7">
        <v>9</v>
      </c>
      <c r="D14" s="3">
        <f t="shared" si="0"/>
        <v>26.75</v>
      </c>
      <c r="E14" s="7">
        <v>1</v>
      </c>
      <c r="F14" s="7">
        <v>1</v>
      </c>
      <c r="G14" s="3">
        <f t="shared" si="1"/>
        <v>0.75</v>
      </c>
      <c r="H14" s="7">
        <v>1</v>
      </c>
      <c r="I14" s="7"/>
      <c r="J14" s="3">
        <f t="shared" si="2"/>
        <v>1</v>
      </c>
      <c r="K14" s="7">
        <v>3</v>
      </c>
      <c r="L14" s="7">
        <v>2</v>
      </c>
      <c r="M14" s="3">
        <f t="shared" si="3"/>
        <v>2.5</v>
      </c>
      <c r="N14" s="7">
        <v>2</v>
      </c>
      <c r="O14" s="7">
        <v>2</v>
      </c>
      <c r="P14" s="3">
        <f t="shared" si="4"/>
        <v>1.5</v>
      </c>
      <c r="Q14" s="7">
        <v>10</v>
      </c>
      <c r="R14" s="7">
        <v>3</v>
      </c>
      <c r="S14" s="3">
        <f t="shared" si="5"/>
        <v>9.25</v>
      </c>
      <c r="T14" s="7">
        <v>5</v>
      </c>
      <c r="U14" s="7">
        <v>2</v>
      </c>
      <c r="V14" s="3">
        <f t="shared" si="6"/>
        <v>4.5</v>
      </c>
      <c r="W14" s="7">
        <v>2</v>
      </c>
      <c r="X14" s="7">
        <v>2</v>
      </c>
      <c r="Y14" s="3">
        <f t="shared" si="7"/>
        <v>1.5</v>
      </c>
      <c r="Z14" s="7">
        <v>2</v>
      </c>
      <c r="AA14" s="7">
        <v>2</v>
      </c>
      <c r="AB14" s="3">
        <f t="shared" si="8"/>
        <v>1.5</v>
      </c>
      <c r="AC14" s="7">
        <v>1</v>
      </c>
      <c r="AD14" s="7">
        <v>1</v>
      </c>
      <c r="AE14" s="3">
        <f t="shared" si="9"/>
        <v>0.75</v>
      </c>
      <c r="AF14" s="5">
        <f t="shared" ref="AF14:AH14" si="24">SUM(B14,E14,H14,K14,N14,Q14,T14,W14,Z14,AC14)</f>
        <v>56</v>
      </c>
      <c r="AG14" s="5">
        <f t="shared" si="24"/>
        <v>24</v>
      </c>
      <c r="AH14" s="5">
        <f t="shared" si="24"/>
        <v>50</v>
      </c>
      <c r="AI14" s="6">
        <f t="shared" si="11"/>
        <v>26.75</v>
      </c>
      <c r="AJ14" s="6">
        <f t="shared" si="12"/>
        <v>5.75</v>
      </c>
      <c r="AK14" s="6">
        <f t="shared" si="13"/>
        <v>13.75</v>
      </c>
      <c r="AL14" s="6">
        <f t="shared" si="14"/>
        <v>3.75</v>
      </c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</row>
    <row r="15" spans="1:55" ht="12.75" x14ac:dyDescent="0.2">
      <c r="A15" s="42">
        <v>45198</v>
      </c>
      <c r="B15" s="7">
        <v>27</v>
      </c>
      <c r="C15" s="7">
        <v>12</v>
      </c>
      <c r="D15" s="3">
        <f t="shared" si="0"/>
        <v>24</v>
      </c>
      <c r="E15" s="7">
        <v>1</v>
      </c>
      <c r="F15" s="7">
        <v>1</v>
      </c>
      <c r="G15" s="3">
        <f t="shared" si="1"/>
        <v>0.75</v>
      </c>
      <c r="H15" s="7">
        <v>0</v>
      </c>
      <c r="I15" s="7">
        <v>0</v>
      </c>
      <c r="J15" s="3">
        <f t="shared" si="2"/>
        <v>0</v>
      </c>
      <c r="K15" s="7">
        <v>3</v>
      </c>
      <c r="L15" s="7">
        <v>1</v>
      </c>
      <c r="M15" s="3">
        <f t="shared" si="3"/>
        <v>2.75</v>
      </c>
      <c r="N15" s="7">
        <v>3</v>
      </c>
      <c r="O15" s="7">
        <v>1</v>
      </c>
      <c r="P15" s="3">
        <f t="shared" si="4"/>
        <v>2.75</v>
      </c>
      <c r="Q15" s="7">
        <v>15</v>
      </c>
      <c r="R15" s="7">
        <v>2</v>
      </c>
      <c r="S15" s="3">
        <f t="shared" si="5"/>
        <v>14.5</v>
      </c>
      <c r="T15" s="7">
        <v>4</v>
      </c>
      <c r="U15" s="7"/>
      <c r="V15" s="3">
        <f t="shared" si="6"/>
        <v>4</v>
      </c>
      <c r="W15" s="7">
        <v>1</v>
      </c>
      <c r="X15" s="7">
        <v>2</v>
      </c>
      <c r="Y15" s="3">
        <f t="shared" si="7"/>
        <v>0.5</v>
      </c>
      <c r="Z15" s="7">
        <v>4</v>
      </c>
      <c r="AA15" s="7">
        <v>2</v>
      </c>
      <c r="AB15" s="3">
        <f t="shared" si="8"/>
        <v>3.5</v>
      </c>
      <c r="AC15" s="7">
        <v>2</v>
      </c>
      <c r="AD15" s="7">
        <v>2</v>
      </c>
      <c r="AE15" s="3">
        <f t="shared" si="9"/>
        <v>1.5</v>
      </c>
      <c r="AF15" s="5">
        <f t="shared" ref="AF15:AH15" si="25">SUM(B15,E15,H15,K15,N15,Q15,T15,W15,Z15,AC15)</f>
        <v>60</v>
      </c>
      <c r="AG15" s="5">
        <f t="shared" si="25"/>
        <v>23</v>
      </c>
      <c r="AH15" s="5">
        <f t="shared" si="25"/>
        <v>54.25</v>
      </c>
      <c r="AI15" s="6">
        <f t="shared" si="11"/>
        <v>24</v>
      </c>
      <c r="AJ15" s="6">
        <f t="shared" si="12"/>
        <v>6.25</v>
      </c>
      <c r="AK15" s="6">
        <f t="shared" si="13"/>
        <v>18.5</v>
      </c>
      <c r="AL15" s="6">
        <f t="shared" si="14"/>
        <v>5.5</v>
      </c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</row>
    <row r="16" spans="1:55" ht="12.75" x14ac:dyDescent="0.2">
      <c r="A16" s="42"/>
      <c r="B16" s="7"/>
      <c r="C16" s="7"/>
      <c r="D16" s="3">
        <f t="shared" si="0"/>
        <v>0</v>
      </c>
      <c r="E16" s="7"/>
      <c r="F16" s="7"/>
      <c r="G16" s="3">
        <f t="shared" si="1"/>
        <v>0</v>
      </c>
      <c r="H16" s="7"/>
      <c r="I16" s="7"/>
      <c r="J16" s="3">
        <f t="shared" si="2"/>
        <v>0</v>
      </c>
      <c r="K16" s="7"/>
      <c r="L16" s="7"/>
      <c r="M16" s="3">
        <f t="shared" si="3"/>
        <v>0</v>
      </c>
      <c r="N16" s="7"/>
      <c r="O16" s="7"/>
      <c r="P16" s="3">
        <f t="shared" si="4"/>
        <v>0</v>
      </c>
      <c r="Q16" s="7"/>
      <c r="R16" s="7"/>
      <c r="S16" s="3">
        <f t="shared" si="5"/>
        <v>0</v>
      </c>
      <c r="T16" s="7"/>
      <c r="U16" s="7"/>
      <c r="V16" s="3">
        <f t="shared" si="6"/>
        <v>0</v>
      </c>
      <c r="W16" s="7"/>
      <c r="X16" s="7"/>
      <c r="Y16" s="3">
        <f t="shared" si="7"/>
        <v>0</v>
      </c>
      <c r="Z16" s="7"/>
      <c r="AA16" s="7"/>
      <c r="AB16" s="3">
        <f t="shared" si="8"/>
        <v>0</v>
      </c>
      <c r="AC16" s="7"/>
      <c r="AD16" s="7"/>
      <c r="AE16" s="3">
        <f t="shared" si="9"/>
        <v>0</v>
      </c>
      <c r="AF16" s="5">
        <f t="shared" ref="AF16:AH16" si="26">SUM(B16,E16,H16,K16,N16,Q16,T16,W16,Z16,AC16)</f>
        <v>0</v>
      </c>
      <c r="AG16" s="5">
        <f t="shared" si="26"/>
        <v>0</v>
      </c>
      <c r="AH16" s="5">
        <f t="shared" si="26"/>
        <v>0</v>
      </c>
      <c r="AI16" s="6">
        <f t="shared" si="11"/>
        <v>0</v>
      </c>
      <c r="AJ16" s="6">
        <f t="shared" si="12"/>
        <v>0</v>
      </c>
      <c r="AK16" s="6">
        <f t="shared" si="13"/>
        <v>0</v>
      </c>
      <c r="AL16" s="6">
        <f t="shared" si="14"/>
        <v>0</v>
      </c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</row>
    <row r="17" spans="1:55" ht="12.75" x14ac:dyDescent="0.2">
      <c r="A17" s="42"/>
      <c r="B17" s="7"/>
      <c r="C17" s="7"/>
      <c r="D17" s="3">
        <f t="shared" si="0"/>
        <v>0</v>
      </c>
      <c r="E17" s="7"/>
      <c r="F17" s="7"/>
      <c r="G17" s="3">
        <f t="shared" si="1"/>
        <v>0</v>
      </c>
      <c r="H17" s="7"/>
      <c r="I17" s="7"/>
      <c r="J17" s="3">
        <f t="shared" si="2"/>
        <v>0</v>
      </c>
      <c r="K17" s="7"/>
      <c r="L17" s="7"/>
      <c r="M17" s="3">
        <f t="shared" si="3"/>
        <v>0</v>
      </c>
      <c r="N17" s="7"/>
      <c r="O17" s="7"/>
      <c r="P17" s="3">
        <f t="shared" si="4"/>
        <v>0</v>
      </c>
      <c r="Q17" s="7"/>
      <c r="R17" s="7"/>
      <c r="S17" s="3">
        <f t="shared" si="5"/>
        <v>0</v>
      </c>
      <c r="T17" s="7"/>
      <c r="U17" s="7"/>
      <c r="V17" s="3">
        <f t="shared" si="6"/>
        <v>0</v>
      </c>
      <c r="W17" s="7"/>
      <c r="X17" s="7"/>
      <c r="Y17" s="3">
        <f t="shared" si="7"/>
        <v>0</v>
      </c>
      <c r="Z17" s="7"/>
      <c r="AA17" s="7"/>
      <c r="AB17" s="3">
        <f t="shared" si="8"/>
        <v>0</v>
      </c>
      <c r="AC17" s="7"/>
      <c r="AD17" s="7"/>
      <c r="AE17" s="3">
        <f t="shared" si="9"/>
        <v>0</v>
      </c>
      <c r="AF17" s="5">
        <f t="shared" ref="AF17:AH17" si="27">SUM(B17,E17,H17,K17,N17,Q17,T17,W17,Z17,AC17)</f>
        <v>0</v>
      </c>
      <c r="AG17" s="5">
        <f t="shared" si="27"/>
        <v>0</v>
      </c>
      <c r="AH17" s="5">
        <f t="shared" si="27"/>
        <v>0</v>
      </c>
      <c r="AI17" s="6">
        <f t="shared" si="11"/>
        <v>0</v>
      </c>
      <c r="AJ17" s="6">
        <f t="shared" si="12"/>
        <v>0</v>
      </c>
      <c r="AK17" s="6">
        <f t="shared" si="13"/>
        <v>0</v>
      </c>
      <c r="AL17" s="6">
        <f t="shared" si="14"/>
        <v>0</v>
      </c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</row>
    <row r="18" spans="1:55" ht="12.75" x14ac:dyDescent="0.2">
      <c r="A18" s="42"/>
      <c r="B18" s="7"/>
      <c r="C18" s="7"/>
      <c r="D18" s="3">
        <f t="shared" si="0"/>
        <v>0</v>
      </c>
      <c r="E18" s="7"/>
      <c r="F18" s="7"/>
      <c r="G18" s="3">
        <f t="shared" si="1"/>
        <v>0</v>
      </c>
      <c r="H18" s="7"/>
      <c r="I18" s="7"/>
      <c r="J18" s="3">
        <f t="shared" si="2"/>
        <v>0</v>
      </c>
      <c r="K18" s="7"/>
      <c r="L18" s="7"/>
      <c r="M18" s="3">
        <f t="shared" si="3"/>
        <v>0</v>
      </c>
      <c r="N18" s="7"/>
      <c r="O18" s="7"/>
      <c r="P18" s="3">
        <f t="shared" si="4"/>
        <v>0</v>
      </c>
      <c r="Q18" s="7"/>
      <c r="R18" s="7"/>
      <c r="S18" s="3">
        <f t="shared" si="5"/>
        <v>0</v>
      </c>
      <c r="T18" s="7"/>
      <c r="U18" s="7"/>
      <c r="V18" s="3">
        <f t="shared" si="6"/>
        <v>0</v>
      </c>
      <c r="W18" s="7"/>
      <c r="X18" s="7"/>
      <c r="Y18" s="3">
        <f t="shared" si="7"/>
        <v>0</v>
      </c>
      <c r="Z18" s="7"/>
      <c r="AA18" s="7"/>
      <c r="AB18" s="3">
        <f t="shared" si="8"/>
        <v>0</v>
      </c>
      <c r="AC18" s="7"/>
      <c r="AD18" s="7"/>
      <c r="AE18" s="3">
        <f t="shared" si="9"/>
        <v>0</v>
      </c>
      <c r="AF18" s="5">
        <f t="shared" ref="AF18:AH18" si="28">SUM(B18,E18,H18,K18,N18,Q18,T18,W18,Z18,AC18)</f>
        <v>0</v>
      </c>
      <c r="AG18" s="5">
        <f t="shared" si="28"/>
        <v>0</v>
      </c>
      <c r="AH18" s="5">
        <f t="shared" si="28"/>
        <v>0</v>
      </c>
      <c r="AI18" s="6">
        <f t="shared" si="11"/>
        <v>0</v>
      </c>
      <c r="AJ18" s="6">
        <f t="shared" si="12"/>
        <v>0</v>
      </c>
      <c r="AK18" s="6">
        <f t="shared" si="13"/>
        <v>0</v>
      </c>
      <c r="AL18" s="6">
        <f t="shared" si="14"/>
        <v>0</v>
      </c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</row>
    <row r="19" spans="1:55" ht="12.75" x14ac:dyDescent="0.2">
      <c r="A19" s="42"/>
      <c r="B19" s="7"/>
      <c r="C19" s="7"/>
      <c r="D19" s="3">
        <f t="shared" si="0"/>
        <v>0</v>
      </c>
      <c r="E19" s="7"/>
      <c r="F19" s="7"/>
      <c r="G19" s="3">
        <f t="shared" si="1"/>
        <v>0</v>
      </c>
      <c r="H19" s="7"/>
      <c r="I19" s="7"/>
      <c r="J19" s="3">
        <f t="shared" si="2"/>
        <v>0</v>
      </c>
      <c r="K19" s="7"/>
      <c r="L19" s="7"/>
      <c r="M19" s="3">
        <f t="shared" si="3"/>
        <v>0</v>
      </c>
      <c r="N19" s="7"/>
      <c r="O19" s="7"/>
      <c r="P19" s="3">
        <f t="shared" si="4"/>
        <v>0</v>
      </c>
      <c r="Q19" s="7"/>
      <c r="R19" s="7"/>
      <c r="S19" s="3">
        <f t="shared" si="5"/>
        <v>0</v>
      </c>
      <c r="T19" s="7"/>
      <c r="U19" s="7"/>
      <c r="V19" s="3">
        <f t="shared" si="6"/>
        <v>0</v>
      </c>
      <c r="W19" s="7"/>
      <c r="X19" s="7"/>
      <c r="Y19" s="3">
        <f t="shared" si="7"/>
        <v>0</v>
      </c>
      <c r="Z19" s="7"/>
      <c r="AA19" s="7"/>
      <c r="AB19" s="3">
        <f t="shared" si="8"/>
        <v>0</v>
      </c>
      <c r="AC19" s="7"/>
      <c r="AD19" s="7"/>
      <c r="AE19" s="3">
        <f t="shared" si="9"/>
        <v>0</v>
      </c>
      <c r="AF19" s="5">
        <f t="shared" ref="AF19:AH19" si="29">SUM(B19,E19,H19,K19,N19,Q19,T19,W19,Z19,AC19)</f>
        <v>0</v>
      </c>
      <c r="AG19" s="5">
        <f t="shared" si="29"/>
        <v>0</v>
      </c>
      <c r="AH19" s="5">
        <f t="shared" si="29"/>
        <v>0</v>
      </c>
      <c r="AI19" s="6">
        <f t="shared" si="11"/>
        <v>0</v>
      </c>
      <c r="AJ19" s="6">
        <f t="shared" si="12"/>
        <v>0</v>
      </c>
      <c r="AK19" s="6">
        <f t="shared" si="13"/>
        <v>0</v>
      </c>
      <c r="AL19" s="6">
        <f t="shared" si="14"/>
        <v>0</v>
      </c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</row>
    <row r="20" spans="1:55" ht="12.75" x14ac:dyDescent="0.2">
      <c r="A20" s="42"/>
      <c r="B20" s="7"/>
      <c r="C20" s="7"/>
      <c r="D20" s="3">
        <f t="shared" si="0"/>
        <v>0</v>
      </c>
      <c r="E20" s="7"/>
      <c r="F20" s="7"/>
      <c r="G20" s="3">
        <f t="shared" si="1"/>
        <v>0</v>
      </c>
      <c r="H20" s="7"/>
      <c r="I20" s="7"/>
      <c r="J20" s="3">
        <f t="shared" si="2"/>
        <v>0</v>
      </c>
      <c r="K20" s="7"/>
      <c r="L20" s="7"/>
      <c r="M20" s="3">
        <f t="shared" si="3"/>
        <v>0</v>
      </c>
      <c r="N20" s="7"/>
      <c r="O20" s="7"/>
      <c r="P20" s="3">
        <f t="shared" si="4"/>
        <v>0</v>
      </c>
      <c r="Q20" s="7"/>
      <c r="R20" s="7"/>
      <c r="S20" s="3">
        <f t="shared" si="5"/>
        <v>0</v>
      </c>
      <c r="T20" s="7"/>
      <c r="U20" s="7"/>
      <c r="V20" s="3">
        <f t="shared" si="6"/>
        <v>0</v>
      </c>
      <c r="W20" s="7"/>
      <c r="X20" s="7"/>
      <c r="Y20" s="3">
        <f t="shared" si="7"/>
        <v>0</v>
      </c>
      <c r="Z20" s="7"/>
      <c r="AA20" s="7"/>
      <c r="AB20" s="3">
        <f t="shared" si="8"/>
        <v>0</v>
      </c>
      <c r="AC20" s="7"/>
      <c r="AD20" s="7"/>
      <c r="AE20" s="3">
        <f t="shared" si="9"/>
        <v>0</v>
      </c>
      <c r="AF20" s="5">
        <f t="shared" ref="AF20:AH20" si="30">SUM(B20,E20,H20,K20,N20,Q20,T20,W20,Z20,AC20)</f>
        <v>0</v>
      </c>
      <c r="AG20" s="5">
        <f t="shared" si="30"/>
        <v>0</v>
      </c>
      <c r="AH20" s="5">
        <f t="shared" si="30"/>
        <v>0</v>
      </c>
      <c r="AI20" s="6">
        <f t="shared" si="11"/>
        <v>0</v>
      </c>
      <c r="AJ20" s="6">
        <f t="shared" si="12"/>
        <v>0</v>
      </c>
      <c r="AK20" s="6">
        <f t="shared" si="13"/>
        <v>0</v>
      </c>
      <c r="AL20" s="6">
        <f t="shared" si="14"/>
        <v>0</v>
      </c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</row>
    <row r="21" spans="1:55" ht="12.75" x14ac:dyDescent="0.2">
      <c r="A21" s="43"/>
      <c r="B21" s="7"/>
      <c r="C21" s="7"/>
      <c r="D21" s="3">
        <f t="shared" si="0"/>
        <v>0</v>
      </c>
      <c r="E21" s="7"/>
      <c r="F21" s="7"/>
      <c r="G21" s="3">
        <f t="shared" si="1"/>
        <v>0</v>
      </c>
      <c r="H21" s="7"/>
      <c r="I21" s="7"/>
      <c r="J21" s="3">
        <f t="shared" si="2"/>
        <v>0</v>
      </c>
      <c r="K21" s="7"/>
      <c r="L21" s="7"/>
      <c r="M21" s="3">
        <f t="shared" si="3"/>
        <v>0</v>
      </c>
      <c r="N21" s="7"/>
      <c r="O21" s="7"/>
      <c r="P21" s="3">
        <f t="shared" si="4"/>
        <v>0</v>
      </c>
      <c r="Q21" s="7"/>
      <c r="R21" s="7"/>
      <c r="S21" s="3">
        <f t="shared" si="5"/>
        <v>0</v>
      </c>
      <c r="T21" s="7"/>
      <c r="U21" s="7"/>
      <c r="V21" s="3">
        <f t="shared" si="6"/>
        <v>0</v>
      </c>
      <c r="W21" s="7"/>
      <c r="X21" s="7"/>
      <c r="Y21" s="3">
        <f t="shared" si="7"/>
        <v>0</v>
      </c>
      <c r="Z21" s="7"/>
      <c r="AA21" s="7"/>
      <c r="AB21" s="3">
        <f t="shared" si="8"/>
        <v>0</v>
      </c>
      <c r="AC21" s="7"/>
      <c r="AD21" s="7"/>
      <c r="AE21" s="3">
        <f t="shared" si="9"/>
        <v>0</v>
      </c>
      <c r="AF21" s="5">
        <f t="shared" ref="AF21:AH21" si="31">SUM(B21,E21,H21,K21,N21,Q21,T21,W21,Z21,AC21)</f>
        <v>0</v>
      </c>
      <c r="AG21" s="5">
        <f t="shared" si="31"/>
        <v>0</v>
      </c>
      <c r="AH21" s="5">
        <f t="shared" si="31"/>
        <v>0</v>
      </c>
      <c r="AI21" s="6">
        <f t="shared" si="11"/>
        <v>0</v>
      </c>
      <c r="AJ21" s="6">
        <f t="shared" si="12"/>
        <v>0</v>
      </c>
      <c r="AK21" s="6">
        <f t="shared" si="13"/>
        <v>0</v>
      </c>
      <c r="AL21" s="6">
        <f t="shared" si="14"/>
        <v>0</v>
      </c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</row>
    <row r="22" spans="1:55" ht="12.75" x14ac:dyDescent="0.2">
      <c r="A22" s="43"/>
      <c r="B22" s="7"/>
      <c r="C22" s="7"/>
      <c r="D22" s="3">
        <f t="shared" si="0"/>
        <v>0</v>
      </c>
      <c r="E22" s="7"/>
      <c r="F22" s="7"/>
      <c r="G22" s="3">
        <f t="shared" si="1"/>
        <v>0</v>
      </c>
      <c r="H22" s="7"/>
      <c r="I22" s="7"/>
      <c r="J22" s="3">
        <f t="shared" si="2"/>
        <v>0</v>
      </c>
      <c r="K22" s="7"/>
      <c r="L22" s="7"/>
      <c r="M22" s="3">
        <f t="shared" si="3"/>
        <v>0</v>
      </c>
      <c r="N22" s="7"/>
      <c r="O22" s="7"/>
      <c r="P22" s="3">
        <f t="shared" si="4"/>
        <v>0</v>
      </c>
      <c r="Q22" s="7"/>
      <c r="R22" s="7"/>
      <c r="S22" s="3">
        <f t="shared" si="5"/>
        <v>0</v>
      </c>
      <c r="T22" s="7"/>
      <c r="U22" s="7"/>
      <c r="V22" s="3">
        <f t="shared" si="6"/>
        <v>0</v>
      </c>
      <c r="W22" s="7"/>
      <c r="X22" s="7"/>
      <c r="Y22" s="3">
        <f t="shared" si="7"/>
        <v>0</v>
      </c>
      <c r="Z22" s="7"/>
      <c r="AA22" s="7"/>
      <c r="AB22" s="3">
        <f t="shared" si="8"/>
        <v>0</v>
      </c>
      <c r="AC22" s="7"/>
      <c r="AD22" s="7"/>
      <c r="AE22" s="3">
        <f t="shared" si="9"/>
        <v>0</v>
      </c>
      <c r="AF22" s="5">
        <f t="shared" ref="AF22:AH22" si="32">SUM(B22,E22,H22,K22,N22,Q22,T22,W22,Z22,AC22)</f>
        <v>0</v>
      </c>
      <c r="AG22" s="5">
        <f t="shared" si="32"/>
        <v>0</v>
      </c>
      <c r="AH22" s="5">
        <f t="shared" si="32"/>
        <v>0</v>
      </c>
      <c r="AI22" s="6">
        <f t="shared" si="11"/>
        <v>0</v>
      </c>
      <c r="AJ22" s="6">
        <f t="shared" si="12"/>
        <v>0</v>
      </c>
      <c r="AK22" s="6">
        <f t="shared" si="13"/>
        <v>0</v>
      </c>
      <c r="AL22" s="6">
        <f t="shared" si="14"/>
        <v>0</v>
      </c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</row>
    <row r="23" spans="1:55" ht="12.75" x14ac:dyDescent="0.2">
      <c r="A23" s="43"/>
      <c r="B23" s="7"/>
      <c r="C23" s="7"/>
      <c r="D23" s="3">
        <f t="shared" si="0"/>
        <v>0</v>
      </c>
      <c r="E23" s="7"/>
      <c r="F23" s="7"/>
      <c r="G23" s="3">
        <f t="shared" si="1"/>
        <v>0</v>
      </c>
      <c r="H23" s="7"/>
      <c r="I23" s="7"/>
      <c r="J23" s="3">
        <f t="shared" si="2"/>
        <v>0</v>
      </c>
      <c r="K23" s="7"/>
      <c r="L23" s="7"/>
      <c r="M23" s="3">
        <f t="shared" si="3"/>
        <v>0</v>
      </c>
      <c r="N23" s="7"/>
      <c r="O23" s="7"/>
      <c r="P23" s="3">
        <f t="shared" si="4"/>
        <v>0</v>
      </c>
      <c r="Q23" s="7"/>
      <c r="R23" s="7"/>
      <c r="S23" s="3">
        <f t="shared" si="5"/>
        <v>0</v>
      </c>
      <c r="T23" s="7"/>
      <c r="U23" s="7"/>
      <c r="V23" s="3">
        <f t="shared" si="6"/>
        <v>0</v>
      </c>
      <c r="W23" s="7"/>
      <c r="X23" s="7"/>
      <c r="Y23" s="3">
        <f t="shared" si="7"/>
        <v>0</v>
      </c>
      <c r="Z23" s="7"/>
      <c r="AA23" s="7"/>
      <c r="AB23" s="3">
        <f t="shared" si="8"/>
        <v>0</v>
      </c>
      <c r="AC23" s="7"/>
      <c r="AD23" s="7"/>
      <c r="AE23" s="3">
        <f t="shared" si="9"/>
        <v>0</v>
      </c>
      <c r="AF23" s="5">
        <f t="shared" ref="AF23:AH23" si="33">SUM(B23,E23,H23,K23,N23,Q23,T23,W23,Z23,AC23)</f>
        <v>0</v>
      </c>
      <c r="AG23" s="5">
        <f t="shared" si="33"/>
        <v>0</v>
      </c>
      <c r="AH23" s="5">
        <f t="shared" si="33"/>
        <v>0</v>
      </c>
      <c r="AI23" s="6">
        <f t="shared" si="11"/>
        <v>0</v>
      </c>
      <c r="AJ23" s="6">
        <f t="shared" si="12"/>
        <v>0</v>
      </c>
      <c r="AK23" s="6">
        <f t="shared" si="13"/>
        <v>0</v>
      </c>
      <c r="AL23" s="6">
        <f t="shared" si="14"/>
        <v>0</v>
      </c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</row>
    <row r="24" spans="1:55" ht="12.75" x14ac:dyDescent="0.2">
      <c r="A24" s="43"/>
      <c r="B24" s="7"/>
      <c r="C24" s="7"/>
      <c r="D24" s="3">
        <f t="shared" si="0"/>
        <v>0</v>
      </c>
      <c r="E24" s="7"/>
      <c r="F24" s="7"/>
      <c r="G24" s="3">
        <f t="shared" si="1"/>
        <v>0</v>
      </c>
      <c r="H24" s="7"/>
      <c r="I24" s="7"/>
      <c r="J24" s="3">
        <f t="shared" si="2"/>
        <v>0</v>
      </c>
      <c r="K24" s="7"/>
      <c r="L24" s="7"/>
      <c r="M24" s="3">
        <f t="shared" si="3"/>
        <v>0</v>
      </c>
      <c r="N24" s="7"/>
      <c r="O24" s="7"/>
      <c r="P24" s="3">
        <f t="shared" si="4"/>
        <v>0</v>
      </c>
      <c r="Q24" s="7"/>
      <c r="R24" s="7"/>
      <c r="S24" s="3">
        <f t="shared" si="5"/>
        <v>0</v>
      </c>
      <c r="T24" s="7"/>
      <c r="U24" s="7"/>
      <c r="V24" s="3">
        <f t="shared" si="6"/>
        <v>0</v>
      </c>
      <c r="W24" s="7"/>
      <c r="X24" s="7"/>
      <c r="Y24" s="3">
        <f t="shared" si="7"/>
        <v>0</v>
      </c>
      <c r="Z24" s="7"/>
      <c r="AA24" s="7"/>
      <c r="AB24" s="3">
        <f t="shared" si="8"/>
        <v>0</v>
      </c>
      <c r="AC24" s="7"/>
      <c r="AD24" s="7"/>
      <c r="AE24" s="3">
        <f t="shared" si="9"/>
        <v>0</v>
      </c>
      <c r="AF24" s="5">
        <f t="shared" ref="AF24:AH24" si="34">SUM(B24,E24,H24,K24,N24,Q24,T24,W24,Z24,AC24)</f>
        <v>0</v>
      </c>
      <c r="AG24" s="5">
        <f t="shared" si="34"/>
        <v>0</v>
      </c>
      <c r="AH24" s="5">
        <f t="shared" si="34"/>
        <v>0</v>
      </c>
      <c r="AI24" s="6">
        <f t="shared" si="11"/>
        <v>0</v>
      </c>
      <c r="AJ24" s="6">
        <f t="shared" si="12"/>
        <v>0</v>
      </c>
      <c r="AK24" s="6">
        <f t="shared" si="13"/>
        <v>0</v>
      </c>
      <c r="AL24" s="6">
        <f t="shared" si="14"/>
        <v>0</v>
      </c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</row>
    <row r="25" spans="1:55" ht="12.75" x14ac:dyDescent="0.2">
      <c r="A25" s="43"/>
      <c r="B25" s="7"/>
      <c r="C25" s="7"/>
      <c r="D25" s="3">
        <f t="shared" si="0"/>
        <v>0</v>
      </c>
      <c r="E25" s="7"/>
      <c r="F25" s="7"/>
      <c r="G25" s="3">
        <f t="shared" si="1"/>
        <v>0</v>
      </c>
      <c r="H25" s="7"/>
      <c r="I25" s="7"/>
      <c r="J25" s="3">
        <f t="shared" si="2"/>
        <v>0</v>
      </c>
      <c r="K25" s="7"/>
      <c r="L25" s="7"/>
      <c r="M25" s="3">
        <f t="shared" si="3"/>
        <v>0</v>
      </c>
      <c r="N25" s="7"/>
      <c r="O25" s="7"/>
      <c r="P25" s="3">
        <f t="shared" si="4"/>
        <v>0</v>
      </c>
      <c r="Q25" s="7"/>
      <c r="R25" s="7"/>
      <c r="S25" s="3">
        <f t="shared" si="5"/>
        <v>0</v>
      </c>
      <c r="T25" s="7"/>
      <c r="U25" s="7"/>
      <c r="V25" s="3">
        <f t="shared" si="6"/>
        <v>0</v>
      </c>
      <c r="W25" s="7"/>
      <c r="X25" s="7"/>
      <c r="Y25" s="3">
        <f t="shared" si="7"/>
        <v>0</v>
      </c>
      <c r="Z25" s="7"/>
      <c r="AA25" s="7"/>
      <c r="AB25" s="3">
        <f t="shared" si="8"/>
        <v>0</v>
      </c>
      <c r="AC25" s="7"/>
      <c r="AD25" s="7"/>
      <c r="AE25" s="3">
        <f t="shared" si="9"/>
        <v>0</v>
      </c>
      <c r="AF25" s="5">
        <f t="shared" ref="AF25:AH25" si="35">SUM(B25,E25,H25,K25,N25,Q25,T25,W25,Z25,AC25)</f>
        <v>0</v>
      </c>
      <c r="AG25" s="5">
        <f t="shared" si="35"/>
        <v>0</v>
      </c>
      <c r="AH25" s="5">
        <f t="shared" si="35"/>
        <v>0</v>
      </c>
      <c r="AI25" s="6">
        <f t="shared" si="11"/>
        <v>0</v>
      </c>
      <c r="AJ25" s="6">
        <f t="shared" si="12"/>
        <v>0</v>
      </c>
      <c r="AK25" s="6">
        <f t="shared" si="13"/>
        <v>0</v>
      </c>
      <c r="AL25" s="6">
        <f t="shared" si="14"/>
        <v>0</v>
      </c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</row>
    <row r="26" spans="1:55" ht="12.75" x14ac:dyDescent="0.2">
      <c r="A26" s="43"/>
      <c r="B26" s="7"/>
      <c r="C26" s="7"/>
      <c r="D26" s="3">
        <f t="shared" si="0"/>
        <v>0</v>
      </c>
      <c r="E26" s="7"/>
      <c r="F26" s="7"/>
      <c r="G26" s="3">
        <f t="shared" si="1"/>
        <v>0</v>
      </c>
      <c r="H26" s="7"/>
      <c r="I26" s="7"/>
      <c r="J26" s="3">
        <f t="shared" si="2"/>
        <v>0</v>
      </c>
      <c r="K26" s="7"/>
      <c r="L26" s="7"/>
      <c r="M26" s="3">
        <f t="shared" si="3"/>
        <v>0</v>
      </c>
      <c r="N26" s="7"/>
      <c r="O26" s="7"/>
      <c r="P26" s="3">
        <f t="shared" si="4"/>
        <v>0</v>
      </c>
      <c r="Q26" s="7"/>
      <c r="R26" s="7"/>
      <c r="S26" s="3">
        <f t="shared" si="5"/>
        <v>0</v>
      </c>
      <c r="T26" s="7"/>
      <c r="U26" s="7"/>
      <c r="V26" s="3">
        <f t="shared" si="6"/>
        <v>0</v>
      </c>
      <c r="W26" s="7"/>
      <c r="X26" s="7"/>
      <c r="Y26" s="3">
        <f t="shared" si="7"/>
        <v>0</v>
      </c>
      <c r="Z26" s="7"/>
      <c r="AA26" s="7"/>
      <c r="AB26" s="3">
        <f t="shared" si="8"/>
        <v>0</v>
      </c>
      <c r="AC26" s="7"/>
      <c r="AD26" s="7"/>
      <c r="AE26" s="3">
        <f t="shared" si="9"/>
        <v>0</v>
      </c>
      <c r="AF26" s="5">
        <f t="shared" ref="AF26:AH26" si="36">SUM(B26,E26,H26,K26,N26,Q26,T26,W26,Z26,AC26)</f>
        <v>0</v>
      </c>
      <c r="AG26" s="5">
        <f t="shared" si="36"/>
        <v>0</v>
      </c>
      <c r="AH26" s="5">
        <f t="shared" si="36"/>
        <v>0</v>
      </c>
      <c r="AI26" s="6">
        <f t="shared" si="11"/>
        <v>0</v>
      </c>
      <c r="AJ26" s="6">
        <f t="shared" si="12"/>
        <v>0</v>
      </c>
      <c r="AK26" s="6">
        <f t="shared" si="13"/>
        <v>0</v>
      </c>
      <c r="AL26" s="6">
        <f t="shared" si="14"/>
        <v>0</v>
      </c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</row>
    <row r="27" spans="1:55" ht="12.75" x14ac:dyDescent="0.2">
      <c r="A27" s="43"/>
      <c r="B27" s="7"/>
      <c r="C27" s="7"/>
      <c r="D27" s="3">
        <f t="shared" si="0"/>
        <v>0</v>
      </c>
      <c r="E27" s="7"/>
      <c r="F27" s="7"/>
      <c r="G27" s="3">
        <f t="shared" si="1"/>
        <v>0</v>
      </c>
      <c r="H27" s="7"/>
      <c r="I27" s="7"/>
      <c r="J27" s="3">
        <f t="shared" si="2"/>
        <v>0</v>
      </c>
      <c r="K27" s="7"/>
      <c r="L27" s="7"/>
      <c r="M27" s="3">
        <f t="shared" si="3"/>
        <v>0</v>
      </c>
      <c r="N27" s="7"/>
      <c r="O27" s="7"/>
      <c r="P27" s="3">
        <f t="shared" si="4"/>
        <v>0</v>
      </c>
      <c r="Q27" s="7"/>
      <c r="R27" s="7"/>
      <c r="S27" s="3">
        <f t="shared" si="5"/>
        <v>0</v>
      </c>
      <c r="T27" s="7"/>
      <c r="U27" s="7"/>
      <c r="V27" s="3">
        <f t="shared" si="6"/>
        <v>0</v>
      </c>
      <c r="W27" s="7"/>
      <c r="X27" s="7"/>
      <c r="Y27" s="3">
        <f t="shared" si="7"/>
        <v>0</v>
      </c>
      <c r="Z27" s="7"/>
      <c r="AA27" s="7"/>
      <c r="AB27" s="3">
        <f t="shared" si="8"/>
        <v>0</v>
      </c>
      <c r="AC27" s="7"/>
      <c r="AD27" s="7"/>
      <c r="AE27" s="3">
        <f t="shared" si="9"/>
        <v>0</v>
      </c>
      <c r="AF27" s="5">
        <f t="shared" ref="AF27:AH27" si="37">SUM(B27,E27,H27,K27,N27,Q27,T27,W27,Z27,AC27)</f>
        <v>0</v>
      </c>
      <c r="AG27" s="5">
        <f t="shared" si="37"/>
        <v>0</v>
      </c>
      <c r="AH27" s="5">
        <f t="shared" si="37"/>
        <v>0</v>
      </c>
      <c r="AI27" s="6">
        <f t="shared" si="11"/>
        <v>0</v>
      </c>
      <c r="AJ27" s="6">
        <f t="shared" si="12"/>
        <v>0</v>
      </c>
      <c r="AK27" s="6">
        <f t="shared" si="13"/>
        <v>0</v>
      </c>
      <c r="AL27" s="6">
        <f t="shared" si="14"/>
        <v>0</v>
      </c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</row>
    <row r="28" spans="1:55" ht="12.75" x14ac:dyDescent="0.2">
      <c r="AM28" s="48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</row>
    <row r="29" spans="1:55" ht="15.75" customHeight="1" x14ac:dyDescent="0.2"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</row>
    <row r="30" spans="1:55" ht="15.75" customHeight="1" x14ac:dyDescent="0.2"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</row>
    <row r="31" spans="1:55" ht="15.75" customHeight="1" x14ac:dyDescent="0.2"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</row>
    <row r="32" spans="1:55" ht="15.75" customHeight="1" x14ac:dyDescent="0.2"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</row>
    <row r="33" spans="39:55" ht="15.75" customHeight="1" x14ac:dyDescent="0.2"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</row>
    <row r="34" spans="39:55" ht="15.75" customHeight="1" x14ac:dyDescent="0.2"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</row>
    <row r="35" spans="39:55" ht="15.75" customHeight="1" x14ac:dyDescent="0.2"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</row>
    <row r="36" spans="39:55" ht="15.75" customHeight="1" x14ac:dyDescent="0.2"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</row>
    <row r="37" spans="39:55" ht="15.75" customHeight="1" x14ac:dyDescent="0.2"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</row>
    <row r="38" spans="39:55" ht="15.75" customHeight="1" x14ac:dyDescent="0.2"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</row>
    <row r="39" spans="39:55" ht="15.75" customHeight="1" x14ac:dyDescent="0.2"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</row>
    <row r="40" spans="39:55" ht="15.75" customHeight="1" x14ac:dyDescent="0.2"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</row>
    <row r="41" spans="39:55" ht="12.75" x14ac:dyDescent="0.2"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39:55" ht="12.75" x14ac:dyDescent="0.2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39:55" ht="12.75" x14ac:dyDescent="0.2"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39:55" ht="12.75" x14ac:dyDescent="0.2"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39:55" ht="12.75" x14ac:dyDescent="0.2"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39:55" ht="12.75" x14ac:dyDescent="0.2"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39:55" ht="12.75" x14ac:dyDescent="0.2"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39:55" ht="12.75" x14ac:dyDescent="0.2"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39:55" ht="12.75" x14ac:dyDescent="0.2"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39:55" ht="12.75" x14ac:dyDescent="0.2"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39:55" ht="12.75" x14ac:dyDescent="0.2"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39:55" ht="12.75" x14ac:dyDescent="0.2"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39:55" ht="12.75" x14ac:dyDescent="0.2"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39:55" ht="12.75" x14ac:dyDescent="0.2"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39:55" ht="12.75" x14ac:dyDescent="0.2"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39:55" ht="12.75" x14ac:dyDescent="0.2"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39:55" ht="12.75" x14ac:dyDescent="0.2"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39:55" ht="12.75" x14ac:dyDescent="0.2"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39:55" ht="12.75" x14ac:dyDescent="0.2"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39:55" ht="12.75" x14ac:dyDescent="0.2"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39:55" ht="12.75" x14ac:dyDescent="0.2"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39:55" ht="12.75" x14ac:dyDescent="0.2"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39:55" ht="12.75" x14ac:dyDescent="0.2"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39:55" ht="12.75" x14ac:dyDescent="0.2"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39:55" ht="12.75" x14ac:dyDescent="0.2"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39:55" ht="12.75" x14ac:dyDescent="0.2"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39:55" ht="12.75" x14ac:dyDescent="0.2"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39:55" ht="12.75" x14ac:dyDescent="0.2"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39:55" ht="12.75" x14ac:dyDescent="0.2"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39:55" ht="12.75" x14ac:dyDescent="0.2"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39:55" ht="12.75" x14ac:dyDescent="0.2"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39:55" ht="12.75" x14ac:dyDescent="0.2"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39:55" ht="12.75" x14ac:dyDescent="0.2"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39:55" ht="12.75" x14ac:dyDescent="0.2"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39:55" ht="12.75" x14ac:dyDescent="0.2"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39:55" ht="12.75" x14ac:dyDescent="0.2"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39:55" ht="12.75" x14ac:dyDescent="0.2"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39:55" ht="12.75" x14ac:dyDescent="0.2"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39:55" ht="12.75" x14ac:dyDescent="0.2"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39:55" ht="12.75" x14ac:dyDescent="0.2"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39:55" ht="12.75" x14ac:dyDescent="0.2"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39:55" ht="12.75" x14ac:dyDescent="0.2"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39:55" ht="12.75" x14ac:dyDescent="0.2"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39:55" ht="12.75" x14ac:dyDescent="0.2"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39:55" ht="12.75" x14ac:dyDescent="0.2"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39:55" ht="12.75" x14ac:dyDescent="0.2"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39:55" ht="12.75" x14ac:dyDescent="0.2"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39:55" ht="12.75" x14ac:dyDescent="0.2"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39:55" ht="12.75" x14ac:dyDescent="0.2"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39:55" ht="12.75" x14ac:dyDescent="0.2"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39:55" ht="12.75" x14ac:dyDescent="0.2"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39:55" ht="12.75" x14ac:dyDescent="0.2"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39:55" ht="12.75" x14ac:dyDescent="0.2"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39:55" ht="12.75" x14ac:dyDescent="0.2"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39:55" ht="12.75" x14ac:dyDescent="0.2"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39:55" ht="12.75" x14ac:dyDescent="0.2"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39:55" ht="12.75" x14ac:dyDescent="0.2"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39:55" ht="12.75" x14ac:dyDescent="0.2"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39:55" ht="12.75" x14ac:dyDescent="0.2"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39:55" ht="12.75" x14ac:dyDescent="0.2"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39:55" ht="12.75" x14ac:dyDescent="0.2"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39:55" ht="12.75" x14ac:dyDescent="0.2"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39:55" ht="12.75" x14ac:dyDescent="0.2"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39:55" ht="12.75" x14ac:dyDescent="0.2"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39:55" ht="12.75" x14ac:dyDescent="0.2"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39:55" ht="12.75" x14ac:dyDescent="0.2"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39:55" ht="12.75" x14ac:dyDescent="0.2"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39:55" ht="12.75" x14ac:dyDescent="0.2"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39:55" ht="12.75" x14ac:dyDescent="0.2"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39:55" ht="12.75" x14ac:dyDescent="0.2"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39:55" ht="12.75" x14ac:dyDescent="0.2"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39:55" ht="12.75" x14ac:dyDescent="0.2"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39:55" ht="12.75" x14ac:dyDescent="0.2"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39:55" ht="12.75" x14ac:dyDescent="0.2"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39:55" ht="12.75" x14ac:dyDescent="0.2"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39:55" ht="12.75" x14ac:dyDescent="0.2"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39:55" ht="12.75" x14ac:dyDescent="0.2"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39:55" ht="12.75" x14ac:dyDescent="0.2"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39:55" ht="12.75" x14ac:dyDescent="0.2"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39:55" ht="12.75" x14ac:dyDescent="0.2"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39:55" ht="12.75" x14ac:dyDescent="0.2"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39:55" ht="12.75" x14ac:dyDescent="0.2"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39:55" ht="12.75" x14ac:dyDescent="0.2"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39:55" ht="12.75" x14ac:dyDescent="0.2"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39:55" ht="12.75" x14ac:dyDescent="0.2"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39:55" ht="12.75" x14ac:dyDescent="0.2"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39:55" ht="12.75" x14ac:dyDescent="0.2"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39:55" ht="12.75" x14ac:dyDescent="0.2"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39:55" ht="12.75" x14ac:dyDescent="0.2"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39:55" ht="12.75" x14ac:dyDescent="0.2"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39:55" ht="12.75" x14ac:dyDescent="0.2"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39:55" ht="12.75" x14ac:dyDescent="0.2"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39:55" ht="12.75" x14ac:dyDescent="0.2"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39:55" ht="12.75" x14ac:dyDescent="0.2"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39:55" ht="12.75" x14ac:dyDescent="0.2"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39:55" ht="12.75" x14ac:dyDescent="0.2"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39:55" ht="12.75" x14ac:dyDescent="0.2"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39:55" ht="12.75" x14ac:dyDescent="0.2"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39:55" ht="12.75" x14ac:dyDescent="0.2"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39:55" ht="12.75" x14ac:dyDescent="0.2"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39:55" ht="12.75" x14ac:dyDescent="0.2"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39:55" ht="12.75" x14ac:dyDescent="0.2"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39:55" ht="12.75" x14ac:dyDescent="0.2"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39:55" ht="12.75" x14ac:dyDescent="0.2"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39:55" ht="12.75" x14ac:dyDescent="0.2"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39:55" ht="12.75" x14ac:dyDescent="0.2"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39:55" ht="12.75" x14ac:dyDescent="0.2"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39:55" ht="12.75" x14ac:dyDescent="0.2"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39:55" ht="12.75" x14ac:dyDescent="0.2"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39:55" ht="12.75" x14ac:dyDescent="0.2"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39:55" ht="12.75" x14ac:dyDescent="0.2"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39:55" ht="12.75" x14ac:dyDescent="0.2"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39:55" ht="12.75" x14ac:dyDescent="0.2"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39:55" ht="12.75" x14ac:dyDescent="0.2"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39:55" ht="12.75" x14ac:dyDescent="0.2"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39:55" ht="12.75" x14ac:dyDescent="0.2"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39:55" ht="12.75" x14ac:dyDescent="0.2"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39:55" ht="12.75" x14ac:dyDescent="0.2"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39:55" ht="12.75" x14ac:dyDescent="0.2"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39:55" ht="12.75" x14ac:dyDescent="0.2"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39:55" ht="12.75" x14ac:dyDescent="0.2"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39:55" ht="12.75" x14ac:dyDescent="0.2"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39:55" ht="12.75" x14ac:dyDescent="0.2"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39:55" ht="12.75" x14ac:dyDescent="0.2"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39:55" ht="12.75" x14ac:dyDescent="0.2"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39:55" ht="12.75" x14ac:dyDescent="0.2"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39:55" ht="12.75" x14ac:dyDescent="0.2"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39:55" ht="12.75" x14ac:dyDescent="0.2"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39:55" ht="12.75" x14ac:dyDescent="0.2"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39:55" ht="12.75" x14ac:dyDescent="0.2"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39:55" ht="12.75" x14ac:dyDescent="0.2"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39:55" ht="12.75" x14ac:dyDescent="0.2"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39:55" ht="12.75" x14ac:dyDescent="0.2"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39:55" ht="12.75" x14ac:dyDescent="0.2"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39:55" ht="12.75" x14ac:dyDescent="0.2"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39:55" ht="12.75" x14ac:dyDescent="0.2"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39:55" ht="12.75" x14ac:dyDescent="0.2"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39:55" ht="12.75" x14ac:dyDescent="0.2"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39:55" ht="12.75" x14ac:dyDescent="0.2"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39:55" ht="12.75" x14ac:dyDescent="0.2"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39:55" ht="12.75" x14ac:dyDescent="0.2"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39:55" ht="12.75" x14ac:dyDescent="0.2"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39:55" ht="12.75" x14ac:dyDescent="0.2"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39:55" ht="12.75" x14ac:dyDescent="0.2"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39:55" ht="12.75" x14ac:dyDescent="0.2"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39:55" ht="12.75" x14ac:dyDescent="0.2"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39:55" ht="12.75" x14ac:dyDescent="0.2"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39:55" ht="12.75" x14ac:dyDescent="0.2"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39:55" ht="12.75" x14ac:dyDescent="0.2"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39:55" ht="12.75" x14ac:dyDescent="0.2"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39:55" ht="12.75" x14ac:dyDescent="0.2"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39:55" ht="12.75" x14ac:dyDescent="0.2"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39:55" ht="12.75" x14ac:dyDescent="0.2"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39:55" ht="12.75" x14ac:dyDescent="0.2"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39:55" ht="12.75" x14ac:dyDescent="0.2"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39:55" ht="12.75" x14ac:dyDescent="0.2"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39:55" ht="12.75" x14ac:dyDescent="0.2"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39:55" ht="12.75" x14ac:dyDescent="0.2"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39:55" ht="12.75" x14ac:dyDescent="0.2"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39:55" ht="12.75" x14ac:dyDescent="0.2"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39:55" ht="12.75" x14ac:dyDescent="0.2"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39:55" ht="12.75" x14ac:dyDescent="0.2"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39:55" ht="12.75" x14ac:dyDescent="0.2"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39:55" ht="12.75" x14ac:dyDescent="0.2"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39:55" ht="12.75" x14ac:dyDescent="0.2"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39:55" ht="12.75" x14ac:dyDescent="0.2"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39:55" ht="12.75" x14ac:dyDescent="0.2"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39:55" ht="12.75" x14ac:dyDescent="0.2"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39:55" ht="12.75" x14ac:dyDescent="0.2"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39:55" ht="12.75" x14ac:dyDescent="0.2"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39:55" ht="12.75" x14ac:dyDescent="0.2"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39:55" ht="12.75" x14ac:dyDescent="0.2"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39:55" ht="12.75" x14ac:dyDescent="0.2"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39:55" ht="12.75" x14ac:dyDescent="0.2"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39:55" ht="12.75" x14ac:dyDescent="0.2"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39:55" ht="12.75" x14ac:dyDescent="0.2"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39:55" ht="12.75" x14ac:dyDescent="0.2"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39:55" ht="12.75" x14ac:dyDescent="0.2"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39:55" ht="12.75" x14ac:dyDescent="0.2"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39:55" ht="12.75" x14ac:dyDescent="0.2"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39:55" ht="12.75" x14ac:dyDescent="0.2"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39:55" ht="12.75" x14ac:dyDescent="0.2"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39:55" ht="12.75" x14ac:dyDescent="0.2"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39:55" ht="12.75" x14ac:dyDescent="0.2"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39:55" ht="12.75" x14ac:dyDescent="0.2"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39:55" ht="12.75" x14ac:dyDescent="0.2"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39:55" ht="12.75" x14ac:dyDescent="0.2"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39:55" ht="12.75" x14ac:dyDescent="0.2"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39:55" ht="12.75" x14ac:dyDescent="0.2"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39:55" ht="12.75" x14ac:dyDescent="0.2"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39:55" ht="12.75" x14ac:dyDescent="0.2"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39:55" ht="12.75" x14ac:dyDescent="0.2"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39:55" ht="12.75" x14ac:dyDescent="0.2"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39:55" ht="12.75" x14ac:dyDescent="0.2"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39:55" ht="12.75" x14ac:dyDescent="0.2"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39:55" ht="12.75" x14ac:dyDescent="0.2"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39:55" ht="12.75" x14ac:dyDescent="0.2"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39:55" ht="12.75" x14ac:dyDescent="0.2"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39:55" ht="12.75" x14ac:dyDescent="0.2"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39:55" ht="12.75" x14ac:dyDescent="0.2"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39:55" ht="12.75" x14ac:dyDescent="0.2"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39:55" ht="12.75" x14ac:dyDescent="0.2"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39:55" ht="12.75" x14ac:dyDescent="0.2"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39:55" ht="12.75" x14ac:dyDescent="0.2"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39:55" ht="12.75" x14ac:dyDescent="0.2"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39:55" ht="12.75" x14ac:dyDescent="0.2"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39:55" ht="12.75" x14ac:dyDescent="0.2"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39:55" ht="12.75" x14ac:dyDescent="0.2"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39:55" ht="12.75" x14ac:dyDescent="0.2"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39:55" ht="12.75" x14ac:dyDescent="0.2"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39:55" ht="12.75" x14ac:dyDescent="0.2"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39:55" ht="12.75" x14ac:dyDescent="0.2"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39:55" ht="12.75" x14ac:dyDescent="0.2"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39:55" ht="12.75" x14ac:dyDescent="0.2"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39:55" ht="12.75" x14ac:dyDescent="0.2"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39:55" ht="12.75" x14ac:dyDescent="0.2"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39:55" ht="12.75" x14ac:dyDescent="0.2"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39:55" ht="12.75" x14ac:dyDescent="0.2"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39:55" ht="12.75" x14ac:dyDescent="0.2"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39:55" ht="12.75" x14ac:dyDescent="0.2"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39:55" ht="12.75" x14ac:dyDescent="0.2"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39:55" ht="12.75" x14ac:dyDescent="0.2"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39:55" ht="12.75" x14ac:dyDescent="0.2"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39:55" ht="12.75" x14ac:dyDescent="0.2"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39:55" ht="12.75" x14ac:dyDescent="0.2"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39:55" ht="12.75" x14ac:dyDescent="0.2"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39:55" ht="12.75" x14ac:dyDescent="0.2"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39:55" ht="12.75" x14ac:dyDescent="0.2"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39:55" ht="12.75" x14ac:dyDescent="0.2"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39:55" ht="12.75" x14ac:dyDescent="0.2"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39:55" ht="12.75" x14ac:dyDescent="0.2"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39:55" ht="12.75" x14ac:dyDescent="0.2"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39:55" ht="12.75" x14ac:dyDescent="0.2"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39:55" ht="12.75" x14ac:dyDescent="0.2"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39:55" ht="12.75" x14ac:dyDescent="0.2"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39:55" ht="12.75" x14ac:dyDescent="0.2"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39:55" ht="12.75" x14ac:dyDescent="0.2"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39:55" ht="12.75" x14ac:dyDescent="0.2"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39:55" ht="12.75" x14ac:dyDescent="0.2"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39:55" ht="12.75" x14ac:dyDescent="0.2"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39:55" ht="12.75" x14ac:dyDescent="0.2"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39:55" ht="12.75" x14ac:dyDescent="0.2"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39:55" ht="12.75" x14ac:dyDescent="0.2"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39:55" ht="12.75" x14ac:dyDescent="0.2"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39:55" ht="12.75" x14ac:dyDescent="0.2"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39:55" ht="12.75" x14ac:dyDescent="0.2"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39:55" ht="12.75" x14ac:dyDescent="0.2"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39:55" ht="12.75" x14ac:dyDescent="0.2"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39:55" ht="12.75" x14ac:dyDescent="0.2"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39:55" ht="12.75" x14ac:dyDescent="0.2"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39:55" ht="12.75" x14ac:dyDescent="0.2"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39:55" ht="12.75" x14ac:dyDescent="0.2"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39:55" ht="12.75" x14ac:dyDescent="0.2"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39:55" ht="12.75" x14ac:dyDescent="0.2"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39:55" ht="12.75" x14ac:dyDescent="0.2"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39:55" ht="12.75" x14ac:dyDescent="0.2"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39:55" ht="12.75" x14ac:dyDescent="0.2"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39:55" ht="12.75" x14ac:dyDescent="0.2"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39:55" ht="12.75" x14ac:dyDescent="0.2"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39:55" ht="12.75" x14ac:dyDescent="0.2"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39:55" ht="12.75" x14ac:dyDescent="0.2"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39:55" ht="12.75" x14ac:dyDescent="0.2"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39:55" ht="12.75" x14ac:dyDescent="0.2"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39:55" ht="12.75" x14ac:dyDescent="0.2"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39:55" ht="12.75" x14ac:dyDescent="0.2"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39:55" ht="12.75" x14ac:dyDescent="0.2"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39:55" ht="12.75" x14ac:dyDescent="0.2"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39:55" ht="12.75" x14ac:dyDescent="0.2"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39:55" ht="12.75" x14ac:dyDescent="0.2"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39:55" ht="12.75" x14ac:dyDescent="0.2"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39:55" ht="12.75" x14ac:dyDescent="0.2"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39:55" ht="12.75" x14ac:dyDescent="0.2"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39:55" ht="12.75" x14ac:dyDescent="0.2"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39:55" ht="12.75" x14ac:dyDescent="0.2"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39:55" ht="12.75" x14ac:dyDescent="0.2"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39:55" ht="12.75" x14ac:dyDescent="0.2"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39:55" ht="12.75" x14ac:dyDescent="0.2"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39:55" ht="12.75" x14ac:dyDescent="0.2"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39:55" ht="12.75" x14ac:dyDescent="0.2"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39:55" ht="12.75" x14ac:dyDescent="0.2"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39:55" ht="12.75" x14ac:dyDescent="0.2"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39:55" ht="12.75" x14ac:dyDescent="0.2"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39:55" ht="12.75" x14ac:dyDescent="0.2"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39:55" ht="12.75" x14ac:dyDescent="0.2"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39:55" ht="12.75" x14ac:dyDescent="0.2"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39:55" ht="12.75" x14ac:dyDescent="0.2"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39:55" ht="12.75" x14ac:dyDescent="0.2"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39:55" ht="12.75" x14ac:dyDescent="0.2"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39:55" ht="12.75" x14ac:dyDescent="0.2"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39:55" ht="12.75" x14ac:dyDescent="0.2"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39:55" ht="12.75" x14ac:dyDescent="0.2"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39:55" ht="12.75" x14ac:dyDescent="0.2"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39:55" ht="12.75" x14ac:dyDescent="0.2"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39:55" ht="12.75" x14ac:dyDescent="0.2"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39:55" ht="12.75" x14ac:dyDescent="0.2"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39:55" ht="12.75" x14ac:dyDescent="0.2"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39:55" ht="12.75" x14ac:dyDescent="0.2"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39:55" ht="12.75" x14ac:dyDescent="0.2"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39:55" ht="12.75" x14ac:dyDescent="0.2"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39:55" ht="12.75" x14ac:dyDescent="0.2"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39:55" ht="12.75" x14ac:dyDescent="0.2"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39:55" ht="12.75" x14ac:dyDescent="0.2"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39:55" ht="12.75" x14ac:dyDescent="0.2"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39:55" ht="12.75" x14ac:dyDescent="0.2"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39:55" ht="12.75" x14ac:dyDescent="0.2"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39:55" ht="12.75" x14ac:dyDescent="0.2"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39:55" ht="12.75" x14ac:dyDescent="0.2"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39:55" ht="12.75" x14ac:dyDescent="0.2"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39:55" ht="12.75" x14ac:dyDescent="0.2"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39:55" ht="12.75" x14ac:dyDescent="0.2"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39:55" ht="12.75" x14ac:dyDescent="0.2"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39:55" ht="12.75" x14ac:dyDescent="0.2"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39:55" ht="12.75" x14ac:dyDescent="0.2"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39:55" ht="12.75" x14ac:dyDescent="0.2"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39:55" ht="12.75" x14ac:dyDescent="0.2"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39:55" ht="12.75" x14ac:dyDescent="0.2"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39:55" ht="12.75" x14ac:dyDescent="0.2"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39:55" ht="12.75" x14ac:dyDescent="0.2"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39:55" ht="12.75" x14ac:dyDescent="0.2"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39:55" ht="12.75" x14ac:dyDescent="0.2"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39:55" ht="12.75" x14ac:dyDescent="0.2"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39:55" ht="12.75" x14ac:dyDescent="0.2"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39:55" ht="12.75" x14ac:dyDescent="0.2"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39:55" ht="12.75" x14ac:dyDescent="0.2"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39:55" ht="12.75" x14ac:dyDescent="0.2"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39:55" ht="12.75" x14ac:dyDescent="0.2"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39:55" ht="12.75" x14ac:dyDescent="0.2"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39:55" ht="12.75" x14ac:dyDescent="0.2"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39:55" ht="12.75" x14ac:dyDescent="0.2"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39:55" ht="12.75" x14ac:dyDescent="0.2"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39:55" ht="12.75" x14ac:dyDescent="0.2"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39:55" ht="12.75" x14ac:dyDescent="0.2"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39:55" ht="12.75" x14ac:dyDescent="0.2"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39:55" ht="12.75" x14ac:dyDescent="0.2"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39:55" ht="12.75" x14ac:dyDescent="0.2"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39:55" ht="12.75" x14ac:dyDescent="0.2"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39:55" ht="12.75" x14ac:dyDescent="0.2"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39:55" ht="12.75" x14ac:dyDescent="0.2"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39:55" ht="12.75" x14ac:dyDescent="0.2"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39:55" ht="12.75" x14ac:dyDescent="0.2"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39:55" ht="12.75" x14ac:dyDescent="0.2"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39:55" ht="12.75" x14ac:dyDescent="0.2"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39:55" ht="12.75" x14ac:dyDescent="0.2"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39:55" ht="12.75" x14ac:dyDescent="0.2"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39:55" ht="12.75" x14ac:dyDescent="0.2"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39:55" ht="12.75" x14ac:dyDescent="0.2"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39:55" ht="12.75" x14ac:dyDescent="0.2"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39:55" ht="12.75" x14ac:dyDescent="0.2"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39:55" ht="12.75" x14ac:dyDescent="0.2"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39:55" ht="12.75" x14ac:dyDescent="0.2"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39:55" ht="12.75" x14ac:dyDescent="0.2"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39:55" ht="12.75" x14ac:dyDescent="0.2"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39:55" ht="12.75" x14ac:dyDescent="0.2"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39:55" ht="12.75" x14ac:dyDescent="0.2"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39:55" ht="12.75" x14ac:dyDescent="0.2"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39:55" ht="12.75" x14ac:dyDescent="0.2"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39:55" ht="12.75" x14ac:dyDescent="0.2"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39:55" ht="12.75" x14ac:dyDescent="0.2"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39:55" ht="12.75" x14ac:dyDescent="0.2"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39:55" ht="12.75" x14ac:dyDescent="0.2"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39:55" ht="12.75" x14ac:dyDescent="0.2"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39:55" ht="12.75" x14ac:dyDescent="0.2"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39:55" ht="12.75" x14ac:dyDescent="0.2"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39:55" ht="12.75" x14ac:dyDescent="0.2"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39:55" ht="12.75" x14ac:dyDescent="0.2"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39:55" ht="12.75" x14ac:dyDescent="0.2"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39:55" ht="12.75" x14ac:dyDescent="0.2"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39:55" ht="12.75" x14ac:dyDescent="0.2"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39:55" ht="12.75" x14ac:dyDescent="0.2"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39:55" ht="12.75" x14ac:dyDescent="0.2"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39:55" ht="12.75" x14ac:dyDescent="0.2"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39:55" ht="12.75" x14ac:dyDescent="0.2"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39:55" ht="12.75" x14ac:dyDescent="0.2"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39:55" ht="12.75" x14ac:dyDescent="0.2"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39:55" ht="12.75" x14ac:dyDescent="0.2"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39:55" ht="12.75" x14ac:dyDescent="0.2"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39:55" ht="12.75" x14ac:dyDescent="0.2"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39:55" ht="12.75" x14ac:dyDescent="0.2"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39:55" ht="12.75" x14ac:dyDescent="0.2"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39:55" ht="12.75" x14ac:dyDescent="0.2"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39:55" ht="12.75" x14ac:dyDescent="0.2"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39:55" ht="12.75" x14ac:dyDescent="0.2"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39:55" ht="12.75" x14ac:dyDescent="0.2"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39:55" ht="12.75" x14ac:dyDescent="0.2"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39:55" ht="12.75" x14ac:dyDescent="0.2"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39:55" ht="12.75" x14ac:dyDescent="0.2"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39:55" ht="12.75" x14ac:dyDescent="0.2"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39:55" ht="12.75" x14ac:dyDescent="0.2"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39:55" ht="12.75" x14ac:dyDescent="0.2"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39:55" ht="12.75" x14ac:dyDescent="0.2"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39:55" ht="12.75" x14ac:dyDescent="0.2"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39:55" ht="12.75" x14ac:dyDescent="0.2"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39:55" ht="12.75" x14ac:dyDescent="0.2"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39:55" ht="12.75" x14ac:dyDescent="0.2"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39:55" ht="12.75" x14ac:dyDescent="0.2"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39:55" ht="12.75" x14ac:dyDescent="0.2"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39:55" ht="12.75" x14ac:dyDescent="0.2"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39:55" ht="12.75" x14ac:dyDescent="0.2"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39:55" ht="12.75" x14ac:dyDescent="0.2"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39:55" ht="12.75" x14ac:dyDescent="0.2"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39:55" ht="12.75" x14ac:dyDescent="0.2"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39:55" ht="12.75" x14ac:dyDescent="0.2"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39:55" ht="12.75" x14ac:dyDescent="0.2"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39:55" ht="12.75" x14ac:dyDescent="0.2"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39:55" ht="12.75" x14ac:dyDescent="0.2"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39:55" ht="12.75" x14ac:dyDescent="0.2"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39:55" ht="12.75" x14ac:dyDescent="0.2"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39:55" ht="12.75" x14ac:dyDescent="0.2"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39:55" ht="12.75" x14ac:dyDescent="0.2"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39:55" ht="12.75" x14ac:dyDescent="0.2"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39:55" ht="12.75" x14ac:dyDescent="0.2"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39:55" ht="12.75" x14ac:dyDescent="0.2"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39:55" ht="12.75" x14ac:dyDescent="0.2"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39:55" ht="12.75" x14ac:dyDescent="0.2"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39:55" ht="12.75" x14ac:dyDescent="0.2"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39:55" ht="12.75" x14ac:dyDescent="0.2"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39:55" ht="12.75" x14ac:dyDescent="0.2"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39:55" ht="12.75" x14ac:dyDescent="0.2"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39:55" ht="12.75" x14ac:dyDescent="0.2"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39:55" ht="12.75" x14ac:dyDescent="0.2"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39:55" ht="12.75" x14ac:dyDescent="0.2"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39:55" ht="12.75" x14ac:dyDescent="0.2"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39:55" ht="12.75" x14ac:dyDescent="0.2"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39:55" ht="12.75" x14ac:dyDescent="0.2"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39:55" ht="12.75" x14ac:dyDescent="0.2"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39:55" ht="12.75" x14ac:dyDescent="0.2"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39:55" ht="12.75" x14ac:dyDescent="0.2"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39:55" ht="12.75" x14ac:dyDescent="0.2"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39:55" ht="12.75" x14ac:dyDescent="0.2"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39:55" ht="12.75" x14ac:dyDescent="0.2"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39:55" ht="12.75" x14ac:dyDescent="0.2"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39:55" ht="12.75" x14ac:dyDescent="0.2"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39:55" ht="12.75" x14ac:dyDescent="0.2"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39:55" ht="12.75" x14ac:dyDescent="0.2"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39:55" ht="12.75" x14ac:dyDescent="0.2"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39:55" ht="12.75" x14ac:dyDescent="0.2"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39:55" ht="12.75" x14ac:dyDescent="0.2"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39:55" ht="12.75" x14ac:dyDescent="0.2"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39:55" ht="12.75" x14ac:dyDescent="0.2"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39:55" ht="12.75" x14ac:dyDescent="0.2"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39:55" ht="12.75" x14ac:dyDescent="0.2"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39:55" ht="12.75" x14ac:dyDescent="0.2"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39:55" ht="12.75" x14ac:dyDescent="0.2"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39:55" ht="12.75" x14ac:dyDescent="0.2"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39:55" ht="12.75" x14ac:dyDescent="0.2"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39:55" ht="12.75" x14ac:dyDescent="0.2"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39:55" ht="12.75" x14ac:dyDescent="0.2"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39:55" ht="12.75" x14ac:dyDescent="0.2"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39:55" ht="12.75" x14ac:dyDescent="0.2"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39:55" ht="12.75" x14ac:dyDescent="0.2"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39:55" ht="12.75" x14ac:dyDescent="0.2"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39:55" ht="12.75" x14ac:dyDescent="0.2"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39:55" ht="12.75" x14ac:dyDescent="0.2"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39:55" ht="12.75" x14ac:dyDescent="0.2"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39:55" ht="12.75" x14ac:dyDescent="0.2"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39:55" ht="12.75" x14ac:dyDescent="0.2"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39:55" ht="12.75" x14ac:dyDescent="0.2"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39:55" ht="12.75" x14ac:dyDescent="0.2"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39:55" ht="12.75" x14ac:dyDescent="0.2"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39:55" ht="12.75" x14ac:dyDescent="0.2"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spans="39:55" ht="12.75" x14ac:dyDescent="0.2"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spans="39:55" ht="12.75" x14ac:dyDescent="0.2"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spans="39:55" ht="12.75" x14ac:dyDescent="0.2"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spans="39:55" ht="12.75" x14ac:dyDescent="0.2"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spans="39:55" ht="12.75" x14ac:dyDescent="0.2"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spans="39:55" ht="12.75" x14ac:dyDescent="0.2"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spans="39:55" ht="12.75" x14ac:dyDescent="0.2"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spans="39:55" ht="12.75" x14ac:dyDescent="0.2"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spans="39:55" ht="12.75" x14ac:dyDescent="0.2"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spans="39:55" ht="12.75" x14ac:dyDescent="0.2"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spans="39:55" ht="12.75" x14ac:dyDescent="0.2"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spans="39:55" ht="12.75" x14ac:dyDescent="0.2"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spans="39:55" ht="12.75" x14ac:dyDescent="0.2"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spans="39:55" ht="12.75" x14ac:dyDescent="0.2"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spans="39:55" ht="12.75" x14ac:dyDescent="0.2"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spans="39:55" ht="12.75" x14ac:dyDescent="0.2"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spans="39:55" ht="12.75" x14ac:dyDescent="0.2"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spans="39:55" ht="12.75" x14ac:dyDescent="0.2"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spans="39:55" ht="12.75" x14ac:dyDescent="0.2"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spans="39:55" ht="12.75" x14ac:dyDescent="0.2"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spans="39:55" ht="12.75" x14ac:dyDescent="0.2"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spans="39:55" ht="12.75" x14ac:dyDescent="0.2"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spans="39:55" ht="12.75" x14ac:dyDescent="0.2"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spans="39:55" ht="12.75" x14ac:dyDescent="0.2"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spans="39:55" ht="12.75" x14ac:dyDescent="0.2"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spans="39:55" ht="12.75" x14ac:dyDescent="0.2"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spans="39:55" ht="12.75" x14ac:dyDescent="0.2"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spans="39:55" ht="12.75" x14ac:dyDescent="0.2"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spans="39:55" ht="12.75" x14ac:dyDescent="0.2"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spans="39:55" ht="12.75" x14ac:dyDescent="0.2"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spans="39:55" ht="12.75" x14ac:dyDescent="0.2"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spans="39:55" ht="12.75" x14ac:dyDescent="0.2"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spans="39:55" ht="12.75" x14ac:dyDescent="0.2"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spans="39:55" ht="12.75" x14ac:dyDescent="0.2"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spans="39:55" ht="12.75" x14ac:dyDescent="0.2"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spans="39:55" ht="12.75" x14ac:dyDescent="0.2"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spans="39:55" ht="12.75" x14ac:dyDescent="0.2"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spans="39:55" ht="12.75" x14ac:dyDescent="0.2"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spans="39:55" ht="12.75" x14ac:dyDescent="0.2"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spans="39:55" ht="12.75" x14ac:dyDescent="0.2"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spans="39:55" ht="12.75" x14ac:dyDescent="0.2"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spans="39:55" ht="12.75" x14ac:dyDescent="0.2"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spans="39:55" ht="12.75" x14ac:dyDescent="0.2"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spans="39:55" ht="12.75" x14ac:dyDescent="0.2"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spans="39:55" ht="12.75" x14ac:dyDescent="0.2"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spans="39:55" ht="12.75" x14ac:dyDescent="0.2"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spans="39:55" ht="12.75" x14ac:dyDescent="0.2"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spans="39:55" ht="12.75" x14ac:dyDescent="0.2"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spans="39:55" ht="12.75" x14ac:dyDescent="0.2"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spans="39:55" ht="12.75" x14ac:dyDescent="0.2"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spans="39:55" ht="12.75" x14ac:dyDescent="0.2"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spans="39:55" ht="12.75" x14ac:dyDescent="0.2"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spans="39:55" ht="12.75" x14ac:dyDescent="0.2"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spans="39:55" ht="12.75" x14ac:dyDescent="0.2"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spans="39:55" ht="12.75" x14ac:dyDescent="0.2"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spans="39:55" ht="12.75" x14ac:dyDescent="0.2"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spans="39:55" ht="12.75" x14ac:dyDescent="0.2"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spans="39:55" ht="12.75" x14ac:dyDescent="0.2"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spans="39:55" ht="12.75" x14ac:dyDescent="0.2"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spans="39:55" ht="12.75" x14ac:dyDescent="0.2"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spans="39:55" ht="12.75" x14ac:dyDescent="0.2"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spans="39:55" ht="12.75" x14ac:dyDescent="0.2"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spans="39:55" ht="12.75" x14ac:dyDescent="0.2"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spans="39:55" ht="12.75" x14ac:dyDescent="0.2"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spans="39:55" ht="12.75" x14ac:dyDescent="0.2"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spans="39:55" ht="12.75" x14ac:dyDescent="0.2"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spans="39:55" ht="12.75" x14ac:dyDescent="0.2"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spans="39:55" ht="12.75" x14ac:dyDescent="0.2"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spans="39:55" ht="12.75" x14ac:dyDescent="0.2"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spans="39:55" ht="12.75" x14ac:dyDescent="0.2"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spans="39:55" ht="12.75" x14ac:dyDescent="0.2"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spans="39:55" ht="12.75" x14ac:dyDescent="0.2"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spans="39:55" ht="12.75" x14ac:dyDescent="0.2"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spans="39:55" ht="12.75" x14ac:dyDescent="0.2"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spans="39:55" ht="12.75" x14ac:dyDescent="0.2"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spans="39:55" ht="12.75" x14ac:dyDescent="0.2"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spans="39:55" ht="12.75" x14ac:dyDescent="0.2"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spans="39:55" ht="12.75" x14ac:dyDescent="0.2"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spans="39:55" ht="12.75" x14ac:dyDescent="0.2"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spans="39:55" ht="12.75" x14ac:dyDescent="0.2"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spans="39:55" ht="12.75" x14ac:dyDescent="0.2"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spans="39:55" ht="12.75" x14ac:dyDescent="0.2"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spans="39:55" ht="12.75" x14ac:dyDescent="0.2"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spans="39:55" ht="12.75" x14ac:dyDescent="0.2"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spans="39:55" ht="12.75" x14ac:dyDescent="0.2"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spans="39:55" ht="12.75" x14ac:dyDescent="0.2"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spans="39:55" ht="12.75" x14ac:dyDescent="0.2"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spans="39:55" ht="12.75" x14ac:dyDescent="0.2"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spans="39:55" ht="12.75" x14ac:dyDescent="0.2"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r="590" spans="39:55" ht="12.75" x14ac:dyDescent="0.2"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r="591" spans="39:55" ht="12.75" x14ac:dyDescent="0.2"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spans="39:55" ht="12.75" x14ac:dyDescent="0.2"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r="593" spans="39:55" ht="12.75" x14ac:dyDescent="0.2"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r="594" spans="39:55" ht="12.75" x14ac:dyDescent="0.2"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r="595" spans="39:55" ht="12.75" x14ac:dyDescent="0.2"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spans="39:55" ht="12.75" x14ac:dyDescent="0.2"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r="597" spans="39:55" ht="12.75" x14ac:dyDescent="0.2"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r="598" spans="39:55" ht="12.75" x14ac:dyDescent="0.2"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spans="39:55" ht="12.75" x14ac:dyDescent="0.2"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r="600" spans="39:55" ht="12.75" x14ac:dyDescent="0.2"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r="601" spans="39:55" ht="12.75" x14ac:dyDescent="0.2"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r="602" spans="39:55" ht="12.75" x14ac:dyDescent="0.2"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spans="39:55" ht="12.75" x14ac:dyDescent="0.2"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r="604" spans="39:55" ht="12.75" x14ac:dyDescent="0.2"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r="605" spans="39:55" ht="12.75" x14ac:dyDescent="0.2"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r="606" spans="39:55" ht="12.75" x14ac:dyDescent="0.2"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r="607" spans="39:55" ht="12.75" x14ac:dyDescent="0.2"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spans="39:55" ht="12.75" x14ac:dyDescent="0.2"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r="609" spans="39:55" ht="12.75" x14ac:dyDescent="0.2"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r="610" spans="39:55" ht="12.75" x14ac:dyDescent="0.2"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r="611" spans="39:55" ht="12.75" x14ac:dyDescent="0.2"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spans="39:55" ht="12.75" x14ac:dyDescent="0.2"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r="613" spans="39:55" ht="12.75" x14ac:dyDescent="0.2"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r="614" spans="39:55" ht="12.75" x14ac:dyDescent="0.2"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r="615" spans="39:55" ht="12.75" x14ac:dyDescent="0.2"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r="616" spans="39:55" ht="12.75" x14ac:dyDescent="0.2"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spans="39:55" ht="12.75" x14ac:dyDescent="0.2"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r="618" spans="39:55" ht="12.75" x14ac:dyDescent="0.2"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r="619" spans="39:55" ht="12.75" x14ac:dyDescent="0.2"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spans="39:55" ht="12.75" x14ac:dyDescent="0.2"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r="621" spans="39:55" ht="12.75" x14ac:dyDescent="0.2"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spans="39:55" ht="12.75" x14ac:dyDescent="0.2"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r="623" spans="39:55" ht="12.75" x14ac:dyDescent="0.2"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r="624" spans="39:55" ht="12.75" x14ac:dyDescent="0.2"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r="625" spans="39:55" ht="12.75" x14ac:dyDescent="0.2"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spans="39:55" ht="12.75" x14ac:dyDescent="0.2"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spans="39:55" ht="12.75" x14ac:dyDescent="0.2"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r="628" spans="39:55" ht="12.75" x14ac:dyDescent="0.2"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r="629" spans="39:55" ht="12.75" x14ac:dyDescent="0.2"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r="630" spans="39:55" ht="12.75" x14ac:dyDescent="0.2"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r="631" spans="39:55" ht="12.75" x14ac:dyDescent="0.2"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spans="39:55" ht="12.75" x14ac:dyDescent="0.2"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r="633" spans="39:55" ht="12.75" x14ac:dyDescent="0.2"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r="634" spans="39:55" ht="12.75" x14ac:dyDescent="0.2"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r="635" spans="39:55" ht="12.75" x14ac:dyDescent="0.2"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spans="39:55" ht="12.75" x14ac:dyDescent="0.2"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spans="39:55" ht="12.75" x14ac:dyDescent="0.2"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r="638" spans="39:55" ht="12.75" x14ac:dyDescent="0.2"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r="639" spans="39:55" ht="12.75" x14ac:dyDescent="0.2"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spans="39:55" ht="12.75" x14ac:dyDescent="0.2"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spans="39:55" ht="12.75" x14ac:dyDescent="0.2"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r="642" spans="39:55" ht="12.75" x14ac:dyDescent="0.2"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r="643" spans="39:55" ht="12.75" x14ac:dyDescent="0.2"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r="644" spans="39:55" ht="12.75" x14ac:dyDescent="0.2"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spans="39:55" ht="12.75" x14ac:dyDescent="0.2"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r="646" spans="39:55" ht="12.75" x14ac:dyDescent="0.2"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r="647" spans="39:55" ht="12.75" x14ac:dyDescent="0.2"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r="648" spans="39:55" ht="12.75" x14ac:dyDescent="0.2"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r="649" spans="39:55" ht="12.75" x14ac:dyDescent="0.2"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r="650" spans="39:55" ht="12.75" x14ac:dyDescent="0.2"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r="651" spans="39:55" ht="12.75" x14ac:dyDescent="0.2"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r="652" spans="39:55" ht="12.75" x14ac:dyDescent="0.2"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r="653" spans="39:55" ht="12.75" x14ac:dyDescent="0.2"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r="654" spans="39:55" ht="12.75" x14ac:dyDescent="0.2"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r="655" spans="39:55" ht="12.75" x14ac:dyDescent="0.2"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r="656" spans="39:55" ht="12.75" x14ac:dyDescent="0.2"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r="657" spans="39:55" ht="12.75" x14ac:dyDescent="0.2"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r="658" spans="39:55" ht="12.75" x14ac:dyDescent="0.2"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r="659" spans="39:55" ht="12.75" x14ac:dyDescent="0.2"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r="660" spans="39:55" ht="12.75" x14ac:dyDescent="0.2"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r="661" spans="39:55" ht="12.75" x14ac:dyDescent="0.2"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r="662" spans="39:55" ht="12.75" x14ac:dyDescent="0.2"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r="663" spans="39:55" ht="12.75" x14ac:dyDescent="0.2"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r="664" spans="39:55" ht="12.75" x14ac:dyDescent="0.2"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spans="39:55" ht="12.75" x14ac:dyDescent="0.2"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r="666" spans="39:55" ht="12.75" x14ac:dyDescent="0.2"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r="667" spans="39:55" ht="12.75" x14ac:dyDescent="0.2"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r="668" spans="39:55" ht="12.75" x14ac:dyDescent="0.2"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r="669" spans="39:55" ht="12.75" x14ac:dyDescent="0.2"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r="670" spans="39:55" ht="12.75" x14ac:dyDescent="0.2"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r="671" spans="39:55" ht="12.75" x14ac:dyDescent="0.2"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r="672" spans="39:55" ht="12.75" x14ac:dyDescent="0.2"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r="673" spans="39:55" ht="12.75" x14ac:dyDescent="0.2"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r="674" spans="39:55" ht="12.75" x14ac:dyDescent="0.2"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r="675" spans="39:55" ht="12.75" x14ac:dyDescent="0.2"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r="676" spans="39:55" ht="12.75" x14ac:dyDescent="0.2"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r="677" spans="39:55" ht="12.75" x14ac:dyDescent="0.2"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r="678" spans="39:55" ht="12.75" x14ac:dyDescent="0.2"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r="679" spans="39:55" ht="12.75" x14ac:dyDescent="0.2"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r="680" spans="39:55" ht="12.75" x14ac:dyDescent="0.2"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r="681" spans="39:55" ht="12.75" x14ac:dyDescent="0.2"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r="682" spans="39:55" ht="12.75" x14ac:dyDescent="0.2"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r="683" spans="39:55" ht="12.75" x14ac:dyDescent="0.2"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r="684" spans="39:55" ht="12.75" x14ac:dyDescent="0.2"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r="685" spans="39:55" ht="12.75" x14ac:dyDescent="0.2"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r="686" spans="39:55" ht="12.75" x14ac:dyDescent="0.2"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r="687" spans="39:55" ht="12.75" x14ac:dyDescent="0.2"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r="688" spans="39:55" ht="12.75" x14ac:dyDescent="0.2"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r="689" spans="39:55" ht="12.75" x14ac:dyDescent="0.2"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r="690" spans="39:55" ht="12.75" x14ac:dyDescent="0.2"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r="691" spans="39:55" ht="12.75" x14ac:dyDescent="0.2"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r="692" spans="39:55" ht="12.75" x14ac:dyDescent="0.2"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r="693" spans="39:55" ht="12.75" x14ac:dyDescent="0.2"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r="694" spans="39:55" ht="12.75" x14ac:dyDescent="0.2"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r="695" spans="39:55" ht="12.75" x14ac:dyDescent="0.2"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r="696" spans="39:55" ht="12.75" x14ac:dyDescent="0.2"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r="697" spans="39:55" ht="12.75" x14ac:dyDescent="0.2"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r="698" spans="39:55" ht="12.75" x14ac:dyDescent="0.2"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r="699" spans="39:55" ht="12.75" x14ac:dyDescent="0.2"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r="700" spans="39:55" ht="12.75" x14ac:dyDescent="0.2"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r="701" spans="39:55" ht="12.75" x14ac:dyDescent="0.2"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r="702" spans="39:55" ht="12.75" x14ac:dyDescent="0.2"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r="703" spans="39:55" ht="12.75" x14ac:dyDescent="0.2"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r="704" spans="39:55" ht="12.75" x14ac:dyDescent="0.2"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r="705" spans="39:55" ht="12.75" x14ac:dyDescent="0.2"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r="706" spans="39:55" ht="12.75" x14ac:dyDescent="0.2"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r="707" spans="39:55" ht="12.75" x14ac:dyDescent="0.2"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r="708" spans="39:55" ht="12.75" x14ac:dyDescent="0.2"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r="709" spans="39:55" ht="12.75" x14ac:dyDescent="0.2"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r="710" spans="39:55" ht="12.75" x14ac:dyDescent="0.2"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r="711" spans="39:55" ht="12.75" x14ac:dyDescent="0.2"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r="712" spans="39:55" ht="12.75" x14ac:dyDescent="0.2"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r="713" spans="39:55" ht="12.75" x14ac:dyDescent="0.2"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r="714" spans="39:55" ht="12.75" x14ac:dyDescent="0.2"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spans="39:55" ht="12.75" x14ac:dyDescent="0.2"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r="716" spans="39:55" ht="12.75" x14ac:dyDescent="0.2"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r="717" spans="39:55" ht="12.75" x14ac:dyDescent="0.2"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r="718" spans="39:55" ht="12.75" x14ac:dyDescent="0.2"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r="719" spans="39:55" ht="12.75" x14ac:dyDescent="0.2"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r="720" spans="39:55" ht="12.75" x14ac:dyDescent="0.2"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r="721" spans="39:55" ht="12.75" x14ac:dyDescent="0.2"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r="722" spans="39:55" ht="12.75" x14ac:dyDescent="0.2"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r="723" spans="39:55" ht="12.75" x14ac:dyDescent="0.2"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r="724" spans="39:55" ht="12.75" x14ac:dyDescent="0.2"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spans="39:55" ht="12.75" x14ac:dyDescent="0.2"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r="726" spans="39:55" ht="12.75" x14ac:dyDescent="0.2"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r="727" spans="39:55" ht="12.75" x14ac:dyDescent="0.2"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r="728" spans="39:55" ht="12.75" x14ac:dyDescent="0.2"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r="729" spans="39:55" ht="12.75" x14ac:dyDescent="0.2"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r="730" spans="39:55" ht="12.75" x14ac:dyDescent="0.2"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r="731" spans="39:55" ht="12.75" x14ac:dyDescent="0.2"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r="732" spans="39:55" ht="12.75" x14ac:dyDescent="0.2"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r="733" spans="39:55" ht="12.75" x14ac:dyDescent="0.2"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r="734" spans="39:55" ht="12.75" x14ac:dyDescent="0.2"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r="735" spans="39:55" ht="12.75" x14ac:dyDescent="0.2"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r="736" spans="39:55" ht="12.75" x14ac:dyDescent="0.2"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r="737" spans="39:55" ht="12.75" x14ac:dyDescent="0.2"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r="738" spans="39:55" ht="12.75" x14ac:dyDescent="0.2"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r="739" spans="39:55" ht="12.75" x14ac:dyDescent="0.2"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r="740" spans="39:55" ht="12.75" x14ac:dyDescent="0.2"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r="741" spans="39:55" ht="12.75" x14ac:dyDescent="0.2"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r="742" spans="39:55" ht="12.75" x14ac:dyDescent="0.2"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r="743" spans="39:55" ht="12.75" x14ac:dyDescent="0.2"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r="744" spans="39:55" ht="12.75" x14ac:dyDescent="0.2"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r="745" spans="39:55" ht="12.75" x14ac:dyDescent="0.2"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r="746" spans="39:55" ht="12.75" x14ac:dyDescent="0.2"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r="747" spans="39:55" ht="12.75" x14ac:dyDescent="0.2"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r="748" spans="39:55" ht="12.75" x14ac:dyDescent="0.2"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r="749" spans="39:55" ht="12.75" x14ac:dyDescent="0.2"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spans="39:55" ht="12.75" x14ac:dyDescent="0.2"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r="751" spans="39:55" ht="12.75" x14ac:dyDescent="0.2"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r="752" spans="39:55" ht="12.75" x14ac:dyDescent="0.2"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r="753" spans="39:55" ht="12.75" x14ac:dyDescent="0.2"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r="754" spans="39:55" ht="12.75" x14ac:dyDescent="0.2"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r="755" spans="39:55" ht="12.75" x14ac:dyDescent="0.2"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r="756" spans="39:55" ht="12.75" x14ac:dyDescent="0.2"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r="757" spans="39:55" ht="12.75" x14ac:dyDescent="0.2"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r="758" spans="39:55" ht="12.75" x14ac:dyDescent="0.2"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r="759" spans="39:55" ht="12.75" x14ac:dyDescent="0.2"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r="760" spans="39:55" ht="12.75" x14ac:dyDescent="0.2"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r="761" spans="39:55" ht="12.75" x14ac:dyDescent="0.2"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r="762" spans="39:55" ht="12.75" x14ac:dyDescent="0.2"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r="763" spans="39:55" ht="12.75" x14ac:dyDescent="0.2"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r="764" spans="39:55" ht="12.75" x14ac:dyDescent="0.2"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r="765" spans="39:55" ht="12.75" x14ac:dyDescent="0.2"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r="766" spans="39:55" ht="12.75" x14ac:dyDescent="0.2"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r="767" spans="39:55" ht="12.75" x14ac:dyDescent="0.2"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r="768" spans="39:55" ht="12.75" x14ac:dyDescent="0.2"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r="769" spans="39:55" ht="12.75" x14ac:dyDescent="0.2"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r="770" spans="39:55" ht="12.75" x14ac:dyDescent="0.2"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r="771" spans="39:55" ht="12.75" x14ac:dyDescent="0.2"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r="772" spans="39:55" ht="12.75" x14ac:dyDescent="0.2"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r="773" spans="39:55" ht="12.75" x14ac:dyDescent="0.2"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r="774" spans="39:55" ht="12.75" x14ac:dyDescent="0.2"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r="775" spans="39:55" ht="12.75" x14ac:dyDescent="0.2"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r="776" spans="39:55" ht="12.75" x14ac:dyDescent="0.2"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r="777" spans="39:55" ht="12.75" x14ac:dyDescent="0.2"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r="778" spans="39:55" ht="12.75" x14ac:dyDescent="0.2"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r="779" spans="39:55" ht="12.75" x14ac:dyDescent="0.2"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r="780" spans="39:55" ht="12.75" x14ac:dyDescent="0.2"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r="781" spans="39:55" ht="12.75" x14ac:dyDescent="0.2"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r="782" spans="39:55" ht="12.75" x14ac:dyDescent="0.2"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r="783" spans="39:55" ht="12.75" x14ac:dyDescent="0.2"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r="784" spans="39:55" ht="12.75" x14ac:dyDescent="0.2"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r="785" spans="39:55" ht="12.75" x14ac:dyDescent="0.2"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r="786" spans="39:55" ht="12.75" x14ac:dyDescent="0.2"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r="787" spans="39:55" ht="12.75" x14ac:dyDescent="0.2"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r="788" spans="39:55" ht="12.75" x14ac:dyDescent="0.2"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r="789" spans="39:55" ht="12.75" x14ac:dyDescent="0.2"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spans="39:55" ht="12.75" x14ac:dyDescent="0.2"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spans="39:55" ht="12.75" x14ac:dyDescent="0.2"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spans="39:55" ht="12.75" x14ac:dyDescent="0.2"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r="793" spans="39:55" ht="12.75" x14ac:dyDescent="0.2"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r="794" spans="39:55" ht="12.75" x14ac:dyDescent="0.2"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spans="39:55" ht="12.75" x14ac:dyDescent="0.2"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r="796" spans="39:55" ht="12.75" x14ac:dyDescent="0.2"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r="797" spans="39:55" ht="12.75" x14ac:dyDescent="0.2"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r="798" spans="39:55" ht="12.75" x14ac:dyDescent="0.2"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r="799" spans="39:55" ht="12.75" x14ac:dyDescent="0.2"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r="800" spans="39:55" ht="12.75" x14ac:dyDescent="0.2"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r="801" spans="39:55" ht="12.75" x14ac:dyDescent="0.2"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r="802" spans="39:55" ht="12.75" x14ac:dyDescent="0.2"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r="803" spans="39:55" ht="12.75" x14ac:dyDescent="0.2"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r="804" spans="39:55" ht="12.75" x14ac:dyDescent="0.2"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spans="39:55" ht="12.75" x14ac:dyDescent="0.2"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r="806" spans="39:55" ht="12.75" x14ac:dyDescent="0.2"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r="807" spans="39:55" ht="12.75" x14ac:dyDescent="0.2"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r="808" spans="39:55" ht="12.75" x14ac:dyDescent="0.2"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r="809" spans="39:55" ht="12.75" x14ac:dyDescent="0.2"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r="810" spans="39:55" ht="12.75" x14ac:dyDescent="0.2"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r="811" spans="39:55" ht="12.75" x14ac:dyDescent="0.2"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r="812" spans="39:55" ht="12.75" x14ac:dyDescent="0.2"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r="813" spans="39:55" ht="12.75" x14ac:dyDescent="0.2"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r="814" spans="39:55" ht="12.75" x14ac:dyDescent="0.2"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r="815" spans="39:55" ht="12.75" x14ac:dyDescent="0.2"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r="816" spans="39:55" ht="12.75" x14ac:dyDescent="0.2"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r="817" spans="39:55" ht="12.75" x14ac:dyDescent="0.2"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r="818" spans="39:55" ht="12.75" x14ac:dyDescent="0.2"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r="819" spans="39:55" ht="12.75" x14ac:dyDescent="0.2"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r="820" spans="39:55" ht="12.75" x14ac:dyDescent="0.2"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r="821" spans="39:55" ht="12.75" x14ac:dyDescent="0.2"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r="822" spans="39:55" ht="12.75" x14ac:dyDescent="0.2"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r="823" spans="39:55" ht="12.75" x14ac:dyDescent="0.2"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r="824" spans="39:55" ht="12.75" x14ac:dyDescent="0.2"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r="825" spans="39:55" ht="12.75" x14ac:dyDescent="0.2"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r="826" spans="39:55" ht="12.75" x14ac:dyDescent="0.2"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r="827" spans="39:55" ht="12.75" x14ac:dyDescent="0.2"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r="828" spans="39:55" ht="12.75" x14ac:dyDescent="0.2"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r="829" spans="39:55" ht="12.75" x14ac:dyDescent="0.2"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r="830" spans="39:55" ht="12.75" x14ac:dyDescent="0.2"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r="831" spans="39:55" ht="12.75" x14ac:dyDescent="0.2"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r="832" spans="39:55" ht="12.75" x14ac:dyDescent="0.2"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r="833" spans="39:55" ht="12.75" x14ac:dyDescent="0.2"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r="834" spans="39:55" ht="12.75" x14ac:dyDescent="0.2"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spans="39:55" ht="12.75" x14ac:dyDescent="0.2"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r="836" spans="39:55" ht="12.75" x14ac:dyDescent="0.2"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r="837" spans="39:55" ht="12.75" x14ac:dyDescent="0.2"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r="838" spans="39:55" ht="12.75" x14ac:dyDescent="0.2"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r="839" spans="39:55" ht="12.75" x14ac:dyDescent="0.2"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r="840" spans="39:55" ht="12.75" x14ac:dyDescent="0.2"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r="841" spans="39:55" ht="12.75" x14ac:dyDescent="0.2"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r="842" spans="39:55" ht="12.75" x14ac:dyDescent="0.2"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r="843" spans="39:55" ht="12.75" x14ac:dyDescent="0.2"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r="844" spans="39:55" ht="12.75" x14ac:dyDescent="0.2"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r="845" spans="39:55" ht="12.75" x14ac:dyDescent="0.2"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r="846" spans="39:55" ht="12.75" x14ac:dyDescent="0.2"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r="847" spans="39:55" ht="12.75" x14ac:dyDescent="0.2"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r="848" spans="39:55" ht="12.75" x14ac:dyDescent="0.2"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r="849" spans="39:55" ht="12.75" x14ac:dyDescent="0.2"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spans="39:55" ht="12.75" x14ac:dyDescent="0.2"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spans="39:55" ht="12.75" x14ac:dyDescent="0.2"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spans="39:55" ht="12.75" x14ac:dyDescent="0.2"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r="853" spans="39:55" ht="12.75" x14ac:dyDescent="0.2"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r="854" spans="39:55" ht="12.75" x14ac:dyDescent="0.2"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r="855" spans="39:55" ht="12.75" x14ac:dyDescent="0.2"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r="856" spans="39:55" ht="12.75" x14ac:dyDescent="0.2"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r="857" spans="39:55" ht="12.75" x14ac:dyDescent="0.2"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r="858" spans="39:55" ht="12.75" x14ac:dyDescent="0.2"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r="859" spans="39:55" ht="12.75" x14ac:dyDescent="0.2"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r="860" spans="39:55" ht="12.75" x14ac:dyDescent="0.2"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r="861" spans="39:55" ht="12.75" x14ac:dyDescent="0.2"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r="862" spans="39:55" ht="12.75" x14ac:dyDescent="0.2"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spans="39:55" ht="12.75" x14ac:dyDescent="0.2"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spans="39:55" ht="12.75" x14ac:dyDescent="0.2"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spans="39:55" ht="12.75" x14ac:dyDescent="0.2"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spans="39:55" ht="12.75" x14ac:dyDescent="0.2"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spans="39:55" ht="12.75" x14ac:dyDescent="0.2"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spans="39:55" ht="12.75" x14ac:dyDescent="0.2"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spans="39:55" ht="12.75" x14ac:dyDescent="0.2"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spans="39:55" ht="12.75" x14ac:dyDescent="0.2"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spans="39:55" ht="12.75" x14ac:dyDescent="0.2"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spans="39:55" ht="12.75" x14ac:dyDescent="0.2"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spans="39:55" ht="12.75" x14ac:dyDescent="0.2"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spans="39:55" ht="12.75" x14ac:dyDescent="0.2"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spans="39:55" ht="12.75" x14ac:dyDescent="0.2"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spans="39:55" ht="12.75" x14ac:dyDescent="0.2"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spans="39:55" ht="12.75" x14ac:dyDescent="0.2"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spans="39:55" ht="12.75" x14ac:dyDescent="0.2"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spans="39:55" ht="12.75" x14ac:dyDescent="0.2"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spans="39:55" ht="12.75" x14ac:dyDescent="0.2"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spans="39:55" ht="12.75" x14ac:dyDescent="0.2"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spans="39:55" ht="12.75" x14ac:dyDescent="0.2"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spans="39:55" ht="12.75" x14ac:dyDescent="0.2"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spans="39:55" ht="12.75" x14ac:dyDescent="0.2"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spans="39:55" ht="12.75" x14ac:dyDescent="0.2"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spans="39:55" ht="12.75" x14ac:dyDescent="0.2"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spans="39:55" ht="12.75" x14ac:dyDescent="0.2"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spans="39:55" ht="12.75" x14ac:dyDescent="0.2"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spans="39:55" ht="12.75" x14ac:dyDescent="0.2"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spans="39:55" ht="12.75" x14ac:dyDescent="0.2"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spans="39:55" ht="12.75" x14ac:dyDescent="0.2"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spans="39:55" ht="12.75" x14ac:dyDescent="0.2"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spans="39:55" ht="12.75" x14ac:dyDescent="0.2"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spans="39:55" ht="12.75" x14ac:dyDescent="0.2"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spans="39:55" ht="12.75" x14ac:dyDescent="0.2"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spans="39:55" ht="12.75" x14ac:dyDescent="0.2"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spans="39:55" ht="12.75" x14ac:dyDescent="0.2"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spans="39:55" ht="12.75" x14ac:dyDescent="0.2"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spans="39:55" ht="12.75" x14ac:dyDescent="0.2"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spans="39:55" ht="12.75" x14ac:dyDescent="0.2"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spans="39:55" ht="12.75" x14ac:dyDescent="0.2"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spans="39:55" ht="12.75" x14ac:dyDescent="0.2"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spans="39:55" ht="12.75" x14ac:dyDescent="0.2"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spans="39:55" ht="12.75" x14ac:dyDescent="0.2"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spans="39:55" ht="12.75" x14ac:dyDescent="0.2"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spans="39:55" ht="12.75" x14ac:dyDescent="0.2"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spans="39:55" ht="12.75" x14ac:dyDescent="0.2"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spans="39:55" ht="12.75" x14ac:dyDescent="0.2"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spans="39:55" ht="12.75" x14ac:dyDescent="0.2"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spans="39:55" ht="12.75" x14ac:dyDescent="0.2"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spans="39:55" ht="12.75" x14ac:dyDescent="0.2"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spans="39:55" ht="12.75" x14ac:dyDescent="0.2"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spans="39:55" ht="12.75" x14ac:dyDescent="0.2"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spans="39:55" ht="12.75" x14ac:dyDescent="0.2"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spans="39:55" ht="12.75" x14ac:dyDescent="0.2"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spans="39:55" ht="12.75" x14ac:dyDescent="0.2"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spans="39:55" ht="12.75" x14ac:dyDescent="0.2"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spans="39:55" ht="12.75" x14ac:dyDescent="0.2"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spans="39:55" ht="12.75" x14ac:dyDescent="0.2"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spans="39:55" ht="12.75" x14ac:dyDescent="0.2"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spans="39:55" ht="12.75" x14ac:dyDescent="0.2"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spans="39:55" ht="12.75" x14ac:dyDescent="0.2"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spans="39:55" ht="12.75" x14ac:dyDescent="0.2"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spans="39:55" ht="12.75" x14ac:dyDescent="0.2"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spans="39:55" ht="12.75" x14ac:dyDescent="0.2"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spans="39:55" ht="12.75" x14ac:dyDescent="0.2"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spans="39:55" ht="12.75" x14ac:dyDescent="0.2"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spans="39:55" ht="12.75" x14ac:dyDescent="0.2"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spans="39:55" ht="12.75" x14ac:dyDescent="0.2"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spans="39:55" ht="12.75" x14ac:dyDescent="0.2"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spans="39:55" ht="12.75" x14ac:dyDescent="0.2"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spans="39:55" ht="12.75" x14ac:dyDescent="0.2"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spans="39:55" ht="12.75" x14ac:dyDescent="0.2"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spans="39:55" ht="12.75" x14ac:dyDescent="0.2"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spans="39:55" ht="12.75" x14ac:dyDescent="0.2"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spans="39:55" ht="12.75" x14ac:dyDescent="0.2"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spans="39:55" ht="12.75" x14ac:dyDescent="0.2"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spans="39:55" ht="12.75" x14ac:dyDescent="0.2"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spans="39:55" ht="12.75" x14ac:dyDescent="0.2"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spans="39:55" ht="12.75" x14ac:dyDescent="0.2"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spans="39:55" ht="12.75" x14ac:dyDescent="0.2"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spans="39:55" ht="12.75" x14ac:dyDescent="0.2"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spans="39:55" ht="12.75" x14ac:dyDescent="0.2"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spans="39:55" ht="12.75" x14ac:dyDescent="0.2"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spans="39:55" ht="12.75" x14ac:dyDescent="0.2"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spans="39:55" ht="12.75" x14ac:dyDescent="0.2"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spans="39:55" ht="12.75" x14ac:dyDescent="0.2"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spans="39:55" ht="12.75" x14ac:dyDescent="0.2"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spans="39:55" ht="12.75" x14ac:dyDescent="0.2"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spans="39:55" ht="12.75" x14ac:dyDescent="0.2"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spans="39:55" ht="12.75" x14ac:dyDescent="0.2"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spans="39:55" ht="12.75" x14ac:dyDescent="0.2"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spans="39:55" ht="12.75" x14ac:dyDescent="0.2"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spans="39:55" ht="12.75" x14ac:dyDescent="0.2"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spans="39:55" ht="12.75" x14ac:dyDescent="0.2"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spans="39:55" ht="12.75" x14ac:dyDescent="0.2"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spans="39:55" ht="12.75" x14ac:dyDescent="0.2"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spans="39:55" ht="12.75" x14ac:dyDescent="0.2"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spans="39:55" ht="12.75" x14ac:dyDescent="0.2"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spans="39:55" ht="12.75" x14ac:dyDescent="0.2"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spans="39:55" ht="12.75" x14ac:dyDescent="0.2"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spans="39:55" ht="12.75" x14ac:dyDescent="0.2"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spans="39:55" ht="12.75" x14ac:dyDescent="0.2"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spans="39:55" ht="12.75" x14ac:dyDescent="0.2"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spans="39:55" ht="12.75" x14ac:dyDescent="0.2"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spans="39:55" ht="12.75" x14ac:dyDescent="0.2"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spans="39:55" ht="12.75" x14ac:dyDescent="0.2"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spans="39:55" ht="12.75" x14ac:dyDescent="0.2"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spans="39:55" ht="12.75" x14ac:dyDescent="0.2"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spans="39:55" ht="12.75" x14ac:dyDescent="0.2"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spans="39:55" ht="12.75" x14ac:dyDescent="0.2"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spans="39:55" ht="12.75" x14ac:dyDescent="0.2"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spans="39:55" ht="12.75" x14ac:dyDescent="0.2"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spans="39:55" ht="12.75" x14ac:dyDescent="0.2"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spans="39:55" ht="12.75" x14ac:dyDescent="0.2"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spans="39:55" ht="12.75" x14ac:dyDescent="0.2"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spans="39:55" ht="12.75" x14ac:dyDescent="0.2"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spans="39:55" ht="12.75" x14ac:dyDescent="0.2"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spans="39:55" ht="12.75" x14ac:dyDescent="0.2"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spans="39:55" ht="12.75" x14ac:dyDescent="0.2"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r="981" spans="39:55" ht="12.75" x14ac:dyDescent="0.2"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r="982" spans="39:55" ht="12.75" x14ac:dyDescent="0.2"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r="983" spans="39:55" ht="12.75" x14ac:dyDescent="0.2"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  <row r="984" spans="39:55" ht="12.75" x14ac:dyDescent="0.2"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</row>
    <row r="985" spans="39:55" ht="12.75" x14ac:dyDescent="0.2"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</row>
    <row r="986" spans="39:55" ht="12.75" x14ac:dyDescent="0.2"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</row>
    <row r="987" spans="39:55" ht="12.75" x14ac:dyDescent="0.2"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</row>
    <row r="988" spans="39:55" ht="12.75" x14ac:dyDescent="0.2"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</row>
    <row r="989" spans="39:55" ht="12.75" x14ac:dyDescent="0.2"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</row>
    <row r="990" spans="39:55" ht="12.75" x14ac:dyDescent="0.2"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</row>
    <row r="991" spans="39:55" ht="12.75" x14ac:dyDescent="0.2"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</row>
    <row r="992" spans="39:55" ht="12.75" x14ac:dyDescent="0.2"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</row>
    <row r="993" spans="39:55" ht="12.75" x14ac:dyDescent="0.2"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</row>
    <row r="994" spans="39:55" ht="12.75" x14ac:dyDescent="0.2"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</row>
    <row r="995" spans="39:55" ht="12.75" x14ac:dyDescent="0.2"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</row>
    <row r="996" spans="39:55" ht="12.75" x14ac:dyDescent="0.2"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</row>
    <row r="997" spans="39:55" ht="12.75" x14ac:dyDescent="0.2"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</row>
    <row r="998" spans="39:55" ht="12.75" x14ac:dyDescent="0.2"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</row>
    <row r="999" spans="39:55" ht="12.75" x14ac:dyDescent="0.2"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</row>
    <row r="1000" spans="39:55" ht="12.75" x14ac:dyDescent="0.2"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</row>
    <row r="1001" spans="39:55" ht="12.75" x14ac:dyDescent="0.2"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</row>
  </sheetData>
  <mergeCells count="20">
    <mergeCell ref="AM28:BC40"/>
    <mergeCell ref="AK2:AK3"/>
    <mergeCell ref="AL2:AL3"/>
    <mergeCell ref="A1:AH1"/>
    <mergeCell ref="AI1:AL1"/>
    <mergeCell ref="AM1:BC27"/>
    <mergeCell ref="A2:A3"/>
    <mergeCell ref="B2:D2"/>
    <mergeCell ref="E2:G2"/>
    <mergeCell ref="H2:J2"/>
    <mergeCell ref="Z2:AB2"/>
    <mergeCell ref="AC2:AE2"/>
    <mergeCell ref="AF2:AH2"/>
    <mergeCell ref="AI2:AI3"/>
    <mergeCell ref="AJ2:AJ3"/>
    <mergeCell ref="K2:M2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44"/>
  <sheetViews>
    <sheetView workbookViewId="0"/>
  </sheetViews>
  <sheetFormatPr defaultColWidth="12.5703125" defaultRowHeight="15.75" customHeight="1" x14ac:dyDescent="0.2"/>
  <cols>
    <col min="2" max="3" width="5.7109375" customWidth="1"/>
    <col min="4" max="4" width="7.5703125" customWidth="1"/>
    <col min="5" max="5" width="5.42578125" customWidth="1"/>
    <col min="6" max="6" width="33" customWidth="1"/>
    <col min="7" max="7" width="5" customWidth="1"/>
    <col min="8" max="8" width="4.85546875" customWidth="1"/>
  </cols>
  <sheetData>
    <row r="1" spans="1:8" x14ac:dyDescent="0.2">
      <c r="A1" s="68" t="s">
        <v>375</v>
      </c>
      <c r="B1" s="60"/>
      <c r="C1" s="60"/>
      <c r="D1" s="61"/>
      <c r="F1" s="37" t="s">
        <v>376</v>
      </c>
      <c r="G1" s="37" t="s">
        <v>19</v>
      </c>
      <c r="H1" s="37" t="s">
        <v>25</v>
      </c>
    </row>
    <row r="2" spans="1:8" x14ac:dyDescent="0.2">
      <c r="A2" s="38" t="s">
        <v>4</v>
      </c>
      <c r="B2" s="38" t="s">
        <v>18</v>
      </c>
      <c r="C2" s="38" t="s">
        <v>19</v>
      </c>
      <c r="D2" s="38" t="s">
        <v>20</v>
      </c>
      <c r="F2" s="69" t="s">
        <v>4</v>
      </c>
      <c r="G2" s="60"/>
      <c r="H2" s="61"/>
    </row>
    <row r="3" spans="1:8" x14ac:dyDescent="0.2">
      <c r="A3" s="27">
        <v>45129</v>
      </c>
      <c r="B3" s="12">
        <v>14</v>
      </c>
      <c r="C3" s="12">
        <v>5</v>
      </c>
      <c r="D3" s="3">
        <f t="shared" ref="D3:D40" si="0">B3-(C3*0.25)</f>
        <v>12.75</v>
      </c>
      <c r="F3" s="12" t="s">
        <v>377</v>
      </c>
      <c r="G3" s="12">
        <v>1</v>
      </c>
      <c r="H3" s="12"/>
    </row>
    <row r="4" spans="1:8" x14ac:dyDescent="0.2">
      <c r="A4" s="27">
        <v>45175</v>
      </c>
      <c r="B4" s="12">
        <v>12</v>
      </c>
      <c r="C4" s="12">
        <v>6</v>
      </c>
      <c r="D4" s="3">
        <f t="shared" si="0"/>
        <v>10.5</v>
      </c>
      <c r="F4" s="12" t="s">
        <v>378</v>
      </c>
      <c r="G4" s="12">
        <v>1</v>
      </c>
      <c r="H4" s="12"/>
    </row>
    <row r="5" spans="1:8" x14ac:dyDescent="0.2">
      <c r="A5" s="27"/>
      <c r="B5" s="12"/>
      <c r="C5" s="12"/>
      <c r="D5" s="3">
        <f t="shared" si="0"/>
        <v>0</v>
      </c>
      <c r="F5" s="12" t="s">
        <v>379</v>
      </c>
      <c r="G5" s="12">
        <v>1</v>
      </c>
      <c r="H5" s="12"/>
    </row>
    <row r="6" spans="1:8" x14ac:dyDescent="0.2">
      <c r="A6" s="12"/>
      <c r="B6" s="12"/>
      <c r="C6" s="12"/>
      <c r="D6" s="3">
        <f t="shared" si="0"/>
        <v>0</v>
      </c>
      <c r="F6" s="39" t="s">
        <v>380</v>
      </c>
      <c r="G6" s="12"/>
      <c r="H6" s="12">
        <v>1</v>
      </c>
    </row>
    <row r="7" spans="1:8" x14ac:dyDescent="0.2">
      <c r="A7" s="12"/>
      <c r="B7" s="12"/>
      <c r="C7" s="12"/>
      <c r="D7" s="3">
        <f t="shared" si="0"/>
        <v>0</v>
      </c>
      <c r="F7" s="12" t="s">
        <v>381</v>
      </c>
      <c r="G7" s="12">
        <v>1</v>
      </c>
      <c r="H7" s="12"/>
    </row>
    <row r="8" spans="1:8" x14ac:dyDescent="0.2">
      <c r="A8" s="12"/>
      <c r="B8" s="12"/>
      <c r="C8" s="12"/>
      <c r="D8" s="3">
        <f t="shared" si="0"/>
        <v>0</v>
      </c>
      <c r="F8" s="12" t="s">
        <v>382</v>
      </c>
      <c r="G8" s="12"/>
      <c r="H8" s="12">
        <v>1</v>
      </c>
    </row>
    <row r="9" spans="1:8" x14ac:dyDescent="0.2">
      <c r="A9" s="12"/>
      <c r="B9" s="12"/>
      <c r="C9" s="12"/>
      <c r="D9" s="3">
        <f t="shared" si="0"/>
        <v>0</v>
      </c>
      <c r="F9" s="12" t="s">
        <v>383</v>
      </c>
      <c r="G9" s="12"/>
      <c r="H9" s="12">
        <v>1</v>
      </c>
    </row>
    <row r="10" spans="1:8" x14ac:dyDescent="0.2">
      <c r="A10" s="12"/>
      <c r="B10" s="12"/>
      <c r="C10" s="12"/>
      <c r="D10" s="3">
        <f t="shared" si="0"/>
        <v>0</v>
      </c>
      <c r="F10" s="12"/>
      <c r="G10" s="12"/>
      <c r="H10" s="12"/>
    </row>
    <row r="11" spans="1:8" x14ac:dyDescent="0.2">
      <c r="A11" s="12"/>
      <c r="B11" s="12"/>
      <c r="C11" s="12"/>
      <c r="D11" s="3">
        <f t="shared" si="0"/>
        <v>0</v>
      </c>
      <c r="F11" s="12"/>
      <c r="G11" s="12"/>
      <c r="H11" s="12"/>
    </row>
    <row r="12" spans="1:8" x14ac:dyDescent="0.2">
      <c r="A12" s="12"/>
      <c r="B12" s="12"/>
      <c r="C12" s="12"/>
      <c r="D12" s="3">
        <f t="shared" si="0"/>
        <v>0</v>
      </c>
      <c r="F12" s="12"/>
      <c r="G12" s="12"/>
      <c r="H12" s="12"/>
    </row>
    <row r="13" spans="1:8" x14ac:dyDescent="0.2">
      <c r="A13" s="12"/>
      <c r="B13" s="12"/>
      <c r="C13" s="12"/>
      <c r="D13" s="3">
        <f t="shared" si="0"/>
        <v>0</v>
      </c>
      <c r="F13" s="12"/>
      <c r="G13" s="12"/>
      <c r="H13" s="12"/>
    </row>
    <row r="14" spans="1:8" x14ac:dyDescent="0.2">
      <c r="A14" s="12"/>
      <c r="B14" s="12"/>
      <c r="C14" s="12"/>
      <c r="D14" s="3">
        <f t="shared" si="0"/>
        <v>0</v>
      </c>
      <c r="F14" s="12"/>
      <c r="G14" s="12"/>
      <c r="H14" s="12"/>
    </row>
    <row r="15" spans="1:8" x14ac:dyDescent="0.2">
      <c r="A15" s="12"/>
      <c r="B15" s="12"/>
      <c r="C15" s="12"/>
      <c r="D15" s="3">
        <f t="shared" si="0"/>
        <v>0</v>
      </c>
      <c r="F15" s="69" t="s">
        <v>384</v>
      </c>
      <c r="G15" s="60"/>
      <c r="H15" s="61"/>
    </row>
    <row r="16" spans="1:8" x14ac:dyDescent="0.2">
      <c r="A16" s="12"/>
      <c r="B16" s="12"/>
      <c r="C16" s="12"/>
      <c r="D16" s="3">
        <f t="shared" si="0"/>
        <v>0</v>
      </c>
      <c r="F16" s="12" t="s">
        <v>385</v>
      </c>
      <c r="G16" s="12">
        <v>1</v>
      </c>
      <c r="H16" s="12"/>
    </row>
    <row r="17" spans="1:8" x14ac:dyDescent="0.2">
      <c r="A17" s="12"/>
      <c r="B17" s="12"/>
      <c r="C17" s="12"/>
      <c r="D17" s="3">
        <f t="shared" si="0"/>
        <v>0</v>
      </c>
      <c r="F17" s="12" t="s">
        <v>386</v>
      </c>
      <c r="G17" s="12">
        <v>1</v>
      </c>
      <c r="H17" s="12"/>
    </row>
    <row r="18" spans="1:8" x14ac:dyDescent="0.2">
      <c r="A18" s="12"/>
      <c r="B18" s="12"/>
      <c r="C18" s="12"/>
      <c r="D18" s="3">
        <f t="shared" si="0"/>
        <v>0</v>
      </c>
      <c r="F18" s="12" t="s">
        <v>387</v>
      </c>
      <c r="G18" s="12"/>
      <c r="H18" s="12">
        <v>1</v>
      </c>
    </row>
    <row r="19" spans="1:8" x14ac:dyDescent="0.2">
      <c r="A19" s="12"/>
      <c r="B19" s="12"/>
      <c r="C19" s="12"/>
      <c r="D19" s="3">
        <f t="shared" si="0"/>
        <v>0</v>
      </c>
      <c r="F19" s="33" t="s">
        <v>388</v>
      </c>
      <c r="G19" s="12"/>
      <c r="H19" s="12">
        <v>1</v>
      </c>
    </row>
    <row r="20" spans="1:8" x14ac:dyDescent="0.2">
      <c r="A20" s="12"/>
      <c r="B20" s="12"/>
      <c r="C20" s="12"/>
      <c r="D20" s="3">
        <f t="shared" si="0"/>
        <v>0</v>
      </c>
      <c r="F20" s="12" t="s">
        <v>389</v>
      </c>
      <c r="G20" s="12"/>
      <c r="H20" s="12">
        <v>1</v>
      </c>
    </row>
    <row r="21" spans="1:8" x14ac:dyDescent="0.2">
      <c r="A21" s="12"/>
      <c r="B21" s="12"/>
      <c r="C21" s="12"/>
      <c r="D21" s="3">
        <f t="shared" si="0"/>
        <v>0</v>
      </c>
      <c r="F21" s="12" t="s">
        <v>390</v>
      </c>
      <c r="G21" s="12"/>
      <c r="H21" s="12">
        <v>1</v>
      </c>
    </row>
    <row r="22" spans="1:8" x14ac:dyDescent="0.2">
      <c r="A22" s="12"/>
      <c r="B22" s="12"/>
      <c r="C22" s="12"/>
      <c r="D22" s="3">
        <f t="shared" si="0"/>
        <v>0</v>
      </c>
      <c r="F22" s="12" t="s">
        <v>391</v>
      </c>
      <c r="G22" s="12"/>
      <c r="H22" s="12">
        <v>1</v>
      </c>
    </row>
    <row r="23" spans="1:8" x14ac:dyDescent="0.2">
      <c r="A23" s="12"/>
      <c r="B23" s="12"/>
      <c r="C23" s="12"/>
      <c r="D23" s="3">
        <f t="shared" si="0"/>
        <v>0</v>
      </c>
      <c r="F23" s="12" t="s">
        <v>392</v>
      </c>
      <c r="G23" s="12"/>
      <c r="H23" s="12">
        <v>1</v>
      </c>
    </row>
    <row r="24" spans="1:8" x14ac:dyDescent="0.2">
      <c r="A24" s="12"/>
      <c r="B24" s="12"/>
      <c r="C24" s="12"/>
      <c r="D24" s="3">
        <f t="shared" si="0"/>
        <v>0</v>
      </c>
      <c r="F24" s="12" t="s">
        <v>393</v>
      </c>
      <c r="G24" s="12"/>
      <c r="H24" s="12">
        <v>1</v>
      </c>
    </row>
    <row r="25" spans="1:8" x14ac:dyDescent="0.2">
      <c r="A25" s="12"/>
      <c r="B25" s="12"/>
      <c r="C25" s="12"/>
      <c r="D25" s="3">
        <f t="shared" si="0"/>
        <v>0</v>
      </c>
      <c r="F25" s="12"/>
      <c r="G25" s="12"/>
      <c r="H25" s="12"/>
    </row>
    <row r="26" spans="1:8" x14ac:dyDescent="0.2">
      <c r="A26" s="12"/>
      <c r="B26" s="12"/>
      <c r="C26" s="12"/>
      <c r="D26" s="3">
        <f t="shared" si="0"/>
        <v>0</v>
      </c>
      <c r="F26" s="69" t="s">
        <v>394</v>
      </c>
      <c r="G26" s="60"/>
      <c r="H26" s="61"/>
    </row>
    <row r="27" spans="1:8" x14ac:dyDescent="0.2">
      <c r="A27" s="12"/>
      <c r="B27" s="12"/>
      <c r="C27" s="12"/>
      <c r="D27" s="3">
        <f t="shared" si="0"/>
        <v>0</v>
      </c>
      <c r="F27" s="12" t="s">
        <v>395</v>
      </c>
      <c r="G27" s="12">
        <v>1</v>
      </c>
      <c r="H27" s="12"/>
    </row>
    <row r="28" spans="1:8" x14ac:dyDescent="0.2">
      <c r="A28" s="12"/>
      <c r="B28" s="12"/>
      <c r="C28" s="12"/>
      <c r="D28" s="3">
        <f t="shared" si="0"/>
        <v>0</v>
      </c>
      <c r="F28" s="12" t="s">
        <v>396</v>
      </c>
      <c r="G28" s="12">
        <v>1</v>
      </c>
      <c r="H28" s="12"/>
    </row>
    <row r="29" spans="1:8" x14ac:dyDescent="0.2">
      <c r="A29" s="12"/>
      <c r="B29" s="12"/>
      <c r="C29" s="12"/>
      <c r="D29" s="3">
        <f t="shared" si="0"/>
        <v>0</v>
      </c>
      <c r="F29" s="12" t="s">
        <v>397</v>
      </c>
      <c r="G29" s="12">
        <v>1</v>
      </c>
      <c r="H29" s="12"/>
    </row>
    <row r="30" spans="1:8" x14ac:dyDescent="0.2">
      <c r="A30" s="12"/>
      <c r="B30" s="12"/>
      <c r="C30" s="12"/>
      <c r="D30" s="3">
        <f t="shared" si="0"/>
        <v>0</v>
      </c>
      <c r="F30" s="12" t="s">
        <v>398</v>
      </c>
      <c r="G30" s="12">
        <v>1</v>
      </c>
      <c r="H30" s="12"/>
    </row>
    <row r="31" spans="1:8" x14ac:dyDescent="0.2">
      <c r="A31" s="12"/>
      <c r="B31" s="12"/>
      <c r="C31" s="12"/>
      <c r="D31" s="3">
        <f t="shared" si="0"/>
        <v>0</v>
      </c>
      <c r="F31" s="12" t="s">
        <v>399</v>
      </c>
      <c r="G31" s="12"/>
      <c r="H31" s="12">
        <v>1</v>
      </c>
    </row>
    <row r="32" spans="1:8" x14ac:dyDescent="0.2">
      <c r="A32" s="12"/>
      <c r="B32" s="12"/>
      <c r="C32" s="12"/>
      <c r="D32" s="3">
        <f t="shared" si="0"/>
        <v>0</v>
      </c>
      <c r="F32" s="12" t="s">
        <v>400</v>
      </c>
      <c r="G32" s="12">
        <v>1</v>
      </c>
      <c r="H32" s="12"/>
    </row>
    <row r="33" spans="1:8" x14ac:dyDescent="0.2">
      <c r="A33" s="12"/>
      <c r="B33" s="12"/>
      <c r="C33" s="12"/>
      <c r="D33" s="3">
        <f t="shared" si="0"/>
        <v>0</v>
      </c>
      <c r="F33" s="12"/>
      <c r="G33" s="12"/>
      <c r="H33" s="12"/>
    </row>
    <row r="34" spans="1:8" x14ac:dyDescent="0.2">
      <c r="A34" s="12"/>
      <c r="B34" s="12"/>
      <c r="C34" s="12"/>
      <c r="D34" s="3">
        <f t="shared" si="0"/>
        <v>0</v>
      </c>
      <c r="F34" s="69" t="s">
        <v>7</v>
      </c>
      <c r="G34" s="60"/>
      <c r="H34" s="61"/>
    </row>
    <row r="35" spans="1:8" x14ac:dyDescent="0.2">
      <c r="A35" s="12"/>
      <c r="B35" s="12"/>
      <c r="C35" s="12"/>
      <c r="D35" s="3">
        <f t="shared" si="0"/>
        <v>0</v>
      </c>
      <c r="F35" s="12" t="s">
        <v>401</v>
      </c>
      <c r="G35" s="12">
        <v>1</v>
      </c>
      <c r="H35" s="12"/>
    </row>
    <row r="36" spans="1:8" x14ac:dyDescent="0.2">
      <c r="A36" s="12"/>
      <c r="B36" s="12"/>
      <c r="C36" s="12"/>
      <c r="D36" s="3">
        <f t="shared" si="0"/>
        <v>0</v>
      </c>
      <c r="F36" s="12" t="s">
        <v>402</v>
      </c>
      <c r="G36" s="12">
        <v>1</v>
      </c>
      <c r="H36" s="12"/>
    </row>
    <row r="37" spans="1:8" x14ac:dyDescent="0.2">
      <c r="A37" s="12"/>
      <c r="B37" s="12"/>
      <c r="C37" s="12"/>
      <c r="D37" s="3">
        <f t="shared" si="0"/>
        <v>0</v>
      </c>
      <c r="F37" s="12" t="s">
        <v>403</v>
      </c>
      <c r="G37" s="12">
        <v>1</v>
      </c>
      <c r="H37" s="12"/>
    </row>
    <row r="38" spans="1:8" x14ac:dyDescent="0.2">
      <c r="A38" s="12"/>
      <c r="B38" s="12"/>
      <c r="C38" s="12"/>
      <c r="D38" s="3">
        <f t="shared" si="0"/>
        <v>0</v>
      </c>
      <c r="F38" s="17" t="s">
        <v>404</v>
      </c>
      <c r="G38" s="17">
        <v>1</v>
      </c>
      <c r="H38" s="17"/>
    </row>
    <row r="39" spans="1:8" x14ac:dyDescent="0.2">
      <c r="A39" s="12"/>
      <c r="B39" s="12"/>
      <c r="C39" s="12"/>
      <c r="D39" s="3">
        <f t="shared" si="0"/>
        <v>0</v>
      </c>
      <c r="F39" s="18" t="s">
        <v>405</v>
      </c>
      <c r="G39" s="18">
        <v>1</v>
      </c>
      <c r="H39" s="18"/>
    </row>
    <row r="40" spans="1:8" x14ac:dyDescent="0.2">
      <c r="A40" s="12"/>
      <c r="B40" s="12"/>
      <c r="C40" s="12"/>
      <c r="D40" s="3">
        <f t="shared" si="0"/>
        <v>0</v>
      </c>
      <c r="F40" s="18" t="s">
        <v>406</v>
      </c>
      <c r="G40" s="18">
        <v>1</v>
      </c>
      <c r="H40" s="18"/>
    </row>
    <row r="41" spans="1:8" x14ac:dyDescent="0.2">
      <c r="F41" s="18" t="s">
        <v>407</v>
      </c>
      <c r="G41" s="18">
        <v>1</v>
      </c>
      <c r="H41" s="18"/>
    </row>
    <row r="44" spans="1:8" x14ac:dyDescent="0.2">
      <c r="F44" s="40" t="s">
        <v>408</v>
      </c>
    </row>
  </sheetData>
  <mergeCells count="5">
    <mergeCell ref="A1:D1"/>
    <mergeCell ref="F2:H2"/>
    <mergeCell ref="F15:H15"/>
    <mergeCell ref="F26:H26"/>
    <mergeCell ref="F34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1"/>
  <sheetViews>
    <sheetView workbookViewId="0"/>
  </sheetViews>
  <sheetFormatPr defaultColWidth="12.5703125" defaultRowHeight="15.75" customHeight="1" x14ac:dyDescent="0.2"/>
  <cols>
    <col min="1" max="1" width="14.42578125" customWidth="1"/>
    <col min="2" max="3" width="4.85546875" customWidth="1"/>
    <col min="4" max="4" width="7.140625" customWidth="1"/>
    <col min="5" max="6" width="5.42578125" customWidth="1"/>
    <col min="7" max="7" width="5.85546875" customWidth="1"/>
    <col min="8" max="9" width="5" customWidth="1"/>
    <col min="10" max="10" width="5.85546875" customWidth="1"/>
    <col min="11" max="12" width="5.140625" customWidth="1"/>
    <col min="13" max="13" width="6.140625" customWidth="1"/>
    <col min="14" max="15" width="5.5703125" customWidth="1"/>
    <col min="16" max="16" width="6" customWidth="1"/>
    <col min="17" max="17" width="5.7109375" customWidth="1"/>
    <col min="18" max="18" width="5.85546875" customWidth="1"/>
    <col min="19" max="19" width="6.42578125" customWidth="1"/>
  </cols>
  <sheetData>
    <row r="1" spans="1:27" x14ac:dyDescent="0.2">
      <c r="A1" s="57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x14ac:dyDescent="0.2">
      <c r="A2" s="58" t="s">
        <v>2</v>
      </c>
      <c r="B2" s="57" t="s">
        <v>8</v>
      </c>
      <c r="C2" s="49"/>
      <c r="D2" s="49"/>
      <c r="E2" s="57" t="s">
        <v>9</v>
      </c>
      <c r="F2" s="49"/>
      <c r="G2" s="49"/>
      <c r="H2" s="57" t="s">
        <v>10</v>
      </c>
      <c r="I2" s="49"/>
      <c r="J2" s="49"/>
      <c r="K2" s="57" t="s">
        <v>11</v>
      </c>
      <c r="L2" s="49"/>
      <c r="M2" s="49"/>
      <c r="N2" s="57" t="s">
        <v>12</v>
      </c>
      <c r="O2" s="49"/>
      <c r="P2" s="49"/>
      <c r="Q2" s="57" t="s">
        <v>13</v>
      </c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2">
      <c r="A3" s="49"/>
      <c r="B3" s="11" t="s">
        <v>18</v>
      </c>
      <c r="C3" s="11" t="s">
        <v>19</v>
      </c>
      <c r="D3" s="11" t="s">
        <v>20</v>
      </c>
      <c r="E3" s="11" t="s">
        <v>18</v>
      </c>
      <c r="F3" s="11" t="s">
        <v>19</v>
      </c>
      <c r="G3" s="11" t="s">
        <v>20</v>
      </c>
      <c r="H3" s="11" t="s">
        <v>18</v>
      </c>
      <c r="I3" s="11" t="s">
        <v>19</v>
      </c>
      <c r="J3" s="11" t="s">
        <v>20</v>
      </c>
      <c r="K3" s="11" t="s">
        <v>18</v>
      </c>
      <c r="L3" s="11" t="s">
        <v>19</v>
      </c>
      <c r="M3" s="11" t="s">
        <v>20</v>
      </c>
      <c r="N3" s="11" t="s">
        <v>18</v>
      </c>
      <c r="O3" s="11" t="s">
        <v>19</v>
      </c>
      <c r="P3" s="11" t="s">
        <v>20</v>
      </c>
      <c r="Q3" s="11" t="s">
        <v>18</v>
      </c>
      <c r="R3" s="11" t="s">
        <v>19</v>
      </c>
      <c r="S3" s="11" t="s">
        <v>20</v>
      </c>
      <c r="T3" s="49"/>
      <c r="U3" s="49"/>
      <c r="V3" s="49"/>
      <c r="W3" s="49"/>
      <c r="X3" s="49"/>
      <c r="Y3" s="49"/>
      <c r="Z3" s="49"/>
      <c r="AA3" s="49"/>
    </row>
    <row r="4" spans="1:27" x14ac:dyDescent="0.2">
      <c r="A4" s="12"/>
      <c r="B4" s="12"/>
      <c r="C4" s="12"/>
      <c r="D4" s="3">
        <f t="shared" ref="D4:D31" si="0">B4-(C4*0.25)</f>
        <v>0</v>
      </c>
      <c r="E4" s="12"/>
      <c r="F4" s="12"/>
      <c r="G4" s="3">
        <f t="shared" ref="G4:G31" si="1">E4-(F4*0.25)</f>
        <v>0</v>
      </c>
      <c r="H4" s="12"/>
      <c r="I4" s="12"/>
      <c r="J4" s="3">
        <f t="shared" ref="J4:J31" si="2">H4-(I4*0.25)</f>
        <v>0</v>
      </c>
      <c r="K4" s="12"/>
      <c r="L4" s="12"/>
      <c r="M4" s="3">
        <f t="shared" ref="M4:M31" si="3">K4-(L4*0.25)</f>
        <v>0</v>
      </c>
      <c r="N4" s="12"/>
      <c r="O4" s="12"/>
      <c r="P4" s="3">
        <f t="shared" ref="P4:P31" si="4">N4-(O4*0.25)</f>
        <v>0</v>
      </c>
      <c r="Q4" s="3">
        <f t="shared" ref="Q4:S4" si="5">SUM(N4,K4,H4,E4,B4)</f>
        <v>0</v>
      </c>
      <c r="R4" s="3">
        <f t="shared" si="5"/>
        <v>0</v>
      </c>
      <c r="S4" s="3">
        <f t="shared" si="5"/>
        <v>0</v>
      </c>
      <c r="T4" s="49"/>
      <c r="U4" s="49"/>
      <c r="V4" s="49"/>
      <c r="W4" s="49"/>
      <c r="X4" s="49"/>
      <c r="Y4" s="49"/>
      <c r="Z4" s="49"/>
      <c r="AA4" s="49"/>
    </row>
    <row r="5" spans="1:27" x14ac:dyDescent="0.2">
      <c r="A5" s="12"/>
      <c r="B5" s="12"/>
      <c r="C5" s="12"/>
      <c r="D5" s="3">
        <f t="shared" si="0"/>
        <v>0</v>
      </c>
      <c r="E5" s="12"/>
      <c r="F5" s="12"/>
      <c r="G5" s="3">
        <f t="shared" si="1"/>
        <v>0</v>
      </c>
      <c r="H5" s="12"/>
      <c r="I5" s="12"/>
      <c r="J5" s="3">
        <f t="shared" si="2"/>
        <v>0</v>
      </c>
      <c r="K5" s="12"/>
      <c r="L5" s="12"/>
      <c r="M5" s="3">
        <f t="shared" si="3"/>
        <v>0</v>
      </c>
      <c r="N5" s="12"/>
      <c r="O5" s="12"/>
      <c r="P5" s="3">
        <f t="shared" si="4"/>
        <v>0</v>
      </c>
      <c r="Q5" s="3">
        <f t="shared" ref="Q5:S5" si="6">SUM(N5,K5,H5,E5,B5)</f>
        <v>0</v>
      </c>
      <c r="R5" s="3">
        <f t="shared" si="6"/>
        <v>0</v>
      </c>
      <c r="S5" s="3">
        <f t="shared" si="6"/>
        <v>0</v>
      </c>
      <c r="T5" s="49"/>
      <c r="U5" s="49"/>
      <c r="V5" s="49"/>
      <c r="W5" s="49"/>
      <c r="X5" s="49"/>
      <c r="Y5" s="49"/>
      <c r="Z5" s="49"/>
      <c r="AA5" s="49"/>
    </row>
    <row r="6" spans="1:27" x14ac:dyDescent="0.2">
      <c r="A6" s="12"/>
      <c r="B6" s="12"/>
      <c r="C6" s="12"/>
      <c r="D6" s="3">
        <f t="shared" si="0"/>
        <v>0</v>
      </c>
      <c r="E6" s="12"/>
      <c r="F6" s="12"/>
      <c r="G6" s="3">
        <f t="shared" si="1"/>
        <v>0</v>
      </c>
      <c r="H6" s="12"/>
      <c r="I6" s="12"/>
      <c r="J6" s="3">
        <f t="shared" si="2"/>
        <v>0</v>
      </c>
      <c r="K6" s="12"/>
      <c r="L6" s="12"/>
      <c r="M6" s="3">
        <f t="shared" si="3"/>
        <v>0</v>
      </c>
      <c r="N6" s="12"/>
      <c r="O6" s="12"/>
      <c r="P6" s="3">
        <f t="shared" si="4"/>
        <v>0</v>
      </c>
      <c r="Q6" s="3">
        <f t="shared" ref="Q6:S6" si="7">SUM(N6,K6,H6,E6,B6)</f>
        <v>0</v>
      </c>
      <c r="R6" s="3">
        <f t="shared" si="7"/>
        <v>0</v>
      </c>
      <c r="S6" s="3">
        <f t="shared" si="7"/>
        <v>0</v>
      </c>
      <c r="T6" s="49"/>
      <c r="U6" s="49"/>
      <c r="V6" s="49"/>
      <c r="W6" s="49"/>
      <c r="X6" s="49"/>
      <c r="Y6" s="49"/>
      <c r="Z6" s="49"/>
      <c r="AA6" s="49"/>
    </row>
    <row r="7" spans="1:27" x14ac:dyDescent="0.2">
      <c r="A7" s="12"/>
      <c r="B7" s="12"/>
      <c r="C7" s="12"/>
      <c r="D7" s="3">
        <f t="shared" si="0"/>
        <v>0</v>
      </c>
      <c r="E7" s="12"/>
      <c r="F7" s="12"/>
      <c r="G7" s="3">
        <f t="shared" si="1"/>
        <v>0</v>
      </c>
      <c r="H7" s="12"/>
      <c r="I7" s="12"/>
      <c r="J7" s="3">
        <f t="shared" si="2"/>
        <v>0</v>
      </c>
      <c r="K7" s="12"/>
      <c r="L7" s="12"/>
      <c r="M7" s="3">
        <f t="shared" si="3"/>
        <v>0</v>
      </c>
      <c r="N7" s="12"/>
      <c r="O7" s="12"/>
      <c r="P7" s="3">
        <f t="shared" si="4"/>
        <v>0</v>
      </c>
      <c r="Q7" s="3">
        <f t="shared" ref="Q7:S7" si="8">SUM(N7,K7,H7,E7,B7)</f>
        <v>0</v>
      </c>
      <c r="R7" s="3">
        <f t="shared" si="8"/>
        <v>0</v>
      </c>
      <c r="S7" s="3">
        <f t="shared" si="8"/>
        <v>0</v>
      </c>
      <c r="T7" s="49"/>
      <c r="U7" s="49"/>
      <c r="V7" s="49"/>
      <c r="W7" s="49"/>
      <c r="X7" s="49"/>
      <c r="Y7" s="49"/>
      <c r="Z7" s="49"/>
      <c r="AA7" s="49"/>
    </row>
    <row r="8" spans="1:27" x14ac:dyDescent="0.2">
      <c r="A8" s="12"/>
      <c r="B8" s="12"/>
      <c r="C8" s="12"/>
      <c r="D8" s="3">
        <f t="shared" si="0"/>
        <v>0</v>
      </c>
      <c r="E8" s="12"/>
      <c r="F8" s="12"/>
      <c r="G8" s="3">
        <f t="shared" si="1"/>
        <v>0</v>
      </c>
      <c r="H8" s="12"/>
      <c r="I8" s="12"/>
      <c r="J8" s="3">
        <f t="shared" si="2"/>
        <v>0</v>
      </c>
      <c r="K8" s="12"/>
      <c r="L8" s="12"/>
      <c r="M8" s="3">
        <f t="shared" si="3"/>
        <v>0</v>
      </c>
      <c r="N8" s="12"/>
      <c r="O8" s="12"/>
      <c r="P8" s="3">
        <f t="shared" si="4"/>
        <v>0</v>
      </c>
      <c r="Q8" s="3">
        <f t="shared" ref="Q8:S8" si="9">SUM(N8,K8,H8,E8,B8)</f>
        <v>0</v>
      </c>
      <c r="R8" s="3">
        <f t="shared" si="9"/>
        <v>0</v>
      </c>
      <c r="S8" s="3">
        <f t="shared" si="9"/>
        <v>0</v>
      </c>
      <c r="T8" s="49"/>
      <c r="U8" s="49"/>
      <c r="V8" s="49"/>
      <c r="W8" s="49"/>
      <c r="X8" s="49"/>
      <c r="Y8" s="49"/>
      <c r="Z8" s="49"/>
      <c r="AA8" s="49"/>
    </row>
    <row r="9" spans="1:27" x14ac:dyDescent="0.2">
      <c r="A9" s="12"/>
      <c r="B9" s="12"/>
      <c r="C9" s="12"/>
      <c r="D9" s="3">
        <f t="shared" si="0"/>
        <v>0</v>
      </c>
      <c r="E9" s="12"/>
      <c r="F9" s="12"/>
      <c r="G9" s="3">
        <f t="shared" si="1"/>
        <v>0</v>
      </c>
      <c r="H9" s="12"/>
      <c r="I9" s="12"/>
      <c r="J9" s="3">
        <f t="shared" si="2"/>
        <v>0</v>
      </c>
      <c r="K9" s="12"/>
      <c r="L9" s="12"/>
      <c r="M9" s="3">
        <f t="shared" si="3"/>
        <v>0</v>
      </c>
      <c r="N9" s="12"/>
      <c r="O9" s="12"/>
      <c r="P9" s="3">
        <f t="shared" si="4"/>
        <v>0</v>
      </c>
      <c r="Q9" s="3">
        <f t="shared" ref="Q9:S9" si="10">SUM(N9,K9,H9,E9,B9)</f>
        <v>0</v>
      </c>
      <c r="R9" s="3">
        <f t="shared" si="10"/>
        <v>0</v>
      </c>
      <c r="S9" s="3">
        <f t="shared" si="10"/>
        <v>0</v>
      </c>
      <c r="T9" s="49"/>
      <c r="U9" s="49"/>
      <c r="V9" s="49"/>
      <c r="W9" s="49"/>
      <c r="X9" s="49"/>
      <c r="Y9" s="49"/>
      <c r="Z9" s="49"/>
      <c r="AA9" s="49"/>
    </row>
    <row r="10" spans="1:27" x14ac:dyDescent="0.2">
      <c r="A10" s="12"/>
      <c r="B10" s="12"/>
      <c r="C10" s="12"/>
      <c r="D10" s="3">
        <f t="shared" si="0"/>
        <v>0</v>
      </c>
      <c r="E10" s="12"/>
      <c r="F10" s="12"/>
      <c r="G10" s="3">
        <f t="shared" si="1"/>
        <v>0</v>
      </c>
      <c r="H10" s="12"/>
      <c r="I10" s="12"/>
      <c r="J10" s="3">
        <f t="shared" si="2"/>
        <v>0</v>
      </c>
      <c r="K10" s="12"/>
      <c r="L10" s="12"/>
      <c r="M10" s="3">
        <f t="shared" si="3"/>
        <v>0</v>
      </c>
      <c r="N10" s="12"/>
      <c r="O10" s="12"/>
      <c r="P10" s="3">
        <f t="shared" si="4"/>
        <v>0</v>
      </c>
      <c r="Q10" s="3">
        <f t="shared" ref="Q10:S10" si="11">SUM(N10,K10,H10,E10,B10)</f>
        <v>0</v>
      </c>
      <c r="R10" s="3">
        <f t="shared" si="11"/>
        <v>0</v>
      </c>
      <c r="S10" s="3">
        <f t="shared" si="11"/>
        <v>0</v>
      </c>
      <c r="T10" s="49"/>
      <c r="U10" s="49"/>
      <c r="V10" s="49"/>
      <c r="W10" s="49"/>
      <c r="X10" s="49"/>
      <c r="Y10" s="49"/>
      <c r="Z10" s="49"/>
      <c r="AA10" s="49"/>
    </row>
    <row r="11" spans="1:27" x14ac:dyDescent="0.2">
      <c r="A11" s="12"/>
      <c r="B11" s="12"/>
      <c r="C11" s="12"/>
      <c r="D11" s="3">
        <f t="shared" si="0"/>
        <v>0</v>
      </c>
      <c r="E11" s="12"/>
      <c r="F11" s="12"/>
      <c r="G11" s="3">
        <f t="shared" si="1"/>
        <v>0</v>
      </c>
      <c r="H11" s="12"/>
      <c r="I11" s="12"/>
      <c r="J11" s="3">
        <f t="shared" si="2"/>
        <v>0</v>
      </c>
      <c r="K11" s="12"/>
      <c r="L11" s="12"/>
      <c r="M11" s="3">
        <f t="shared" si="3"/>
        <v>0</v>
      </c>
      <c r="N11" s="12"/>
      <c r="O11" s="12"/>
      <c r="P11" s="3">
        <f t="shared" si="4"/>
        <v>0</v>
      </c>
      <c r="Q11" s="3">
        <f t="shared" ref="Q11:S11" si="12">SUM(N11,K11,H11,E11,B11)</f>
        <v>0</v>
      </c>
      <c r="R11" s="3">
        <f t="shared" si="12"/>
        <v>0</v>
      </c>
      <c r="S11" s="3">
        <f t="shared" si="12"/>
        <v>0</v>
      </c>
      <c r="T11" s="49"/>
      <c r="U11" s="49"/>
      <c r="V11" s="49"/>
      <c r="W11" s="49"/>
      <c r="X11" s="49"/>
      <c r="Y11" s="49"/>
      <c r="Z11" s="49"/>
      <c r="AA11" s="49"/>
    </row>
    <row r="12" spans="1:27" x14ac:dyDescent="0.2">
      <c r="A12" s="12"/>
      <c r="B12" s="12"/>
      <c r="C12" s="12"/>
      <c r="D12" s="3">
        <f t="shared" si="0"/>
        <v>0</v>
      </c>
      <c r="E12" s="12"/>
      <c r="F12" s="12"/>
      <c r="G12" s="3">
        <f t="shared" si="1"/>
        <v>0</v>
      </c>
      <c r="H12" s="12"/>
      <c r="I12" s="12"/>
      <c r="J12" s="3">
        <f t="shared" si="2"/>
        <v>0</v>
      </c>
      <c r="K12" s="12"/>
      <c r="L12" s="12"/>
      <c r="M12" s="3">
        <f t="shared" si="3"/>
        <v>0</v>
      </c>
      <c r="N12" s="12"/>
      <c r="O12" s="12"/>
      <c r="P12" s="3">
        <f t="shared" si="4"/>
        <v>0</v>
      </c>
      <c r="Q12" s="3">
        <f t="shared" ref="Q12:S12" si="13">SUM(N12,K12,H12,E12,B12)</f>
        <v>0</v>
      </c>
      <c r="R12" s="3">
        <f t="shared" si="13"/>
        <v>0</v>
      </c>
      <c r="S12" s="3">
        <f t="shared" si="13"/>
        <v>0</v>
      </c>
      <c r="T12" s="49"/>
      <c r="U12" s="49"/>
      <c r="V12" s="49"/>
      <c r="W12" s="49"/>
      <c r="X12" s="49"/>
      <c r="Y12" s="49"/>
      <c r="Z12" s="49"/>
      <c r="AA12" s="49"/>
    </row>
    <row r="13" spans="1:27" x14ac:dyDescent="0.2">
      <c r="A13" s="12"/>
      <c r="B13" s="12"/>
      <c r="C13" s="12"/>
      <c r="D13" s="3">
        <f t="shared" si="0"/>
        <v>0</v>
      </c>
      <c r="E13" s="12"/>
      <c r="F13" s="12"/>
      <c r="G13" s="3">
        <f t="shared" si="1"/>
        <v>0</v>
      </c>
      <c r="H13" s="12"/>
      <c r="I13" s="12"/>
      <c r="J13" s="3">
        <f t="shared" si="2"/>
        <v>0</v>
      </c>
      <c r="K13" s="12"/>
      <c r="L13" s="12"/>
      <c r="M13" s="3">
        <f t="shared" si="3"/>
        <v>0</v>
      </c>
      <c r="N13" s="12"/>
      <c r="O13" s="12"/>
      <c r="P13" s="3">
        <f t="shared" si="4"/>
        <v>0</v>
      </c>
      <c r="Q13" s="3">
        <f t="shared" ref="Q13:S13" si="14">SUM(N13,K13,H13,E13,B13)</f>
        <v>0</v>
      </c>
      <c r="R13" s="3">
        <f t="shared" si="14"/>
        <v>0</v>
      </c>
      <c r="S13" s="3">
        <f t="shared" si="14"/>
        <v>0</v>
      </c>
      <c r="T13" s="49"/>
      <c r="U13" s="49"/>
      <c r="V13" s="49"/>
      <c r="W13" s="49"/>
      <c r="X13" s="49"/>
      <c r="Y13" s="49"/>
      <c r="Z13" s="49"/>
      <c r="AA13" s="49"/>
    </row>
    <row r="14" spans="1:27" x14ac:dyDescent="0.2">
      <c r="A14" s="12"/>
      <c r="B14" s="12"/>
      <c r="C14" s="12"/>
      <c r="D14" s="3">
        <f t="shared" si="0"/>
        <v>0</v>
      </c>
      <c r="E14" s="12"/>
      <c r="F14" s="12"/>
      <c r="G14" s="3">
        <f t="shared" si="1"/>
        <v>0</v>
      </c>
      <c r="H14" s="12"/>
      <c r="I14" s="12"/>
      <c r="J14" s="3">
        <f t="shared" si="2"/>
        <v>0</v>
      </c>
      <c r="K14" s="12"/>
      <c r="L14" s="12"/>
      <c r="M14" s="3">
        <f t="shared" si="3"/>
        <v>0</v>
      </c>
      <c r="N14" s="12"/>
      <c r="O14" s="12"/>
      <c r="P14" s="3">
        <f t="shared" si="4"/>
        <v>0</v>
      </c>
      <c r="Q14" s="3">
        <f t="shared" ref="Q14:S14" si="15">SUM(N14,K14,H14,E14,B14)</f>
        <v>0</v>
      </c>
      <c r="R14" s="3">
        <f t="shared" si="15"/>
        <v>0</v>
      </c>
      <c r="S14" s="3">
        <f t="shared" si="15"/>
        <v>0</v>
      </c>
      <c r="T14" s="49"/>
      <c r="U14" s="49"/>
      <c r="V14" s="49"/>
      <c r="W14" s="49"/>
      <c r="X14" s="49"/>
      <c r="Y14" s="49"/>
      <c r="Z14" s="49"/>
      <c r="AA14" s="49"/>
    </row>
    <row r="15" spans="1:27" x14ac:dyDescent="0.2">
      <c r="A15" s="12"/>
      <c r="B15" s="12"/>
      <c r="C15" s="12"/>
      <c r="D15" s="3">
        <f t="shared" si="0"/>
        <v>0</v>
      </c>
      <c r="E15" s="12"/>
      <c r="F15" s="12"/>
      <c r="G15" s="3">
        <f t="shared" si="1"/>
        <v>0</v>
      </c>
      <c r="H15" s="12"/>
      <c r="I15" s="12"/>
      <c r="J15" s="3">
        <f t="shared" si="2"/>
        <v>0</v>
      </c>
      <c r="K15" s="12"/>
      <c r="L15" s="12"/>
      <c r="M15" s="3">
        <f t="shared" si="3"/>
        <v>0</v>
      </c>
      <c r="N15" s="12"/>
      <c r="O15" s="12"/>
      <c r="P15" s="3">
        <f t="shared" si="4"/>
        <v>0</v>
      </c>
      <c r="Q15" s="3">
        <f t="shared" ref="Q15:S15" si="16">SUM(N15,K15,H15,E15,B15)</f>
        <v>0</v>
      </c>
      <c r="R15" s="3">
        <f t="shared" si="16"/>
        <v>0</v>
      </c>
      <c r="S15" s="3">
        <f t="shared" si="16"/>
        <v>0</v>
      </c>
      <c r="T15" s="49"/>
      <c r="U15" s="49"/>
      <c r="V15" s="49"/>
      <c r="W15" s="49"/>
      <c r="X15" s="49"/>
      <c r="Y15" s="49"/>
      <c r="Z15" s="49"/>
      <c r="AA15" s="49"/>
    </row>
    <row r="16" spans="1:27" x14ac:dyDescent="0.2">
      <c r="A16" s="12"/>
      <c r="B16" s="12"/>
      <c r="C16" s="12"/>
      <c r="D16" s="3">
        <f t="shared" si="0"/>
        <v>0</v>
      </c>
      <c r="E16" s="12"/>
      <c r="F16" s="12"/>
      <c r="G16" s="3">
        <f t="shared" si="1"/>
        <v>0</v>
      </c>
      <c r="H16" s="12"/>
      <c r="I16" s="12"/>
      <c r="J16" s="3">
        <f t="shared" si="2"/>
        <v>0</v>
      </c>
      <c r="K16" s="12"/>
      <c r="L16" s="12"/>
      <c r="M16" s="3">
        <f t="shared" si="3"/>
        <v>0</v>
      </c>
      <c r="N16" s="12"/>
      <c r="O16" s="12"/>
      <c r="P16" s="3">
        <f t="shared" si="4"/>
        <v>0</v>
      </c>
      <c r="Q16" s="3">
        <f t="shared" ref="Q16:S16" si="17">SUM(N16,K16,H16,E16,B16)</f>
        <v>0</v>
      </c>
      <c r="R16" s="3">
        <f t="shared" si="17"/>
        <v>0</v>
      </c>
      <c r="S16" s="3">
        <f t="shared" si="17"/>
        <v>0</v>
      </c>
      <c r="T16" s="49"/>
      <c r="U16" s="49"/>
      <c r="V16" s="49"/>
      <c r="W16" s="49"/>
      <c r="X16" s="49"/>
      <c r="Y16" s="49"/>
      <c r="Z16" s="49"/>
      <c r="AA16" s="49"/>
    </row>
    <row r="17" spans="1:27" x14ac:dyDescent="0.2">
      <c r="A17" s="12"/>
      <c r="B17" s="12"/>
      <c r="C17" s="12"/>
      <c r="D17" s="3">
        <f t="shared" si="0"/>
        <v>0</v>
      </c>
      <c r="E17" s="12"/>
      <c r="F17" s="12"/>
      <c r="G17" s="3">
        <f t="shared" si="1"/>
        <v>0</v>
      </c>
      <c r="H17" s="12"/>
      <c r="I17" s="12"/>
      <c r="J17" s="3">
        <f t="shared" si="2"/>
        <v>0</v>
      </c>
      <c r="K17" s="12"/>
      <c r="L17" s="12"/>
      <c r="M17" s="3">
        <f t="shared" si="3"/>
        <v>0</v>
      </c>
      <c r="N17" s="12"/>
      <c r="O17" s="12"/>
      <c r="P17" s="3">
        <f t="shared" si="4"/>
        <v>0</v>
      </c>
      <c r="Q17" s="3">
        <f t="shared" ref="Q17:S17" si="18">SUM(N17,K17,H17,E17,B17)</f>
        <v>0</v>
      </c>
      <c r="R17" s="3">
        <f t="shared" si="18"/>
        <v>0</v>
      </c>
      <c r="S17" s="3">
        <f t="shared" si="18"/>
        <v>0</v>
      </c>
      <c r="T17" s="49"/>
      <c r="U17" s="49"/>
      <c r="V17" s="49"/>
      <c r="W17" s="49"/>
      <c r="X17" s="49"/>
      <c r="Y17" s="49"/>
      <c r="Z17" s="49"/>
      <c r="AA17" s="49"/>
    </row>
    <row r="18" spans="1:27" x14ac:dyDescent="0.2">
      <c r="A18" s="12"/>
      <c r="B18" s="12"/>
      <c r="C18" s="12"/>
      <c r="D18" s="3">
        <f t="shared" si="0"/>
        <v>0</v>
      </c>
      <c r="E18" s="12"/>
      <c r="F18" s="12"/>
      <c r="G18" s="3">
        <f t="shared" si="1"/>
        <v>0</v>
      </c>
      <c r="H18" s="12"/>
      <c r="I18" s="12"/>
      <c r="J18" s="3">
        <f t="shared" si="2"/>
        <v>0</v>
      </c>
      <c r="K18" s="12"/>
      <c r="L18" s="12"/>
      <c r="M18" s="3">
        <f t="shared" si="3"/>
        <v>0</v>
      </c>
      <c r="N18" s="12"/>
      <c r="O18" s="12"/>
      <c r="P18" s="3">
        <f t="shared" si="4"/>
        <v>0</v>
      </c>
      <c r="Q18" s="3">
        <f t="shared" ref="Q18:S18" si="19">SUM(N18,K18,H18,E18,B18)</f>
        <v>0</v>
      </c>
      <c r="R18" s="3">
        <f t="shared" si="19"/>
        <v>0</v>
      </c>
      <c r="S18" s="3">
        <f t="shared" si="19"/>
        <v>0</v>
      </c>
      <c r="T18" s="49"/>
      <c r="U18" s="49"/>
      <c r="V18" s="49"/>
      <c r="W18" s="49"/>
      <c r="X18" s="49"/>
      <c r="Y18" s="49"/>
      <c r="Z18" s="49"/>
      <c r="AA18" s="49"/>
    </row>
    <row r="19" spans="1:27" x14ac:dyDescent="0.2">
      <c r="A19" s="12"/>
      <c r="B19" s="12"/>
      <c r="C19" s="12"/>
      <c r="D19" s="3">
        <f t="shared" si="0"/>
        <v>0</v>
      </c>
      <c r="E19" s="12"/>
      <c r="F19" s="12"/>
      <c r="G19" s="3">
        <f t="shared" si="1"/>
        <v>0</v>
      </c>
      <c r="H19" s="12"/>
      <c r="I19" s="12"/>
      <c r="J19" s="3">
        <f t="shared" si="2"/>
        <v>0</v>
      </c>
      <c r="K19" s="12"/>
      <c r="L19" s="12"/>
      <c r="M19" s="3">
        <f t="shared" si="3"/>
        <v>0</v>
      </c>
      <c r="N19" s="12"/>
      <c r="O19" s="12"/>
      <c r="P19" s="3">
        <f t="shared" si="4"/>
        <v>0</v>
      </c>
      <c r="Q19" s="3">
        <f t="shared" ref="Q19:S19" si="20">SUM(N19,K19,H19,E19,B19)</f>
        <v>0</v>
      </c>
      <c r="R19" s="3">
        <f t="shared" si="20"/>
        <v>0</v>
      </c>
      <c r="S19" s="3">
        <f t="shared" si="20"/>
        <v>0</v>
      </c>
      <c r="T19" s="49"/>
      <c r="U19" s="49"/>
      <c r="V19" s="49"/>
      <c r="W19" s="49"/>
      <c r="X19" s="49"/>
      <c r="Y19" s="49"/>
      <c r="Z19" s="49"/>
      <c r="AA19" s="49"/>
    </row>
    <row r="20" spans="1:27" x14ac:dyDescent="0.2">
      <c r="A20" s="12"/>
      <c r="B20" s="12"/>
      <c r="C20" s="12"/>
      <c r="D20" s="3">
        <f t="shared" si="0"/>
        <v>0</v>
      </c>
      <c r="E20" s="12"/>
      <c r="F20" s="12"/>
      <c r="G20" s="3">
        <f t="shared" si="1"/>
        <v>0</v>
      </c>
      <c r="H20" s="12"/>
      <c r="I20" s="12"/>
      <c r="J20" s="3">
        <f t="shared" si="2"/>
        <v>0</v>
      </c>
      <c r="K20" s="12"/>
      <c r="L20" s="12"/>
      <c r="M20" s="3">
        <f t="shared" si="3"/>
        <v>0</v>
      </c>
      <c r="N20" s="12"/>
      <c r="O20" s="12"/>
      <c r="P20" s="3">
        <f t="shared" si="4"/>
        <v>0</v>
      </c>
      <c r="Q20" s="3">
        <f t="shared" ref="Q20:S20" si="21">SUM(N20,K20,H20,E20,B20)</f>
        <v>0</v>
      </c>
      <c r="R20" s="3">
        <f t="shared" si="21"/>
        <v>0</v>
      </c>
      <c r="S20" s="3">
        <f t="shared" si="21"/>
        <v>0</v>
      </c>
      <c r="T20" s="49"/>
      <c r="U20" s="49"/>
      <c r="V20" s="49"/>
      <c r="W20" s="49"/>
      <c r="X20" s="49"/>
      <c r="Y20" s="49"/>
      <c r="Z20" s="49"/>
      <c r="AA20" s="49"/>
    </row>
    <row r="21" spans="1:27" x14ac:dyDescent="0.2">
      <c r="A21" s="12"/>
      <c r="B21" s="12"/>
      <c r="C21" s="12"/>
      <c r="D21" s="3">
        <f t="shared" si="0"/>
        <v>0</v>
      </c>
      <c r="E21" s="12"/>
      <c r="F21" s="12"/>
      <c r="G21" s="3">
        <f t="shared" si="1"/>
        <v>0</v>
      </c>
      <c r="H21" s="12"/>
      <c r="I21" s="12"/>
      <c r="J21" s="3">
        <f t="shared" si="2"/>
        <v>0</v>
      </c>
      <c r="K21" s="12"/>
      <c r="L21" s="12"/>
      <c r="M21" s="3">
        <f t="shared" si="3"/>
        <v>0</v>
      </c>
      <c r="N21" s="12"/>
      <c r="O21" s="12"/>
      <c r="P21" s="3">
        <f t="shared" si="4"/>
        <v>0</v>
      </c>
      <c r="Q21" s="3">
        <f t="shared" ref="Q21:S21" si="22">SUM(N21,K21,H21,E21,B21)</f>
        <v>0</v>
      </c>
      <c r="R21" s="3">
        <f t="shared" si="22"/>
        <v>0</v>
      </c>
      <c r="S21" s="3">
        <f t="shared" si="22"/>
        <v>0</v>
      </c>
      <c r="T21" s="49"/>
      <c r="U21" s="49"/>
      <c r="V21" s="49"/>
      <c r="W21" s="49"/>
      <c r="X21" s="49"/>
      <c r="Y21" s="49"/>
      <c r="Z21" s="49"/>
      <c r="AA21" s="49"/>
    </row>
    <row r="22" spans="1:27" x14ac:dyDescent="0.2">
      <c r="A22" s="12"/>
      <c r="B22" s="12"/>
      <c r="C22" s="12"/>
      <c r="D22" s="3">
        <f t="shared" si="0"/>
        <v>0</v>
      </c>
      <c r="E22" s="12"/>
      <c r="F22" s="12"/>
      <c r="G22" s="3">
        <f t="shared" si="1"/>
        <v>0</v>
      </c>
      <c r="H22" s="12"/>
      <c r="I22" s="12"/>
      <c r="J22" s="3">
        <f t="shared" si="2"/>
        <v>0</v>
      </c>
      <c r="K22" s="12"/>
      <c r="L22" s="12"/>
      <c r="M22" s="3">
        <f t="shared" si="3"/>
        <v>0</v>
      </c>
      <c r="N22" s="12"/>
      <c r="O22" s="12"/>
      <c r="P22" s="3">
        <f t="shared" si="4"/>
        <v>0</v>
      </c>
      <c r="Q22" s="3">
        <f t="shared" ref="Q22:S22" si="23">SUM(N22,K22,H22,E22,B22)</f>
        <v>0</v>
      </c>
      <c r="R22" s="3">
        <f t="shared" si="23"/>
        <v>0</v>
      </c>
      <c r="S22" s="3">
        <f t="shared" si="23"/>
        <v>0</v>
      </c>
      <c r="T22" s="49"/>
      <c r="U22" s="49"/>
      <c r="V22" s="49"/>
      <c r="W22" s="49"/>
      <c r="X22" s="49"/>
      <c r="Y22" s="49"/>
      <c r="Z22" s="49"/>
      <c r="AA22" s="49"/>
    </row>
    <row r="23" spans="1:27" x14ac:dyDescent="0.2">
      <c r="A23" s="12"/>
      <c r="B23" s="12"/>
      <c r="C23" s="12"/>
      <c r="D23" s="3">
        <f t="shared" si="0"/>
        <v>0</v>
      </c>
      <c r="E23" s="12"/>
      <c r="F23" s="12"/>
      <c r="G23" s="3">
        <f t="shared" si="1"/>
        <v>0</v>
      </c>
      <c r="H23" s="12"/>
      <c r="I23" s="12"/>
      <c r="J23" s="3">
        <f t="shared" si="2"/>
        <v>0</v>
      </c>
      <c r="K23" s="12"/>
      <c r="L23" s="12"/>
      <c r="M23" s="3">
        <f t="shared" si="3"/>
        <v>0</v>
      </c>
      <c r="N23" s="12"/>
      <c r="O23" s="12"/>
      <c r="P23" s="3">
        <f t="shared" si="4"/>
        <v>0</v>
      </c>
      <c r="Q23" s="3">
        <f t="shared" ref="Q23:S23" si="24">SUM(N23,K23,H23,E23,B23)</f>
        <v>0</v>
      </c>
      <c r="R23" s="3">
        <f t="shared" si="24"/>
        <v>0</v>
      </c>
      <c r="S23" s="3">
        <f t="shared" si="24"/>
        <v>0</v>
      </c>
      <c r="T23" s="49"/>
      <c r="U23" s="49"/>
      <c r="V23" s="49"/>
      <c r="W23" s="49"/>
      <c r="X23" s="49"/>
      <c r="Y23" s="49"/>
      <c r="Z23" s="49"/>
      <c r="AA23" s="49"/>
    </row>
    <row r="24" spans="1:27" x14ac:dyDescent="0.2">
      <c r="A24" s="12"/>
      <c r="B24" s="12"/>
      <c r="C24" s="12"/>
      <c r="D24" s="3">
        <f t="shared" si="0"/>
        <v>0</v>
      </c>
      <c r="E24" s="12"/>
      <c r="F24" s="12"/>
      <c r="G24" s="3">
        <f t="shared" si="1"/>
        <v>0</v>
      </c>
      <c r="H24" s="12"/>
      <c r="I24" s="12"/>
      <c r="J24" s="3">
        <f t="shared" si="2"/>
        <v>0</v>
      </c>
      <c r="K24" s="12"/>
      <c r="L24" s="12"/>
      <c r="M24" s="3">
        <f t="shared" si="3"/>
        <v>0</v>
      </c>
      <c r="N24" s="12"/>
      <c r="O24" s="12"/>
      <c r="P24" s="3">
        <f t="shared" si="4"/>
        <v>0</v>
      </c>
      <c r="Q24" s="3">
        <f t="shared" ref="Q24:S24" si="25">SUM(N24,K24,H24,E24,B24)</f>
        <v>0</v>
      </c>
      <c r="R24" s="3">
        <f t="shared" si="25"/>
        <v>0</v>
      </c>
      <c r="S24" s="3">
        <f t="shared" si="25"/>
        <v>0</v>
      </c>
      <c r="T24" s="49"/>
      <c r="U24" s="49"/>
      <c r="V24" s="49"/>
      <c r="W24" s="49"/>
      <c r="X24" s="49"/>
      <c r="Y24" s="49"/>
      <c r="Z24" s="49"/>
      <c r="AA24" s="49"/>
    </row>
    <row r="25" spans="1:27" x14ac:dyDescent="0.2">
      <c r="A25" s="12"/>
      <c r="B25" s="12"/>
      <c r="C25" s="12"/>
      <c r="D25" s="3">
        <f t="shared" si="0"/>
        <v>0</v>
      </c>
      <c r="E25" s="12"/>
      <c r="F25" s="12"/>
      <c r="G25" s="3">
        <f t="shared" si="1"/>
        <v>0</v>
      </c>
      <c r="H25" s="12"/>
      <c r="I25" s="12"/>
      <c r="J25" s="3">
        <f t="shared" si="2"/>
        <v>0</v>
      </c>
      <c r="K25" s="12"/>
      <c r="L25" s="12"/>
      <c r="M25" s="3">
        <f t="shared" si="3"/>
        <v>0</v>
      </c>
      <c r="N25" s="12"/>
      <c r="O25" s="12"/>
      <c r="P25" s="3">
        <f t="shared" si="4"/>
        <v>0</v>
      </c>
      <c r="Q25" s="3">
        <f t="shared" ref="Q25:S25" si="26">SUM(N25,K25,H25,E25,B25)</f>
        <v>0</v>
      </c>
      <c r="R25" s="3">
        <f t="shared" si="26"/>
        <v>0</v>
      </c>
      <c r="S25" s="3">
        <f t="shared" si="26"/>
        <v>0</v>
      </c>
      <c r="T25" s="49"/>
      <c r="U25" s="49"/>
      <c r="V25" s="49"/>
      <c r="W25" s="49"/>
      <c r="X25" s="49"/>
      <c r="Y25" s="49"/>
      <c r="Z25" s="49"/>
      <c r="AA25" s="49"/>
    </row>
    <row r="26" spans="1:27" x14ac:dyDescent="0.2">
      <c r="A26" s="12"/>
      <c r="B26" s="12"/>
      <c r="C26" s="12"/>
      <c r="D26" s="3">
        <f t="shared" si="0"/>
        <v>0</v>
      </c>
      <c r="E26" s="12"/>
      <c r="F26" s="12"/>
      <c r="G26" s="3">
        <f t="shared" si="1"/>
        <v>0</v>
      </c>
      <c r="H26" s="12"/>
      <c r="I26" s="12"/>
      <c r="J26" s="3">
        <f t="shared" si="2"/>
        <v>0</v>
      </c>
      <c r="K26" s="12"/>
      <c r="L26" s="12"/>
      <c r="M26" s="3">
        <f t="shared" si="3"/>
        <v>0</v>
      </c>
      <c r="N26" s="12"/>
      <c r="O26" s="12"/>
      <c r="P26" s="3">
        <f t="shared" si="4"/>
        <v>0</v>
      </c>
      <c r="Q26" s="3">
        <f t="shared" ref="Q26:S26" si="27">SUM(N26,K26,H26,E26,B26)</f>
        <v>0</v>
      </c>
      <c r="R26" s="3">
        <f t="shared" si="27"/>
        <v>0</v>
      </c>
      <c r="S26" s="3">
        <f t="shared" si="27"/>
        <v>0</v>
      </c>
      <c r="T26" s="49"/>
      <c r="U26" s="49"/>
      <c r="V26" s="49"/>
      <c r="W26" s="49"/>
      <c r="X26" s="49"/>
      <c r="Y26" s="49"/>
      <c r="Z26" s="49"/>
      <c r="AA26" s="49"/>
    </row>
    <row r="27" spans="1:27" x14ac:dyDescent="0.2">
      <c r="A27" s="12"/>
      <c r="B27" s="12"/>
      <c r="C27" s="12"/>
      <c r="D27" s="3">
        <f t="shared" si="0"/>
        <v>0</v>
      </c>
      <c r="E27" s="12"/>
      <c r="F27" s="12"/>
      <c r="G27" s="3">
        <f t="shared" si="1"/>
        <v>0</v>
      </c>
      <c r="H27" s="12"/>
      <c r="I27" s="12"/>
      <c r="J27" s="3">
        <f t="shared" si="2"/>
        <v>0</v>
      </c>
      <c r="K27" s="12"/>
      <c r="L27" s="12"/>
      <c r="M27" s="3">
        <f t="shared" si="3"/>
        <v>0</v>
      </c>
      <c r="N27" s="12"/>
      <c r="O27" s="12"/>
      <c r="P27" s="3">
        <f t="shared" si="4"/>
        <v>0</v>
      </c>
      <c r="Q27" s="3">
        <f t="shared" ref="Q27:S27" si="28">SUM(N27,K27,H27,E27,B27)</f>
        <v>0</v>
      </c>
      <c r="R27" s="3">
        <f t="shared" si="28"/>
        <v>0</v>
      </c>
      <c r="S27" s="3">
        <f t="shared" si="28"/>
        <v>0</v>
      </c>
      <c r="T27" s="49"/>
      <c r="U27" s="49"/>
      <c r="V27" s="49"/>
      <c r="W27" s="49"/>
      <c r="X27" s="49"/>
      <c r="Y27" s="49"/>
      <c r="Z27" s="49"/>
      <c r="AA27" s="49"/>
    </row>
    <row r="28" spans="1:27" x14ac:dyDescent="0.2">
      <c r="A28" s="12"/>
      <c r="B28" s="12"/>
      <c r="C28" s="12"/>
      <c r="D28" s="3">
        <f t="shared" si="0"/>
        <v>0</v>
      </c>
      <c r="E28" s="12"/>
      <c r="F28" s="12"/>
      <c r="G28" s="3">
        <f t="shared" si="1"/>
        <v>0</v>
      </c>
      <c r="H28" s="12"/>
      <c r="I28" s="12"/>
      <c r="J28" s="3">
        <f t="shared" si="2"/>
        <v>0</v>
      </c>
      <c r="K28" s="12"/>
      <c r="L28" s="12"/>
      <c r="M28" s="3">
        <f t="shared" si="3"/>
        <v>0</v>
      </c>
      <c r="N28" s="12"/>
      <c r="O28" s="12"/>
      <c r="P28" s="3">
        <f t="shared" si="4"/>
        <v>0</v>
      </c>
      <c r="Q28" s="3">
        <f t="shared" ref="Q28:S28" si="29">SUM(N28,K28,H28,E28,B28)</f>
        <v>0</v>
      </c>
      <c r="R28" s="3">
        <f t="shared" si="29"/>
        <v>0</v>
      </c>
      <c r="S28" s="3">
        <f t="shared" si="29"/>
        <v>0</v>
      </c>
      <c r="T28" s="49"/>
      <c r="U28" s="49"/>
      <c r="V28" s="49"/>
      <c r="W28" s="49"/>
      <c r="X28" s="49"/>
      <c r="Y28" s="49"/>
      <c r="Z28" s="49"/>
      <c r="AA28" s="49"/>
    </row>
    <row r="29" spans="1:27" x14ac:dyDescent="0.2">
      <c r="A29" s="12"/>
      <c r="B29" s="12"/>
      <c r="C29" s="12"/>
      <c r="D29" s="3">
        <f t="shared" si="0"/>
        <v>0</v>
      </c>
      <c r="E29" s="12"/>
      <c r="F29" s="12"/>
      <c r="G29" s="3">
        <f t="shared" si="1"/>
        <v>0</v>
      </c>
      <c r="H29" s="12"/>
      <c r="I29" s="12"/>
      <c r="J29" s="3">
        <f t="shared" si="2"/>
        <v>0</v>
      </c>
      <c r="K29" s="12"/>
      <c r="L29" s="12"/>
      <c r="M29" s="3">
        <f t="shared" si="3"/>
        <v>0</v>
      </c>
      <c r="N29" s="12"/>
      <c r="O29" s="12"/>
      <c r="P29" s="3">
        <f t="shared" si="4"/>
        <v>0</v>
      </c>
      <c r="Q29" s="3">
        <f t="shared" ref="Q29:S29" si="30">SUM(N29,K29,H29,E29,B29)</f>
        <v>0</v>
      </c>
      <c r="R29" s="3">
        <f t="shared" si="30"/>
        <v>0</v>
      </c>
      <c r="S29" s="3">
        <f t="shared" si="30"/>
        <v>0</v>
      </c>
      <c r="T29" s="49"/>
      <c r="U29" s="49"/>
      <c r="V29" s="49"/>
      <c r="W29" s="49"/>
      <c r="X29" s="49"/>
      <c r="Y29" s="49"/>
      <c r="Z29" s="49"/>
      <c r="AA29" s="49"/>
    </row>
    <row r="30" spans="1:27" x14ac:dyDescent="0.2">
      <c r="A30" s="12"/>
      <c r="B30" s="12"/>
      <c r="C30" s="12"/>
      <c r="D30" s="3">
        <f t="shared" si="0"/>
        <v>0</v>
      </c>
      <c r="E30" s="12"/>
      <c r="F30" s="12"/>
      <c r="G30" s="3">
        <f t="shared" si="1"/>
        <v>0</v>
      </c>
      <c r="H30" s="12"/>
      <c r="I30" s="12"/>
      <c r="J30" s="3">
        <f t="shared" si="2"/>
        <v>0</v>
      </c>
      <c r="K30" s="12"/>
      <c r="L30" s="12"/>
      <c r="M30" s="3">
        <f t="shared" si="3"/>
        <v>0</v>
      </c>
      <c r="N30" s="12"/>
      <c r="O30" s="12"/>
      <c r="P30" s="3">
        <f t="shared" si="4"/>
        <v>0</v>
      </c>
      <c r="Q30" s="3">
        <f t="shared" ref="Q30:S30" si="31">SUM(N30,K30,H30,E30,B30)</f>
        <v>0</v>
      </c>
      <c r="R30" s="3">
        <f t="shared" si="31"/>
        <v>0</v>
      </c>
      <c r="S30" s="3">
        <f t="shared" si="31"/>
        <v>0</v>
      </c>
      <c r="T30" s="49"/>
      <c r="U30" s="49"/>
      <c r="V30" s="49"/>
      <c r="W30" s="49"/>
      <c r="X30" s="49"/>
      <c r="Y30" s="49"/>
      <c r="Z30" s="49"/>
      <c r="AA30" s="49"/>
    </row>
    <row r="31" spans="1:27" x14ac:dyDescent="0.2">
      <c r="A31" s="12"/>
      <c r="B31" s="12"/>
      <c r="C31" s="12"/>
      <c r="D31" s="3">
        <f t="shared" si="0"/>
        <v>0</v>
      </c>
      <c r="E31" s="12"/>
      <c r="F31" s="12"/>
      <c r="G31" s="3">
        <f t="shared" si="1"/>
        <v>0</v>
      </c>
      <c r="H31" s="12"/>
      <c r="I31" s="12"/>
      <c r="J31" s="3">
        <f t="shared" si="2"/>
        <v>0</v>
      </c>
      <c r="K31" s="12"/>
      <c r="L31" s="12"/>
      <c r="M31" s="3">
        <f t="shared" si="3"/>
        <v>0</v>
      </c>
      <c r="N31" s="12"/>
      <c r="O31" s="12"/>
      <c r="P31" s="3">
        <f t="shared" si="4"/>
        <v>0</v>
      </c>
      <c r="Q31" s="3">
        <f t="shared" ref="Q31:S31" si="32">SUM(N31,K31,H31,E31,B31)</f>
        <v>0</v>
      </c>
      <c r="R31" s="3">
        <f t="shared" si="32"/>
        <v>0</v>
      </c>
      <c r="S31" s="3">
        <f t="shared" si="32"/>
        <v>0</v>
      </c>
      <c r="T31" s="49"/>
      <c r="U31" s="49"/>
      <c r="V31" s="49"/>
      <c r="W31" s="49"/>
      <c r="X31" s="49"/>
      <c r="Y31" s="49"/>
      <c r="Z31" s="49"/>
      <c r="AA31" s="49"/>
    </row>
  </sheetData>
  <mergeCells count="9">
    <mergeCell ref="N2:P2"/>
    <mergeCell ref="Q2:S2"/>
    <mergeCell ref="A1:S1"/>
    <mergeCell ref="T1:AA31"/>
    <mergeCell ref="A2:A3"/>
    <mergeCell ref="B2:D2"/>
    <mergeCell ref="E2:G2"/>
    <mergeCell ref="H2:J2"/>
    <mergeCell ref="K2:M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0"/>
  <sheetViews>
    <sheetView workbookViewId="0"/>
  </sheetViews>
  <sheetFormatPr defaultColWidth="12.5703125" defaultRowHeight="15.75" customHeight="1" x14ac:dyDescent="0.2"/>
  <cols>
    <col min="2" max="3" width="5.7109375" customWidth="1"/>
    <col min="4" max="4" width="7.5703125" customWidth="1"/>
    <col min="5" max="5" width="5.42578125" customWidth="1"/>
    <col min="6" max="6" width="33" customWidth="1"/>
    <col min="7" max="7" width="5" customWidth="1"/>
    <col min="8" max="8" width="4.85546875" customWidth="1"/>
  </cols>
  <sheetData>
    <row r="1" spans="1:8" x14ac:dyDescent="0.2">
      <c r="A1" s="59" t="s">
        <v>3</v>
      </c>
      <c r="B1" s="60"/>
      <c r="C1" s="60"/>
      <c r="D1" s="61"/>
      <c r="F1" s="13" t="s">
        <v>24</v>
      </c>
      <c r="G1" s="13" t="s">
        <v>19</v>
      </c>
      <c r="H1" s="13" t="s">
        <v>25</v>
      </c>
    </row>
    <row r="2" spans="1:8" x14ac:dyDescent="0.2">
      <c r="A2" s="14" t="s">
        <v>4</v>
      </c>
      <c r="B2" s="14" t="s">
        <v>18</v>
      </c>
      <c r="C2" s="14" t="s">
        <v>19</v>
      </c>
      <c r="D2" s="14" t="s">
        <v>20</v>
      </c>
      <c r="F2" s="12" t="s">
        <v>26</v>
      </c>
      <c r="G2" s="12">
        <v>7</v>
      </c>
      <c r="H2" s="12"/>
    </row>
    <row r="3" spans="1:8" x14ac:dyDescent="0.2">
      <c r="A3" s="15">
        <v>45129</v>
      </c>
      <c r="B3" s="12">
        <v>26</v>
      </c>
      <c r="C3" s="12">
        <v>11</v>
      </c>
      <c r="D3" s="3">
        <f t="shared" ref="D3:D40" si="0">B3-(C3*0.25)</f>
        <v>23.25</v>
      </c>
      <c r="F3" s="16" t="s">
        <v>27</v>
      </c>
      <c r="G3" s="16">
        <v>10</v>
      </c>
      <c r="H3" s="12"/>
    </row>
    <row r="4" spans="1:8" x14ac:dyDescent="0.2">
      <c r="A4" s="12"/>
      <c r="B4" s="12"/>
      <c r="C4" s="12"/>
      <c r="D4" s="3">
        <f t="shared" si="0"/>
        <v>0</v>
      </c>
      <c r="F4" s="16" t="s">
        <v>28</v>
      </c>
      <c r="G4" s="16">
        <v>36</v>
      </c>
      <c r="H4" s="12">
        <v>3</v>
      </c>
    </row>
    <row r="5" spans="1:8" x14ac:dyDescent="0.2">
      <c r="A5" s="12"/>
      <c r="B5" s="12"/>
      <c r="C5" s="12"/>
      <c r="D5" s="3">
        <f t="shared" si="0"/>
        <v>0</v>
      </c>
      <c r="F5" s="12" t="s">
        <v>29</v>
      </c>
      <c r="G5" s="12">
        <v>5</v>
      </c>
      <c r="H5" s="12"/>
    </row>
    <row r="6" spans="1:8" x14ac:dyDescent="0.2">
      <c r="A6" s="12"/>
      <c r="B6" s="12"/>
      <c r="C6" s="12"/>
      <c r="D6" s="3">
        <f t="shared" si="0"/>
        <v>0</v>
      </c>
      <c r="F6" s="12" t="s">
        <v>30</v>
      </c>
      <c r="G6" s="12">
        <v>1</v>
      </c>
      <c r="H6" s="12"/>
    </row>
    <row r="7" spans="1:8" x14ac:dyDescent="0.2">
      <c r="A7" s="12"/>
      <c r="B7" s="12"/>
      <c r="C7" s="12"/>
      <c r="D7" s="3">
        <f t="shared" si="0"/>
        <v>0</v>
      </c>
      <c r="F7" s="12" t="s">
        <v>31</v>
      </c>
      <c r="G7" s="12">
        <v>3</v>
      </c>
      <c r="H7" s="12"/>
    </row>
    <row r="8" spans="1:8" x14ac:dyDescent="0.2">
      <c r="A8" s="12"/>
      <c r="B8" s="12"/>
      <c r="C8" s="12"/>
      <c r="D8" s="3">
        <f t="shared" si="0"/>
        <v>0</v>
      </c>
      <c r="F8" s="12" t="s">
        <v>32</v>
      </c>
      <c r="G8" s="12">
        <v>1</v>
      </c>
      <c r="H8" s="12">
        <v>1</v>
      </c>
    </row>
    <row r="9" spans="1:8" x14ac:dyDescent="0.2">
      <c r="A9" s="12"/>
      <c r="B9" s="12"/>
      <c r="C9" s="12"/>
      <c r="D9" s="3">
        <f t="shared" si="0"/>
        <v>0</v>
      </c>
      <c r="F9" s="12" t="s">
        <v>33</v>
      </c>
      <c r="G9" s="12">
        <v>2</v>
      </c>
      <c r="H9" s="12">
        <v>1</v>
      </c>
    </row>
    <row r="10" spans="1:8" x14ac:dyDescent="0.2">
      <c r="A10" s="12"/>
      <c r="B10" s="12"/>
      <c r="C10" s="12"/>
      <c r="D10" s="3">
        <f t="shared" si="0"/>
        <v>0</v>
      </c>
      <c r="F10" s="12" t="s">
        <v>34</v>
      </c>
      <c r="G10" s="12"/>
      <c r="H10" s="12"/>
    </row>
    <row r="11" spans="1:8" x14ac:dyDescent="0.2">
      <c r="A11" s="12"/>
      <c r="B11" s="12"/>
      <c r="C11" s="12"/>
      <c r="D11" s="3">
        <f t="shared" si="0"/>
        <v>0</v>
      </c>
      <c r="F11" s="12" t="s">
        <v>35</v>
      </c>
      <c r="G11" s="12"/>
      <c r="H11" s="12"/>
    </row>
    <row r="12" spans="1:8" x14ac:dyDescent="0.2">
      <c r="A12" s="12"/>
      <c r="B12" s="12"/>
      <c r="C12" s="12"/>
      <c r="D12" s="3">
        <f t="shared" si="0"/>
        <v>0</v>
      </c>
      <c r="F12" s="12" t="s">
        <v>36</v>
      </c>
      <c r="G12" s="12">
        <v>1</v>
      </c>
      <c r="H12" s="12"/>
    </row>
    <row r="13" spans="1:8" x14ac:dyDescent="0.2">
      <c r="A13" s="12"/>
      <c r="B13" s="12"/>
      <c r="C13" s="12"/>
      <c r="D13" s="3">
        <f t="shared" si="0"/>
        <v>0</v>
      </c>
      <c r="F13" s="12" t="s">
        <v>37</v>
      </c>
      <c r="G13" s="12">
        <v>6</v>
      </c>
      <c r="H13" s="12"/>
    </row>
    <row r="14" spans="1:8" x14ac:dyDescent="0.2">
      <c r="A14" s="12"/>
      <c r="B14" s="12"/>
      <c r="C14" s="12"/>
      <c r="D14" s="3">
        <f t="shared" si="0"/>
        <v>0</v>
      </c>
      <c r="F14" s="17" t="s">
        <v>38</v>
      </c>
      <c r="G14" s="17">
        <v>5</v>
      </c>
      <c r="H14" s="17"/>
    </row>
    <row r="15" spans="1:8" x14ac:dyDescent="0.2">
      <c r="A15" s="12"/>
      <c r="B15" s="12"/>
      <c r="C15" s="12"/>
      <c r="D15" s="3">
        <f t="shared" si="0"/>
        <v>0</v>
      </c>
      <c r="F15" s="18" t="s">
        <v>39</v>
      </c>
      <c r="G15" s="18"/>
      <c r="H15" s="18">
        <v>1</v>
      </c>
    </row>
    <row r="16" spans="1:8" x14ac:dyDescent="0.2">
      <c r="A16" s="12"/>
      <c r="B16" s="12"/>
      <c r="C16" s="12"/>
      <c r="D16" s="3">
        <f t="shared" si="0"/>
        <v>0</v>
      </c>
      <c r="F16" s="19"/>
      <c r="G16" s="19"/>
    </row>
    <row r="17" spans="1:8" x14ac:dyDescent="0.2">
      <c r="A17" s="12"/>
      <c r="B17" s="12"/>
      <c r="C17" s="12"/>
      <c r="D17" s="3">
        <f t="shared" si="0"/>
        <v>0</v>
      </c>
      <c r="F17" s="19"/>
    </row>
    <row r="18" spans="1:8" x14ac:dyDescent="0.2">
      <c r="A18" s="12"/>
      <c r="B18" s="12"/>
      <c r="C18" s="12"/>
      <c r="D18" s="3">
        <f t="shared" si="0"/>
        <v>0</v>
      </c>
      <c r="F18" s="19"/>
    </row>
    <row r="19" spans="1:8" x14ac:dyDescent="0.2">
      <c r="A19" s="12"/>
      <c r="B19" s="12"/>
      <c r="C19" s="12"/>
      <c r="D19" s="3">
        <f t="shared" si="0"/>
        <v>0</v>
      </c>
      <c r="F19" s="19"/>
      <c r="G19" s="19"/>
    </row>
    <row r="20" spans="1:8" x14ac:dyDescent="0.2">
      <c r="A20" s="12"/>
      <c r="B20" s="12"/>
      <c r="C20" s="12"/>
      <c r="D20" s="3">
        <f t="shared" si="0"/>
        <v>0</v>
      </c>
      <c r="F20" s="19"/>
      <c r="H20" s="19"/>
    </row>
    <row r="21" spans="1:8" x14ac:dyDescent="0.2">
      <c r="A21" s="12"/>
      <c r="B21" s="12"/>
      <c r="C21" s="12"/>
      <c r="D21" s="3">
        <f t="shared" si="0"/>
        <v>0</v>
      </c>
      <c r="F21" s="19"/>
    </row>
    <row r="22" spans="1:8" x14ac:dyDescent="0.2">
      <c r="A22" s="12"/>
      <c r="B22" s="12"/>
      <c r="C22" s="12"/>
      <c r="D22" s="3">
        <f t="shared" si="0"/>
        <v>0</v>
      </c>
      <c r="F22" s="19"/>
      <c r="G22" s="19"/>
      <c r="H22" s="19"/>
    </row>
    <row r="23" spans="1:8" x14ac:dyDescent="0.2">
      <c r="A23" s="12"/>
      <c r="B23" s="12"/>
      <c r="C23" s="12"/>
      <c r="D23" s="3">
        <f t="shared" si="0"/>
        <v>0</v>
      </c>
      <c r="F23" s="19"/>
      <c r="G23" s="19"/>
      <c r="H23" s="19"/>
    </row>
    <row r="24" spans="1:8" x14ac:dyDescent="0.2">
      <c r="A24" s="12"/>
      <c r="B24" s="12"/>
      <c r="C24" s="12"/>
      <c r="D24" s="3">
        <f t="shared" si="0"/>
        <v>0</v>
      </c>
      <c r="F24" s="19"/>
    </row>
    <row r="25" spans="1:8" x14ac:dyDescent="0.2">
      <c r="A25" s="12"/>
      <c r="B25" s="12"/>
      <c r="C25" s="12"/>
      <c r="D25" s="3">
        <f t="shared" si="0"/>
        <v>0</v>
      </c>
      <c r="F25" s="19"/>
    </row>
    <row r="26" spans="1:8" x14ac:dyDescent="0.2">
      <c r="A26" s="12"/>
      <c r="B26" s="12"/>
      <c r="C26" s="12"/>
      <c r="D26" s="3">
        <f t="shared" si="0"/>
        <v>0</v>
      </c>
      <c r="F26" s="19"/>
    </row>
    <row r="27" spans="1:8" x14ac:dyDescent="0.2">
      <c r="A27" s="12"/>
      <c r="B27" s="12"/>
      <c r="C27" s="12"/>
      <c r="D27" s="3">
        <f t="shared" si="0"/>
        <v>0</v>
      </c>
      <c r="F27" s="19"/>
    </row>
    <row r="28" spans="1:8" x14ac:dyDescent="0.2">
      <c r="A28" s="12"/>
      <c r="B28" s="12"/>
      <c r="C28" s="12"/>
      <c r="D28" s="3">
        <f t="shared" si="0"/>
        <v>0</v>
      </c>
      <c r="F28" s="19"/>
      <c r="G28" s="19"/>
    </row>
    <row r="29" spans="1:8" x14ac:dyDescent="0.2">
      <c r="A29" s="12"/>
      <c r="B29" s="12"/>
      <c r="C29" s="12"/>
      <c r="D29" s="3">
        <f t="shared" si="0"/>
        <v>0</v>
      </c>
      <c r="F29" s="19"/>
    </row>
    <row r="30" spans="1:8" x14ac:dyDescent="0.2">
      <c r="A30" s="12"/>
      <c r="B30" s="12"/>
      <c r="C30" s="12"/>
      <c r="D30" s="3">
        <f t="shared" si="0"/>
        <v>0</v>
      </c>
      <c r="F30" s="19"/>
      <c r="G30" s="19"/>
    </row>
    <row r="31" spans="1:8" x14ac:dyDescent="0.2">
      <c r="A31" s="12"/>
      <c r="B31" s="12"/>
      <c r="C31" s="12"/>
      <c r="D31" s="3">
        <f t="shared" si="0"/>
        <v>0</v>
      </c>
      <c r="F31" s="19"/>
      <c r="G31" s="19"/>
      <c r="H31" s="19"/>
    </row>
    <row r="32" spans="1:8" x14ac:dyDescent="0.2">
      <c r="A32" s="12"/>
      <c r="B32" s="12"/>
      <c r="C32" s="12"/>
      <c r="D32" s="3">
        <f t="shared" si="0"/>
        <v>0</v>
      </c>
      <c r="F32" s="19"/>
      <c r="G32" s="19"/>
      <c r="H32" s="19"/>
    </row>
    <row r="33" spans="1:8" x14ac:dyDescent="0.2">
      <c r="A33" s="12"/>
      <c r="B33" s="12"/>
      <c r="C33" s="12"/>
      <c r="D33" s="3">
        <f t="shared" si="0"/>
        <v>0</v>
      </c>
      <c r="F33" s="19"/>
    </row>
    <row r="34" spans="1:8" x14ac:dyDescent="0.2">
      <c r="A34" s="12"/>
      <c r="B34" s="12"/>
      <c r="C34" s="12"/>
      <c r="D34" s="3">
        <f t="shared" si="0"/>
        <v>0</v>
      </c>
      <c r="F34" s="19"/>
      <c r="G34" s="19"/>
      <c r="H34" s="19"/>
    </row>
    <row r="35" spans="1:8" x14ac:dyDescent="0.2">
      <c r="A35" s="12"/>
      <c r="B35" s="12"/>
      <c r="C35" s="12"/>
      <c r="D35" s="3">
        <f t="shared" si="0"/>
        <v>0</v>
      </c>
      <c r="F35" s="19"/>
    </row>
    <row r="36" spans="1:8" x14ac:dyDescent="0.2">
      <c r="A36" s="12"/>
      <c r="B36" s="12"/>
      <c r="C36" s="12"/>
      <c r="D36" s="3">
        <f t="shared" si="0"/>
        <v>0</v>
      </c>
      <c r="F36" s="19"/>
    </row>
    <row r="37" spans="1:8" x14ac:dyDescent="0.2">
      <c r="A37" s="12"/>
      <c r="B37" s="12"/>
      <c r="C37" s="12"/>
      <c r="D37" s="3">
        <f t="shared" si="0"/>
        <v>0</v>
      </c>
      <c r="F37" s="19"/>
    </row>
    <row r="38" spans="1:8" x14ac:dyDescent="0.2">
      <c r="A38" s="12"/>
      <c r="B38" s="12"/>
      <c r="C38" s="12"/>
      <c r="D38" s="3">
        <f t="shared" si="0"/>
        <v>0</v>
      </c>
      <c r="F38" s="19"/>
    </row>
    <row r="39" spans="1:8" x14ac:dyDescent="0.2">
      <c r="A39" s="12"/>
      <c r="B39" s="12"/>
      <c r="C39" s="12"/>
      <c r="D39" s="3">
        <f t="shared" si="0"/>
        <v>0</v>
      </c>
    </row>
    <row r="40" spans="1:8" x14ac:dyDescent="0.2">
      <c r="A40" s="12"/>
      <c r="B40" s="12"/>
      <c r="C40" s="12"/>
      <c r="D40" s="3">
        <f t="shared" si="0"/>
        <v>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40"/>
  <sheetViews>
    <sheetView workbookViewId="0"/>
  </sheetViews>
  <sheetFormatPr defaultColWidth="12.5703125" defaultRowHeight="15.75" customHeight="1" x14ac:dyDescent="0.2"/>
  <cols>
    <col min="1" max="1" width="8.85546875" customWidth="1"/>
    <col min="2" max="3" width="5.7109375" customWidth="1"/>
    <col min="4" max="4" width="7.5703125" customWidth="1"/>
    <col min="5" max="5" width="5.42578125" customWidth="1"/>
    <col min="6" max="6" width="11.42578125" customWidth="1"/>
    <col min="7" max="8" width="5.42578125" customWidth="1"/>
    <col min="9" max="9" width="7.5703125" customWidth="1"/>
    <col min="10" max="10" width="5.85546875" customWidth="1"/>
    <col min="11" max="11" width="33" customWidth="1"/>
    <col min="12" max="12" width="5" customWidth="1"/>
    <col min="13" max="13" width="4.85546875" customWidth="1"/>
  </cols>
  <sheetData>
    <row r="1" spans="1:13" x14ac:dyDescent="0.2">
      <c r="A1" s="62" t="s">
        <v>40</v>
      </c>
      <c r="B1" s="60"/>
      <c r="C1" s="60"/>
      <c r="D1" s="61"/>
      <c r="F1" s="63" t="s">
        <v>41</v>
      </c>
      <c r="G1" s="60"/>
      <c r="H1" s="60"/>
      <c r="I1" s="61"/>
      <c r="K1" s="20" t="s">
        <v>42</v>
      </c>
      <c r="L1" s="20" t="s">
        <v>19</v>
      </c>
      <c r="M1" s="20" t="s">
        <v>25</v>
      </c>
    </row>
    <row r="2" spans="1:13" x14ac:dyDescent="0.2">
      <c r="A2" s="21" t="s">
        <v>4</v>
      </c>
      <c r="B2" s="21" t="s">
        <v>18</v>
      </c>
      <c r="C2" s="21" t="s">
        <v>19</v>
      </c>
      <c r="D2" s="21" t="s">
        <v>20</v>
      </c>
      <c r="F2" s="22" t="s">
        <v>4</v>
      </c>
      <c r="G2" s="22" t="s">
        <v>18</v>
      </c>
      <c r="H2" s="22" t="s">
        <v>19</v>
      </c>
      <c r="I2" s="22" t="s">
        <v>20</v>
      </c>
      <c r="K2" s="12" t="s">
        <v>43</v>
      </c>
      <c r="L2" s="12">
        <v>3</v>
      </c>
      <c r="M2" s="12">
        <v>8</v>
      </c>
    </row>
    <row r="3" spans="1:13" x14ac:dyDescent="0.2">
      <c r="A3" s="15">
        <v>45129</v>
      </c>
      <c r="B3" s="12">
        <v>22</v>
      </c>
      <c r="C3" s="12">
        <v>6</v>
      </c>
      <c r="D3" s="3">
        <f t="shared" ref="D3:D40" si="0">B3-(C3*0.25)</f>
        <v>20.5</v>
      </c>
      <c r="F3" s="12"/>
      <c r="G3" s="12"/>
      <c r="H3" s="12"/>
      <c r="I3" s="3">
        <f t="shared" ref="I3:I40" si="1">G3-(H3*0.25)</f>
        <v>0</v>
      </c>
      <c r="K3" s="12" t="s">
        <v>44</v>
      </c>
      <c r="L3" s="12"/>
      <c r="M3" s="12"/>
    </row>
    <row r="4" spans="1:13" x14ac:dyDescent="0.2">
      <c r="A4" s="23">
        <v>45194</v>
      </c>
      <c r="B4" s="12"/>
      <c r="C4" s="12"/>
      <c r="D4" s="3">
        <f t="shared" si="0"/>
        <v>0</v>
      </c>
      <c r="F4" s="12"/>
      <c r="G4" s="12"/>
      <c r="H4" s="12"/>
      <c r="I4" s="3">
        <f t="shared" si="1"/>
        <v>0</v>
      </c>
      <c r="K4" s="12" t="s">
        <v>45</v>
      </c>
      <c r="L4" s="12"/>
      <c r="M4" s="12"/>
    </row>
    <row r="5" spans="1:13" x14ac:dyDescent="0.2">
      <c r="A5" s="23">
        <v>45202</v>
      </c>
      <c r="B5" s="12"/>
      <c r="C5" s="12"/>
      <c r="D5" s="3">
        <f t="shared" si="0"/>
        <v>0</v>
      </c>
      <c r="F5" s="12"/>
      <c r="G5" s="12"/>
      <c r="H5" s="12"/>
      <c r="I5" s="3">
        <f t="shared" si="1"/>
        <v>0</v>
      </c>
      <c r="K5" s="12" t="s">
        <v>46</v>
      </c>
      <c r="L5" s="12">
        <v>2</v>
      </c>
      <c r="M5" s="12"/>
    </row>
    <row r="6" spans="1:13" x14ac:dyDescent="0.2">
      <c r="A6" s="24"/>
      <c r="B6" s="12"/>
      <c r="C6" s="12"/>
      <c r="D6" s="3">
        <f t="shared" si="0"/>
        <v>0</v>
      </c>
      <c r="F6" s="12"/>
      <c r="G6" s="12"/>
      <c r="H6" s="12"/>
      <c r="I6" s="3">
        <f t="shared" si="1"/>
        <v>0</v>
      </c>
      <c r="K6" s="12" t="s">
        <v>47</v>
      </c>
      <c r="L6" s="12">
        <v>1</v>
      </c>
      <c r="M6" s="12"/>
    </row>
    <row r="7" spans="1:13" x14ac:dyDescent="0.2">
      <c r="A7" s="24"/>
      <c r="B7" s="12"/>
      <c r="C7" s="12"/>
      <c r="D7" s="3">
        <f t="shared" si="0"/>
        <v>0</v>
      </c>
      <c r="F7" s="12"/>
      <c r="G7" s="12"/>
      <c r="H7" s="12"/>
      <c r="I7" s="3">
        <f t="shared" si="1"/>
        <v>0</v>
      </c>
      <c r="K7" s="12" t="s">
        <v>48</v>
      </c>
      <c r="L7" s="12">
        <v>2</v>
      </c>
      <c r="M7" s="12">
        <v>1</v>
      </c>
    </row>
    <row r="8" spans="1:13" x14ac:dyDescent="0.2">
      <c r="A8" s="24"/>
      <c r="B8" s="12"/>
      <c r="C8" s="12"/>
      <c r="D8" s="3">
        <f t="shared" si="0"/>
        <v>0</v>
      </c>
      <c r="F8" s="12"/>
      <c r="G8" s="12"/>
      <c r="H8" s="12"/>
      <c r="I8" s="3">
        <f t="shared" si="1"/>
        <v>0</v>
      </c>
      <c r="K8" s="12" t="s">
        <v>49</v>
      </c>
      <c r="L8" s="12">
        <v>1</v>
      </c>
      <c r="M8" s="12">
        <v>1</v>
      </c>
    </row>
    <row r="9" spans="1:13" x14ac:dyDescent="0.2">
      <c r="A9" s="24"/>
      <c r="B9" s="12"/>
      <c r="C9" s="12"/>
      <c r="D9" s="3">
        <f t="shared" si="0"/>
        <v>0</v>
      </c>
      <c r="F9" s="12"/>
      <c r="G9" s="12"/>
      <c r="H9" s="12"/>
      <c r="I9" s="3">
        <f t="shared" si="1"/>
        <v>0</v>
      </c>
      <c r="K9" s="12" t="s">
        <v>50</v>
      </c>
      <c r="L9" s="12"/>
      <c r="M9" s="12">
        <v>7</v>
      </c>
    </row>
    <row r="10" spans="1:13" x14ac:dyDescent="0.2">
      <c r="A10" s="24"/>
      <c r="B10" s="12"/>
      <c r="C10" s="12"/>
      <c r="D10" s="3">
        <f t="shared" si="0"/>
        <v>0</v>
      </c>
      <c r="F10" s="12"/>
      <c r="G10" s="12"/>
      <c r="H10" s="12"/>
      <c r="I10" s="3">
        <f t="shared" si="1"/>
        <v>0</v>
      </c>
      <c r="K10" s="12" t="s">
        <v>51</v>
      </c>
      <c r="L10" s="12">
        <v>4</v>
      </c>
      <c r="M10" s="12"/>
    </row>
    <row r="11" spans="1:13" x14ac:dyDescent="0.2">
      <c r="A11" s="24"/>
      <c r="B11" s="12"/>
      <c r="C11" s="12"/>
      <c r="D11" s="3">
        <f t="shared" si="0"/>
        <v>0</v>
      </c>
      <c r="F11" s="12"/>
      <c r="G11" s="12"/>
      <c r="H11" s="12"/>
      <c r="I11" s="3">
        <f t="shared" si="1"/>
        <v>0</v>
      </c>
      <c r="K11" s="12" t="s">
        <v>52</v>
      </c>
      <c r="L11" s="12">
        <v>1</v>
      </c>
      <c r="M11" s="12"/>
    </row>
    <row r="12" spans="1:13" x14ac:dyDescent="0.2">
      <c r="A12" s="24"/>
      <c r="B12" s="12"/>
      <c r="C12" s="12"/>
      <c r="D12" s="3">
        <f t="shared" si="0"/>
        <v>0</v>
      </c>
      <c r="F12" s="12"/>
      <c r="G12" s="12"/>
      <c r="H12" s="12"/>
      <c r="I12" s="3">
        <f t="shared" si="1"/>
        <v>0</v>
      </c>
      <c r="K12" s="12" t="s">
        <v>53</v>
      </c>
      <c r="L12" s="12"/>
      <c r="M12" s="12">
        <v>1</v>
      </c>
    </row>
    <row r="13" spans="1:13" x14ac:dyDescent="0.2">
      <c r="A13" s="24"/>
      <c r="B13" s="12"/>
      <c r="C13" s="12"/>
      <c r="D13" s="3">
        <f t="shared" si="0"/>
        <v>0</v>
      </c>
      <c r="F13" s="12"/>
      <c r="G13" s="12"/>
      <c r="H13" s="12"/>
      <c r="I13" s="3">
        <f t="shared" si="1"/>
        <v>0</v>
      </c>
      <c r="K13" s="12" t="s">
        <v>54</v>
      </c>
      <c r="L13" s="12">
        <v>1</v>
      </c>
      <c r="M13" s="12">
        <v>1</v>
      </c>
    </row>
    <row r="14" spans="1:13" x14ac:dyDescent="0.2">
      <c r="A14" s="24"/>
      <c r="B14" s="12"/>
      <c r="C14" s="12"/>
      <c r="D14" s="3">
        <f t="shared" si="0"/>
        <v>0</v>
      </c>
      <c r="F14" s="12"/>
      <c r="G14" s="12"/>
      <c r="H14" s="12"/>
      <c r="I14" s="3">
        <f t="shared" si="1"/>
        <v>0</v>
      </c>
      <c r="K14" s="12" t="s">
        <v>55</v>
      </c>
      <c r="L14" s="12">
        <v>6</v>
      </c>
      <c r="M14" s="12">
        <v>2</v>
      </c>
    </row>
    <row r="15" spans="1:13" x14ac:dyDescent="0.2">
      <c r="A15" s="24"/>
      <c r="B15" s="12"/>
      <c r="C15" s="12"/>
      <c r="D15" s="3">
        <f t="shared" si="0"/>
        <v>0</v>
      </c>
      <c r="F15" s="12"/>
      <c r="G15" s="12"/>
      <c r="H15" s="12"/>
      <c r="I15" s="3">
        <f t="shared" si="1"/>
        <v>0</v>
      </c>
      <c r="K15" s="12" t="s">
        <v>56</v>
      </c>
      <c r="L15" s="12">
        <v>2</v>
      </c>
      <c r="M15" s="12">
        <v>1</v>
      </c>
    </row>
    <row r="16" spans="1:13" x14ac:dyDescent="0.2">
      <c r="A16" s="24"/>
      <c r="B16" s="12"/>
      <c r="C16" s="12"/>
      <c r="D16" s="3">
        <f t="shared" si="0"/>
        <v>0</v>
      </c>
      <c r="F16" s="12"/>
      <c r="G16" s="12"/>
      <c r="H16" s="12"/>
      <c r="I16" s="3">
        <f t="shared" si="1"/>
        <v>0</v>
      </c>
      <c r="K16" s="12" t="s">
        <v>57</v>
      </c>
      <c r="L16" s="12">
        <v>3</v>
      </c>
      <c r="M16" s="12">
        <v>1</v>
      </c>
    </row>
    <row r="17" spans="1:13" x14ac:dyDescent="0.2">
      <c r="A17" s="24"/>
      <c r="B17" s="12"/>
      <c r="C17" s="12"/>
      <c r="D17" s="3">
        <f t="shared" si="0"/>
        <v>0</v>
      </c>
      <c r="F17" s="12"/>
      <c r="G17" s="12"/>
      <c r="H17" s="12"/>
      <c r="I17" s="3">
        <f t="shared" si="1"/>
        <v>0</v>
      </c>
      <c r="K17" s="12" t="s">
        <v>58</v>
      </c>
      <c r="L17" s="12"/>
      <c r="M17" s="12">
        <v>1</v>
      </c>
    </row>
    <row r="18" spans="1:13" x14ac:dyDescent="0.2">
      <c r="A18" s="12"/>
      <c r="B18" s="12"/>
      <c r="C18" s="12"/>
      <c r="D18" s="3">
        <f t="shared" si="0"/>
        <v>0</v>
      </c>
      <c r="F18" s="12"/>
      <c r="G18" s="12"/>
      <c r="H18" s="12"/>
      <c r="I18" s="3">
        <f t="shared" si="1"/>
        <v>0</v>
      </c>
      <c r="K18" s="12" t="s">
        <v>59</v>
      </c>
      <c r="L18" s="12">
        <v>4</v>
      </c>
      <c r="M18" s="12">
        <v>1</v>
      </c>
    </row>
    <row r="19" spans="1:13" x14ac:dyDescent="0.2">
      <c r="A19" s="12"/>
      <c r="B19" s="12"/>
      <c r="C19" s="12"/>
      <c r="D19" s="3">
        <f t="shared" si="0"/>
        <v>0</v>
      </c>
      <c r="F19" s="12"/>
      <c r="G19" s="12"/>
      <c r="H19" s="12"/>
      <c r="I19" s="3">
        <f t="shared" si="1"/>
        <v>0</v>
      </c>
      <c r="K19" s="12" t="s">
        <v>60</v>
      </c>
      <c r="L19" s="12">
        <v>5</v>
      </c>
      <c r="M19" s="12">
        <v>1</v>
      </c>
    </row>
    <row r="20" spans="1:13" x14ac:dyDescent="0.2">
      <c r="A20" s="12"/>
      <c r="B20" s="12"/>
      <c r="C20" s="12"/>
      <c r="D20" s="3">
        <f t="shared" si="0"/>
        <v>0</v>
      </c>
      <c r="F20" s="12"/>
      <c r="G20" s="12"/>
      <c r="H20" s="12"/>
      <c r="I20" s="3">
        <f t="shared" si="1"/>
        <v>0</v>
      </c>
      <c r="K20" s="12" t="s">
        <v>61</v>
      </c>
      <c r="L20" s="12">
        <v>2</v>
      </c>
      <c r="M20" s="12">
        <v>2</v>
      </c>
    </row>
    <row r="21" spans="1:13" x14ac:dyDescent="0.2">
      <c r="A21" s="12"/>
      <c r="B21" s="12"/>
      <c r="C21" s="12"/>
      <c r="D21" s="3">
        <f t="shared" si="0"/>
        <v>0</v>
      </c>
      <c r="F21" s="12"/>
      <c r="G21" s="12"/>
      <c r="H21" s="12"/>
      <c r="I21" s="3">
        <f t="shared" si="1"/>
        <v>0</v>
      </c>
      <c r="K21" s="12" t="s">
        <v>62</v>
      </c>
      <c r="L21" s="12">
        <v>1</v>
      </c>
      <c r="M21" s="12">
        <v>3</v>
      </c>
    </row>
    <row r="22" spans="1:13" x14ac:dyDescent="0.2">
      <c r="A22" s="12"/>
      <c r="B22" s="12"/>
      <c r="C22" s="12"/>
      <c r="D22" s="3">
        <f t="shared" si="0"/>
        <v>0</v>
      </c>
      <c r="F22" s="12"/>
      <c r="G22" s="12"/>
      <c r="H22" s="12"/>
      <c r="I22" s="3">
        <f t="shared" si="1"/>
        <v>0</v>
      </c>
      <c r="K22" s="12" t="s">
        <v>63</v>
      </c>
      <c r="L22" s="12"/>
      <c r="M22" s="12"/>
    </row>
    <row r="23" spans="1:13" x14ac:dyDescent="0.2">
      <c r="A23" s="12"/>
      <c r="B23" s="12"/>
      <c r="C23" s="12"/>
      <c r="D23" s="3">
        <f t="shared" si="0"/>
        <v>0</v>
      </c>
      <c r="F23" s="12"/>
      <c r="G23" s="12"/>
      <c r="H23" s="12"/>
      <c r="I23" s="3">
        <f t="shared" si="1"/>
        <v>0</v>
      </c>
      <c r="K23" s="12" t="s">
        <v>64</v>
      </c>
      <c r="L23" s="12">
        <v>1</v>
      </c>
      <c r="M23" s="12"/>
    </row>
    <row r="24" spans="1:13" x14ac:dyDescent="0.2">
      <c r="A24" s="12"/>
      <c r="B24" s="12"/>
      <c r="C24" s="12"/>
      <c r="D24" s="3">
        <f t="shared" si="0"/>
        <v>0</v>
      </c>
      <c r="F24" s="12"/>
      <c r="G24" s="12"/>
      <c r="H24" s="12"/>
      <c r="I24" s="3">
        <f t="shared" si="1"/>
        <v>0</v>
      </c>
      <c r="K24" s="12" t="s">
        <v>65</v>
      </c>
      <c r="L24" s="12">
        <v>2</v>
      </c>
      <c r="M24" s="12">
        <v>3</v>
      </c>
    </row>
    <row r="25" spans="1:13" x14ac:dyDescent="0.2">
      <c r="A25" s="12"/>
      <c r="B25" s="12"/>
      <c r="C25" s="12"/>
      <c r="D25" s="3">
        <f t="shared" si="0"/>
        <v>0</v>
      </c>
      <c r="F25" s="12"/>
      <c r="G25" s="12"/>
      <c r="H25" s="12"/>
      <c r="I25" s="3">
        <f t="shared" si="1"/>
        <v>0</v>
      </c>
      <c r="K25" s="12" t="s">
        <v>66</v>
      </c>
      <c r="L25" s="12">
        <v>2</v>
      </c>
      <c r="M25" s="12"/>
    </row>
    <row r="26" spans="1:13" x14ac:dyDescent="0.2">
      <c r="A26" s="12"/>
      <c r="B26" s="12"/>
      <c r="C26" s="12"/>
      <c r="D26" s="3">
        <f t="shared" si="0"/>
        <v>0</v>
      </c>
      <c r="F26" s="12"/>
      <c r="G26" s="12"/>
      <c r="H26" s="12"/>
      <c r="I26" s="3">
        <f t="shared" si="1"/>
        <v>0</v>
      </c>
      <c r="K26" s="12" t="s">
        <v>67</v>
      </c>
      <c r="L26" s="12"/>
      <c r="M26" s="12"/>
    </row>
    <row r="27" spans="1:13" x14ac:dyDescent="0.2">
      <c r="A27" s="12"/>
      <c r="B27" s="12"/>
      <c r="C27" s="12"/>
      <c r="D27" s="3">
        <f t="shared" si="0"/>
        <v>0</v>
      </c>
      <c r="F27" s="12"/>
      <c r="G27" s="12"/>
      <c r="H27" s="12"/>
      <c r="I27" s="3">
        <f t="shared" si="1"/>
        <v>0</v>
      </c>
      <c r="K27" s="12" t="s">
        <v>68</v>
      </c>
      <c r="L27" s="12">
        <v>1</v>
      </c>
      <c r="M27" s="12">
        <v>2</v>
      </c>
    </row>
    <row r="28" spans="1:13" x14ac:dyDescent="0.2">
      <c r="A28" s="12"/>
      <c r="B28" s="12"/>
      <c r="C28" s="12"/>
      <c r="D28" s="3">
        <f t="shared" si="0"/>
        <v>0</v>
      </c>
      <c r="F28" s="12"/>
      <c r="G28" s="12"/>
      <c r="H28" s="12"/>
      <c r="I28" s="3">
        <f t="shared" si="1"/>
        <v>0</v>
      </c>
      <c r="K28" s="12" t="s">
        <v>69</v>
      </c>
      <c r="L28" s="12">
        <v>2</v>
      </c>
      <c r="M28" s="12">
        <v>1</v>
      </c>
    </row>
    <row r="29" spans="1:13" x14ac:dyDescent="0.2">
      <c r="A29" s="12"/>
      <c r="B29" s="12"/>
      <c r="C29" s="12"/>
      <c r="D29" s="3">
        <f t="shared" si="0"/>
        <v>0</v>
      </c>
      <c r="F29" s="12"/>
      <c r="G29" s="12"/>
      <c r="H29" s="12"/>
      <c r="I29" s="3">
        <f t="shared" si="1"/>
        <v>0</v>
      </c>
      <c r="K29" s="12" t="s">
        <v>70</v>
      </c>
      <c r="L29" s="12"/>
      <c r="M29" s="12">
        <v>1</v>
      </c>
    </row>
    <row r="30" spans="1:13" x14ac:dyDescent="0.2">
      <c r="A30" s="12"/>
      <c r="B30" s="12"/>
      <c r="C30" s="12"/>
      <c r="D30" s="3">
        <f t="shared" si="0"/>
        <v>0</v>
      </c>
      <c r="F30" s="12"/>
      <c r="G30" s="12"/>
      <c r="H30" s="12"/>
      <c r="I30" s="3">
        <f t="shared" si="1"/>
        <v>0</v>
      </c>
      <c r="K30" s="12" t="s">
        <v>71</v>
      </c>
      <c r="L30" s="12">
        <v>1</v>
      </c>
      <c r="M30" s="12">
        <v>2</v>
      </c>
    </row>
    <row r="31" spans="1:13" x14ac:dyDescent="0.2">
      <c r="A31" s="12"/>
      <c r="B31" s="12"/>
      <c r="C31" s="12"/>
      <c r="D31" s="3">
        <f t="shared" si="0"/>
        <v>0</v>
      </c>
      <c r="F31" s="12"/>
      <c r="G31" s="12"/>
      <c r="H31" s="12"/>
      <c r="I31" s="3">
        <f t="shared" si="1"/>
        <v>0</v>
      </c>
      <c r="K31" s="12" t="s">
        <v>72</v>
      </c>
      <c r="L31" s="12"/>
      <c r="M31" s="12"/>
    </row>
    <row r="32" spans="1:13" x14ac:dyDescent="0.2">
      <c r="A32" s="12"/>
      <c r="B32" s="12"/>
      <c r="C32" s="12"/>
      <c r="D32" s="3">
        <f t="shared" si="0"/>
        <v>0</v>
      </c>
      <c r="F32" s="12"/>
      <c r="G32" s="12"/>
      <c r="H32" s="12"/>
      <c r="I32" s="3">
        <f t="shared" si="1"/>
        <v>0</v>
      </c>
      <c r="K32" s="12" t="s">
        <v>73</v>
      </c>
      <c r="L32" s="12"/>
      <c r="M32" s="12"/>
    </row>
    <row r="33" spans="1:13" x14ac:dyDescent="0.2">
      <c r="A33" s="12"/>
      <c r="B33" s="12"/>
      <c r="C33" s="12"/>
      <c r="D33" s="3">
        <f t="shared" si="0"/>
        <v>0</v>
      </c>
      <c r="F33" s="12"/>
      <c r="G33" s="12"/>
      <c r="H33" s="12"/>
      <c r="I33" s="3">
        <f t="shared" si="1"/>
        <v>0</v>
      </c>
      <c r="K33" s="12" t="s">
        <v>74</v>
      </c>
      <c r="L33" s="12"/>
      <c r="M33" s="12"/>
    </row>
    <row r="34" spans="1:13" x14ac:dyDescent="0.2">
      <c r="A34" s="12"/>
      <c r="B34" s="12"/>
      <c r="C34" s="12"/>
      <c r="D34" s="3">
        <f t="shared" si="0"/>
        <v>0</v>
      </c>
      <c r="F34" s="12"/>
      <c r="G34" s="12"/>
      <c r="H34" s="12"/>
      <c r="I34" s="3">
        <f t="shared" si="1"/>
        <v>0</v>
      </c>
      <c r="K34" s="12" t="s">
        <v>75</v>
      </c>
      <c r="L34" s="12"/>
      <c r="M34" s="12"/>
    </row>
    <row r="35" spans="1:13" x14ac:dyDescent="0.2">
      <c r="A35" s="12"/>
      <c r="B35" s="12"/>
      <c r="C35" s="12"/>
      <c r="D35" s="3">
        <f t="shared" si="0"/>
        <v>0</v>
      </c>
      <c r="F35" s="12"/>
      <c r="G35" s="12"/>
      <c r="H35" s="12"/>
      <c r="I35" s="3">
        <f t="shared" si="1"/>
        <v>0</v>
      </c>
      <c r="K35" s="12" t="s">
        <v>76</v>
      </c>
      <c r="L35" s="12"/>
      <c r="M35" s="12"/>
    </row>
    <row r="36" spans="1:13" x14ac:dyDescent="0.2">
      <c r="A36" s="12"/>
      <c r="B36" s="12"/>
      <c r="C36" s="12"/>
      <c r="D36" s="3">
        <f t="shared" si="0"/>
        <v>0</v>
      </c>
      <c r="F36" s="12"/>
      <c r="G36" s="12"/>
      <c r="H36" s="12"/>
      <c r="I36" s="3">
        <f t="shared" si="1"/>
        <v>0</v>
      </c>
      <c r="K36" s="12" t="s">
        <v>77</v>
      </c>
      <c r="L36" s="12"/>
      <c r="M36" s="12"/>
    </row>
    <row r="37" spans="1:13" x14ac:dyDescent="0.2">
      <c r="A37" s="12"/>
      <c r="B37" s="12"/>
      <c r="C37" s="12"/>
      <c r="D37" s="3">
        <f t="shared" si="0"/>
        <v>0</v>
      </c>
      <c r="F37" s="12"/>
      <c r="G37" s="12"/>
      <c r="H37" s="12"/>
      <c r="I37" s="3">
        <f t="shared" si="1"/>
        <v>0</v>
      </c>
      <c r="K37" s="12" t="s">
        <v>78</v>
      </c>
      <c r="L37" s="12"/>
      <c r="M37" s="12"/>
    </row>
    <row r="38" spans="1:13" x14ac:dyDescent="0.2">
      <c r="A38" s="12"/>
      <c r="B38" s="12"/>
      <c r="C38" s="12"/>
      <c r="D38" s="3">
        <f t="shared" si="0"/>
        <v>0</v>
      </c>
      <c r="F38" s="12"/>
      <c r="G38" s="12"/>
      <c r="H38" s="12"/>
      <c r="I38" s="3">
        <f t="shared" si="1"/>
        <v>0</v>
      </c>
      <c r="K38" s="12" t="s">
        <v>79</v>
      </c>
      <c r="L38" s="12"/>
      <c r="M38" s="12"/>
    </row>
    <row r="39" spans="1:13" x14ac:dyDescent="0.2">
      <c r="A39" s="12"/>
      <c r="B39" s="12"/>
      <c r="C39" s="12"/>
      <c r="D39" s="3">
        <f t="shared" si="0"/>
        <v>0</v>
      </c>
      <c r="F39" s="12"/>
      <c r="G39" s="12"/>
      <c r="H39" s="12"/>
      <c r="I39" s="3">
        <f t="shared" si="1"/>
        <v>0</v>
      </c>
    </row>
    <row r="40" spans="1:13" x14ac:dyDescent="0.2">
      <c r="A40" s="12"/>
      <c r="B40" s="12"/>
      <c r="C40" s="12"/>
      <c r="D40" s="3">
        <f t="shared" si="0"/>
        <v>0</v>
      </c>
      <c r="F40" s="12"/>
      <c r="G40" s="12"/>
      <c r="H40" s="12"/>
      <c r="I40" s="3">
        <f t="shared" si="1"/>
        <v>0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0"/>
  <sheetViews>
    <sheetView workbookViewId="0"/>
  </sheetViews>
  <sheetFormatPr defaultColWidth="12.5703125" defaultRowHeight="15.75" customHeight="1" x14ac:dyDescent="0.2"/>
  <cols>
    <col min="2" max="3" width="5.7109375" customWidth="1"/>
    <col min="4" max="4" width="7.5703125" customWidth="1"/>
    <col min="5" max="5" width="5.42578125" customWidth="1"/>
    <col min="6" max="6" width="33" customWidth="1"/>
    <col min="7" max="7" width="5" customWidth="1"/>
    <col min="8" max="8" width="4.85546875" customWidth="1"/>
  </cols>
  <sheetData>
    <row r="1" spans="1:8" x14ac:dyDescent="0.2">
      <c r="A1" s="64" t="s">
        <v>80</v>
      </c>
      <c r="B1" s="60"/>
      <c r="C1" s="60"/>
      <c r="D1" s="61"/>
      <c r="F1" s="25" t="s">
        <v>81</v>
      </c>
      <c r="G1" s="25" t="s">
        <v>19</v>
      </c>
      <c r="H1" s="25" t="s">
        <v>25</v>
      </c>
    </row>
    <row r="2" spans="1:8" x14ac:dyDescent="0.2">
      <c r="A2" s="26" t="s">
        <v>4</v>
      </c>
      <c r="B2" s="26" t="s">
        <v>18</v>
      </c>
      <c r="C2" s="26" t="s">
        <v>19</v>
      </c>
      <c r="D2" s="26" t="s">
        <v>20</v>
      </c>
      <c r="F2" s="12" t="s">
        <v>82</v>
      </c>
      <c r="G2" s="12"/>
      <c r="H2" s="12"/>
    </row>
    <row r="3" spans="1:8" x14ac:dyDescent="0.2">
      <c r="A3" s="27">
        <v>45129</v>
      </c>
      <c r="B3" s="12">
        <v>5</v>
      </c>
      <c r="C3" s="12">
        <v>1</v>
      </c>
      <c r="D3" s="3">
        <f t="shared" ref="D3:D40" si="0">B3-(C3*0.25)</f>
        <v>4.75</v>
      </c>
      <c r="F3" s="12" t="s">
        <v>83</v>
      </c>
      <c r="G3" s="12">
        <v>1</v>
      </c>
      <c r="H3" s="12">
        <v>1</v>
      </c>
    </row>
    <row r="4" spans="1:8" x14ac:dyDescent="0.2">
      <c r="A4" s="12"/>
      <c r="B4" s="12"/>
      <c r="C4" s="12"/>
      <c r="D4" s="3">
        <f t="shared" si="0"/>
        <v>0</v>
      </c>
      <c r="F4" s="12" t="s">
        <v>84</v>
      </c>
      <c r="G4" s="12"/>
      <c r="H4" s="12"/>
    </row>
    <row r="5" spans="1:8" x14ac:dyDescent="0.2">
      <c r="A5" s="12"/>
      <c r="B5" s="12"/>
      <c r="C5" s="12"/>
      <c r="D5" s="3">
        <f t="shared" si="0"/>
        <v>0</v>
      </c>
      <c r="F5" s="12" t="s">
        <v>85</v>
      </c>
      <c r="G5" s="12"/>
      <c r="H5" s="12"/>
    </row>
    <row r="6" spans="1:8" x14ac:dyDescent="0.2">
      <c r="A6" s="12"/>
      <c r="B6" s="12"/>
      <c r="C6" s="12"/>
      <c r="D6" s="3">
        <f t="shared" si="0"/>
        <v>0</v>
      </c>
      <c r="F6" s="12" t="s">
        <v>86</v>
      </c>
      <c r="G6" s="12">
        <v>1</v>
      </c>
      <c r="H6" s="12">
        <v>1</v>
      </c>
    </row>
    <row r="7" spans="1:8" x14ac:dyDescent="0.2">
      <c r="A7" s="12"/>
      <c r="B7" s="12"/>
      <c r="C7" s="12"/>
      <c r="D7" s="3">
        <f t="shared" si="0"/>
        <v>0</v>
      </c>
      <c r="F7" s="12" t="s">
        <v>87</v>
      </c>
      <c r="G7" s="12"/>
      <c r="H7" s="12"/>
    </row>
    <row r="8" spans="1:8" x14ac:dyDescent="0.2">
      <c r="A8" s="12"/>
      <c r="B8" s="12"/>
      <c r="C8" s="12"/>
      <c r="D8" s="3">
        <f t="shared" si="0"/>
        <v>0</v>
      </c>
      <c r="F8" s="12" t="s">
        <v>88</v>
      </c>
      <c r="G8" s="12">
        <v>3</v>
      </c>
      <c r="H8" s="12">
        <v>1</v>
      </c>
    </row>
    <row r="9" spans="1:8" x14ac:dyDescent="0.2">
      <c r="A9" s="12"/>
      <c r="B9" s="12"/>
      <c r="C9" s="12"/>
      <c r="D9" s="3">
        <f t="shared" si="0"/>
        <v>0</v>
      </c>
      <c r="F9" s="12" t="s">
        <v>89</v>
      </c>
      <c r="G9" s="12"/>
      <c r="H9" s="12"/>
    </row>
    <row r="10" spans="1:8" x14ac:dyDescent="0.2">
      <c r="A10" s="12"/>
      <c r="B10" s="12"/>
      <c r="C10" s="12"/>
      <c r="D10" s="3">
        <f t="shared" si="0"/>
        <v>0</v>
      </c>
      <c r="F10" s="12" t="s">
        <v>90</v>
      </c>
      <c r="G10" s="12">
        <v>1</v>
      </c>
      <c r="H10" s="12"/>
    </row>
    <row r="11" spans="1:8" x14ac:dyDescent="0.2">
      <c r="A11" s="12"/>
      <c r="B11" s="12"/>
      <c r="C11" s="12"/>
      <c r="D11" s="3">
        <f t="shared" si="0"/>
        <v>0</v>
      </c>
      <c r="F11" s="12" t="s">
        <v>91</v>
      </c>
      <c r="G11" s="12"/>
      <c r="H11" s="12"/>
    </row>
    <row r="12" spans="1:8" x14ac:dyDescent="0.2">
      <c r="A12" s="12"/>
      <c r="B12" s="12"/>
      <c r="C12" s="12"/>
      <c r="D12" s="3">
        <f t="shared" si="0"/>
        <v>0</v>
      </c>
      <c r="F12" s="12" t="s">
        <v>92</v>
      </c>
      <c r="G12" s="12"/>
      <c r="H12" s="12">
        <v>2</v>
      </c>
    </row>
    <row r="13" spans="1:8" x14ac:dyDescent="0.2">
      <c r="A13" s="12"/>
      <c r="B13" s="12"/>
      <c r="C13" s="12"/>
      <c r="D13" s="3">
        <f t="shared" si="0"/>
        <v>0</v>
      </c>
      <c r="F13" s="12" t="s">
        <v>93</v>
      </c>
      <c r="G13" s="12"/>
      <c r="H13" s="12"/>
    </row>
    <row r="14" spans="1:8" x14ac:dyDescent="0.2">
      <c r="A14" s="12"/>
      <c r="B14" s="12"/>
      <c r="C14" s="12"/>
      <c r="D14" s="3">
        <f t="shared" si="0"/>
        <v>0</v>
      </c>
      <c r="F14" s="12" t="s">
        <v>94</v>
      </c>
      <c r="G14" s="12"/>
      <c r="H14" s="12"/>
    </row>
    <row r="15" spans="1:8" x14ac:dyDescent="0.2">
      <c r="A15" s="12"/>
      <c r="B15" s="12"/>
      <c r="C15" s="12"/>
      <c r="D15" s="3">
        <f t="shared" si="0"/>
        <v>0</v>
      </c>
      <c r="F15" s="12" t="s">
        <v>95</v>
      </c>
      <c r="G15" s="12">
        <v>1</v>
      </c>
      <c r="H15" s="12"/>
    </row>
    <row r="16" spans="1:8" x14ac:dyDescent="0.2">
      <c r="A16" s="12"/>
      <c r="B16" s="12"/>
      <c r="C16" s="12"/>
      <c r="D16" s="3">
        <f t="shared" si="0"/>
        <v>0</v>
      </c>
      <c r="F16" s="12" t="s">
        <v>96</v>
      </c>
      <c r="G16" s="12"/>
      <c r="H16" s="12"/>
    </row>
    <row r="17" spans="1:8" x14ac:dyDescent="0.2">
      <c r="A17" s="12"/>
      <c r="B17" s="12"/>
      <c r="C17" s="12"/>
      <c r="D17" s="3">
        <f t="shared" si="0"/>
        <v>0</v>
      </c>
      <c r="F17" s="12" t="s">
        <v>97</v>
      </c>
      <c r="G17" s="12"/>
      <c r="H17" s="12"/>
    </row>
    <row r="18" spans="1:8" x14ac:dyDescent="0.2">
      <c r="A18" s="12"/>
      <c r="B18" s="12"/>
      <c r="C18" s="12"/>
      <c r="D18" s="3">
        <f t="shared" si="0"/>
        <v>0</v>
      </c>
      <c r="F18" s="12" t="s">
        <v>98</v>
      </c>
      <c r="G18" s="12">
        <v>1</v>
      </c>
      <c r="H18" s="12">
        <v>4</v>
      </c>
    </row>
    <row r="19" spans="1:8" x14ac:dyDescent="0.2">
      <c r="A19" s="12"/>
      <c r="B19" s="12"/>
      <c r="C19" s="12"/>
      <c r="D19" s="3">
        <f t="shared" si="0"/>
        <v>0</v>
      </c>
      <c r="F19" s="12" t="s">
        <v>99</v>
      </c>
      <c r="G19" s="12">
        <v>2</v>
      </c>
      <c r="H19" s="12">
        <v>1</v>
      </c>
    </row>
    <row r="20" spans="1:8" x14ac:dyDescent="0.2">
      <c r="A20" s="12"/>
      <c r="B20" s="12"/>
      <c r="C20" s="12"/>
      <c r="D20" s="3">
        <f t="shared" si="0"/>
        <v>0</v>
      </c>
      <c r="F20" s="12" t="s">
        <v>100</v>
      </c>
      <c r="G20" s="12"/>
      <c r="H20" s="12">
        <v>1</v>
      </c>
    </row>
    <row r="21" spans="1:8" x14ac:dyDescent="0.2">
      <c r="A21" s="12"/>
      <c r="B21" s="12"/>
      <c r="C21" s="12"/>
      <c r="D21" s="3">
        <f t="shared" si="0"/>
        <v>0</v>
      </c>
      <c r="F21" s="12" t="s">
        <v>101</v>
      </c>
      <c r="G21" s="12"/>
      <c r="H21" s="12">
        <v>2</v>
      </c>
    </row>
    <row r="22" spans="1:8" x14ac:dyDescent="0.2">
      <c r="A22" s="12"/>
      <c r="B22" s="12"/>
      <c r="C22" s="12"/>
      <c r="D22" s="3">
        <f t="shared" si="0"/>
        <v>0</v>
      </c>
      <c r="F22" s="12" t="s">
        <v>102</v>
      </c>
      <c r="G22" s="12"/>
      <c r="H22" s="12">
        <v>1</v>
      </c>
    </row>
    <row r="23" spans="1:8" x14ac:dyDescent="0.2">
      <c r="A23" s="12"/>
      <c r="B23" s="12"/>
      <c r="C23" s="12"/>
      <c r="D23" s="3">
        <f t="shared" si="0"/>
        <v>0</v>
      </c>
      <c r="F23" s="12" t="s">
        <v>103</v>
      </c>
      <c r="G23" s="12"/>
      <c r="H23" s="12"/>
    </row>
    <row r="24" spans="1:8" x14ac:dyDescent="0.2">
      <c r="A24" s="12"/>
      <c r="B24" s="12"/>
      <c r="C24" s="12"/>
      <c r="D24" s="3">
        <f t="shared" si="0"/>
        <v>0</v>
      </c>
      <c r="F24" s="12" t="s">
        <v>104</v>
      </c>
      <c r="G24" s="12"/>
      <c r="H24" s="12"/>
    </row>
    <row r="25" spans="1:8" x14ac:dyDescent="0.2">
      <c r="A25" s="12"/>
      <c r="B25" s="12"/>
      <c r="C25" s="12"/>
      <c r="D25" s="3">
        <f t="shared" si="0"/>
        <v>0</v>
      </c>
      <c r="F25" s="12" t="s">
        <v>105</v>
      </c>
      <c r="G25" s="12"/>
      <c r="H25" s="12"/>
    </row>
    <row r="26" spans="1:8" x14ac:dyDescent="0.2">
      <c r="A26" s="12"/>
      <c r="B26" s="12"/>
      <c r="C26" s="12"/>
      <c r="D26" s="3">
        <f t="shared" si="0"/>
        <v>0</v>
      </c>
      <c r="F26" s="12" t="s">
        <v>106</v>
      </c>
      <c r="G26" s="12"/>
      <c r="H26" s="12">
        <v>1</v>
      </c>
    </row>
    <row r="27" spans="1:8" x14ac:dyDescent="0.2">
      <c r="A27" s="12"/>
      <c r="B27" s="12"/>
      <c r="C27" s="12"/>
      <c r="D27" s="3">
        <f t="shared" si="0"/>
        <v>0</v>
      </c>
      <c r="F27" s="12" t="s">
        <v>107</v>
      </c>
      <c r="G27" s="12"/>
      <c r="H27" s="12"/>
    </row>
    <row r="28" spans="1:8" x14ac:dyDescent="0.2">
      <c r="A28" s="12"/>
      <c r="B28" s="12"/>
      <c r="C28" s="12"/>
      <c r="D28" s="3">
        <f t="shared" si="0"/>
        <v>0</v>
      </c>
      <c r="F28" s="12" t="s">
        <v>108</v>
      </c>
      <c r="G28" s="12"/>
      <c r="H28" s="12"/>
    </row>
    <row r="29" spans="1:8" x14ac:dyDescent="0.2">
      <c r="A29" s="12"/>
      <c r="B29" s="12"/>
      <c r="C29" s="12"/>
      <c r="D29" s="3">
        <f t="shared" si="0"/>
        <v>0</v>
      </c>
      <c r="F29" s="12"/>
      <c r="G29" s="12"/>
      <c r="H29" s="12"/>
    </row>
    <row r="30" spans="1:8" x14ac:dyDescent="0.2">
      <c r="A30" s="12"/>
      <c r="B30" s="12"/>
      <c r="C30" s="12"/>
      <c r="D30" s="3">
        <f t="shared" si="0"/>
        <v>0</v>
      </c>
      <c r="F30" s="12"/>
      <c r="G30" s="12"/>
      <c r="H30" s="12"/>
    </row>
    <row r="31" spans="1:8" x14ac:dyDescent="0.2">
      <c r="A31" s="12"/>
      <c r="B31" s="12"/>
      <c r="C31" s="12"/>
      <c r="D31" s="3">
        <f t="shared" si="0"/>
        <v>0</v>
      </c>
      <c r="F31" s="12"/>
      <c r="G31" s="12"/>
      <c r="H31" s="12"/>
    </row>
    <row r="32" spans="1:8" x14ac:dyDescent="0.2">
      <c r="A32" s="12"/>
      <c r="B32" s="12"/>
      <c r="C32" s="12"/>
      <c r="D32" s="3">
        <f t="shared" si="0"/>
        <v>0</v>
      </c>
      <c r="F32" s="12"/>
      <c r="G32" s="12"/>
      <c r="H32" s="12"/>
    </row>
    <row r="33" spans="1:8" x14ac:dyDescent="0.2">
      <c r="A33" s="12"/>
      <c r="B33" s="12"/>
      <c r="C33" s="12"/>
      <c r="D33" s="3">
        <f t="shared" si="0"/>
        <v>0</v>
      </c>
      <c r="F33" s="12"/>
      <c r="G33" s="12"/>
      <c r="H33" s="12"/>
    </row>
    <row r="34" spans="1:8" x14ac:dyDescent="0.2">
      <c r="A34" s="12"/>
      <c r="B34" s="12"/>
      <c r="C34" s="12"/>
      <c r="D34" s="3">
        <f t="shared" si="0"/>
        <v>0</v>
      </c>
      <c r="F34" s="12"/>
      <c r="G34" s="12"/>
      <c r="H34" s="12"/>
    </row>
    <row r="35" spans="1:8" x14ac:dyDescent="0.2">
      <c r="A35" s="12"/>
      <c r="B35" s="12"/>
      <c r="C35" s="12"/>
      <c r="D35" s="3">
        <f t="shared" si="0"/>
        <v>0</v>
      </c>
      <c r="F35" s="12"/>
      <c r="G35" s="12"/>
      <c r="H35" s="12"/>
    </row>
    <row r="36" spans="1:8" x14ac:dyDescent="0.2">
      <c r="A36" s="12"/>
      <c r="B36" s="12"/>
      <c r="C36" s="12"/>
      <c r="D36" s="3">
        <f t="shared" si="0"/>
        <v>0</v>
      </c>
      <c r="F36" s="12"/>
      <c r="G36" s="12"/>
      <c r="H36" s="12"/>
    </row>
    <row r="37" spans="1:8" x14ac:dyDescent="0.2">
      <c r="A37" s="12"/>
      <c r="B37" s="12"/>
      <c r="C37" s="12"/>
      <c r="D37" s="3">
        <f t="shared" si="0"/>
        <v>0</v>
      </c>
      <c r="F37" s="12"/>
      <c r="G37" s="12"/>
      <c r="H37" s="12"/>
    </row>
    <row r="38" spans="1:8" x14ac:dyDescent="0.2">
      <c r="A38" s="12"/>
      <c r="B38" s="12"/>
      <c r="C38" s="12"/>
      <c r="D38" s="3">
        <f t="shared" si="0"/>
        <v>0</v>
      </c>
      <c r="F38" s="12"/>
      <c r="G38" s="12"/>
      <c r="H38" s="12"/>
    </row>
    <row r="39" spans="1:8" x14ac:dyDescent="0.2">
      <c r="A39" s="12"/>
      <c r="B39" s="12"/>
      <c r="C39" s="12"/>
      <c r="D39" s="3">
        <f t="shared" si="0"/>
        <v>0</v>
      </c>
    </row>
    <row r="40" spans="1:8" x14ac:dyDescent="0.2">
      <c r="A40" s="12"/>
      <c r="B40" s="12"/>
      <c r="C40" s="12"/>
      <c r="D40" s="3">
        <f t="shared" si="0"/>
        <v>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88"/>
  <sheetViews>
    <sheetView workbookViewId="0"/>
  </sheetViews>
  <sheetFormatPr defaultColWidth="12.5703125" defaultRowHeight="15.75" customHeight="1" x14ac:dyDescent="0.2"/>
  <cols>
    <col min="2" max="3" width="5.7109375" customWidth="1"/>
    <col min="4" max="4" width="7.5703125" customWidth="1"/>
    <col min="5" max="5" width="5.42578125" customWidth="1"/>
    <col min="7" max="8" width="5.42578125" customWidth="1"/>
    <col min="9" max="9" width="7.5703125" customWidth="1"/>
    <col min="10" max="10" width="5.85546875" customWidth="1"/>
    <col min="11" max="11" width="33" customWidth="1"/>
    <col min="12" max="12" width="5" customWidth="1"/>
    <col min="13" max="13" width="4.85546875" customWidth="1"/>
  </cols>
  <sheetData>
    <row r="1" spans="1:13" x14ac:dyDescent="0.2">
      <c r="A1" s="65" t="s">
        <v>109</v>
      </c>
      <c r="B1" s="60"/>
      <c r="C1" s="60"/>
      <c r="D1" s="61"/>
      <c r="F1" s="65" t="s">
        <v>110</v>
      </c>
      <c r="G1" s="60"/>
      <c r="H1" s="60"/>
      <c r="I1" s="61"/>
      <c r="K1" s="28" t="s">
        <v>111</v>
      </c>
      <c r="L1" s="28" t="s">
        <v>19</v>
      </c>
      <c r="M1" s="28" t="s">
        <v>25</v>
      </c>
    </row>
    <row r="2" spans="1:13" x14ac:dyDescent="0.2">
      <c r="A2" s="29" t="s">
        <v>4</v>
      </c>
      <c r="B2" s="29" t="s">
        <v>18</v>
      </c>
      <c r="C2" s="29" t="s">
        <v>19</v>
      </c>
      <c r="D2" s="29" t="s">
        <v>20</v>
      </c>
      <c r="F2" s="29" t="s">
        <v>4</v>
      </c>
      <c r="G2" s="29" t="s">
        <v>18</v>
      </c>
      <c r="H2" s="29" t="s">
        <v>19</v>
      </c>
      <c r="I2" s="29" t="s">
        <v>20</v>
      </c>
      <c r="K2" s="12" t="s">
        <v>112</v>
      </c>
      <c r="L2" s="12"/>
      <c r="M2" s="12"/>
    </row>
    <row r="3" spans="1:13" x14ac:dyDescent="0.2">
      <c r="A3" s="27">
        <v>45129</v>
      </c>
      <c r="B3" s="12">
        <v>2</v>
      </c>
      <c r="C3" s="12">
        <v>4</v>
      </c>
      <c r="D3" s="3">
        <f t="shared" ref="D3:D38" si="0">B3-(C3*0.25)</f>
        <v>1</v>
      </c>
      <c r="F3" s="12"/>
      <c r="G3" s="12"/>
      <c r="H3" s="12"/>
      <c r="I3" s="3">
        <f t="shared" ref="I3:I38" si="1">G3-(H3*0.25)</f>
        <v>0</v>
      </c>
      <c r="K3" s="12" t="s">
        <v>113</v>
      </c>
      <c r="L3" s="12">
        <v>1</v>
      </c>
      <c r="M3" s="12"/>
    </row>
    <row r="4" spans="1:13" x14ac:dyDescent="0.2">
      <c r="A4" s="12"/>
      <c r="B4" s="12"/>
      <c r="C4" s="12"/>
      <c r="D4" s="3">
        <f t="shared" si="0"/>
        <v>0</v>
      </c>
      <c r="F4" s="12"/>
      <c r="G4" s="12"/>
      <c r="H4" s="12"/>
      <c r="I4" s="3">
        <f t="shared" si="1"/>
        <v>0</v>
      </c>
      <c r="K4" s="12" t="s">
        <v>114</v>
      </c>
      <c r="L4" s="12">
        <v>1</v>
      </c>
      <c r="M4" s="12"/>
    </row>
    <row r="5" spans="1:13" x14ac:dyDescent="0.2">
      <c r="A5" s="12"/>
      <c r="B5" s="12"/>
      <c r="C5" s="12"/>
      <c r="D5" s="3">
        <f t="shared" si="0"/>
        <v>0</v>
      </c>
      <c r="F5" s="12"/>
      <c r="G5" s="12"/>
      <c r="H5" s="12"/>
      <c r="I5" s="3">
        <f t="shared" si="1"/>
        <v>0</v>
      </c>
      <c r="K5" s="12" t="s">
        <v>115</v>
      </c>
      <c r="L5" s="12"/>
      <c r="M5" s="12"/>
    </row>
    <row r="6" spans="1:13" x14ac:dyDescent="0.2">
      <c r="A6" s="12"/>
      <c r="B6" s="12"/>
      <c r="C6" s="12"/>
      <c r="D6" s="3">
        <f t="shared" si="0"/>
        <v>0</v>
      </c>
      <c r="F6" s="12"/>
      <c r="G6" s="12"/>
      <c r="H6" s="12"/>
      <c r="I6" s="3">
        <f t="shared" si="1"/>
        <v>0</v>
      </c>
      <c r="K6" s="12" t="s">
        <v>116</v>
      </c>
      <c r="L6" s="12"/>
      <c r="M6" s="12"/>
    </row>
    <row r="7" spans="1:13" x14ac:dyDescent="0.2">
      <c r="A7" s="12"/>
      <c r="B7" s="12"/>
      <c r="C7" s="12"/>
      <c r="D7" s="3">
        <f t="shared" si="0"/>
        <v>0</v>
      </c>
      <c r="F7" s="12"/>
      <c r="G7" s="12"/>
      <c r="H7" s="12"/>
      <c r="I7" s="3">
        <f t="shared" si="1"/>
        <v>0</v>
      </c>
      <c r="K7" s="12" t="s">
        <v>117</v>
      </c>
      <c r="L7" s="12">
        <v>1</v>
      </c>
      <c r="M7" s="12"/>
    </row>
    <row r="8" spans="1:13" x14ac:dyDescent="0.2">
      <c r="A8" s="12"/>
      <c r="B8" s="12"/>
      <c r="C8" s="12"/>
      <c r="D8" s="3">
        <f t="shared" si="0"/>
        <v>0</v>
      </c>
      <c r="F8" s="12"/>
      <c r="G8" s="12"/>
      <c r="H8" s="12"/>
      <c r="I8" s="3">
        <f t="shared" si="1"/>
        <v>0</v>
      </c>
      <c r="K8" s="12" t="s">
        <v>118</v>
      </c>
      <c r="L8" s="12"/>
      <c r="M8" s="12"/>
    </row>
    <row r="9" spans="1:13" x14ac:dyDescent="0.2">
      <c r="A9" s="12"/>
      <c r="B9" s="12"/>
      <c r="C9" s="12"/>
      <c r="D9" s="3">
        <f t="shared" si="0"/>
        <v>0</v>
      </c>
      <c r="F9" s="12"/>
      <c r="G9" s="12"/>
      <c r="H9" s="12"/>
      <c r="I9" s="3">
        <f t="shared" si="1"/>
        <v>0</v>
      </c>
      <c r="K9" s="12" t="s">
        <v>119</v>
      </c>
      <c r="L9" s="12"/>
      <c r="M9" s="12"/>
    </row>
    <row r="10" spans="1:13" x14ac:dyDescent="0.2">
      <c r="A10" s="12"/>
      <c r="B10" s="12"/>
      <c r="C10" s="12"/>
      <c r="D10" s="3">
        <f t="shared" si="0"/>
        <v>0</v>
      </c>
      <c r="F10" s="12"/>
      <c r="G10" s="12"/>
      <c r="H10" s="12"/>
      <c r="I10" s="3">
        <f t="shared" si="1"/>
        <v>0</v>
      </c>
      <c r="K10" s="12" t="s">
        <v>120</v>
      </c>
      <c r="L10" s="12">
        <v>1</v>
      </c>
      <c r="M10" s="12"/>
    </row>
    <row r="11" spans="1:13" x14ac:dyDescent="0.2">
      <c r="A11" s="12"/>
      <c r="B11" s="12"/>
      <c r="C11" s="12"/>
      <c r="D11" s="3">
        <f t="shared" si="0"/>
        <v>0</v>
      </c>
      <c r="F11" s="12"/>
      <c r="G11" s="12"/>
      <c r="H11" s="12"/>
      <c r="I11" s="3">
        <f t="shared" si="1"/>
        <v>0</v>
      </c>
      <c r="K11" s="12" t="s">
        <v>121</v>
      </c>
      <c r="L11" s="12"/>
      <c r="M11" s="12"/>
    </row>
    <row r="12" spans="1:13" x14ac:dyDescent="0.2">
      <c r="A12" s="12"/>
      <c r="B12" s="12"/>
      <c r="C12" s="12"/>
      <c r="D12" s="3">
        <f t="shared" si="0"/>
        <v>0</v>
      </c>
      <c r="F12" s="12"/>
      <c r="G12" s="12"/>
      <c r="H12" s="12"/>
      <c r="I12" s="3">
        <f t="shared" si="1"/>
        <v>0</v>
      </c>
      <c r="K12" s="12" t="s">
        <v>122</v>
      </c>
      <c r="L12" s="12"/>
      <c r="M12" s="12"/>
    </row>
    <row r="13" spans="1:13" x14ac:dyDescent="0.2">
      <c r="A13" s="12"/>
      <c r="B13" s="12"/>
      <c r="C13" s="12"/>
      <c r="D13" s="3">
        <f t="shared" si="0"/>
        <v>0</v>
      </c>
      <c r="F13" s="12"/>
      <c r="G13" s="12"/>
      <c r="H13" s="12"/>
      <c r="I13" s="3">
        <f t="shared" si="1"/>
        <v>0</v>
      </c>
      <c r="K13" s="12" t="s">
        <v>123</v>
      </c>
      <c r="L13" s="12">
        <v>1</v>
      </c>
      <c r="M13" s="12"/>
    </row>
    <row r="14" spans="1:13" x14ac:dyDescent="0.2">
      <c r="A14" s="12"/>
      <c r="B14" s="12"/>
      <c r="C14" s="12"/>
      <c r="D14" s="3">
        <f t="shared" si="0"/>
        <v>0</v>
      </c>
      <c r="F14" s="12"/>
      <c r="G14" s="12"/>
      <c r="H14" s="12"/>
      <c r="I14" s="3">
        <f t="shared" si="1"/>
        <v>0</v>
      </c>
      <c r="K14" s="12" t="s">
        <v>124</v>
      </c>
      <c r="L14" s="12">
        <v>2</v>
      </c>
      <c r="M14" s="12"/>
    </row>
    <row r="15" spans="1:13" x14ac:dyDescent="0.2">
      <c r="A15" s="12"/>
      <c r="B15" s="12"/>
      <c r="C15" s="12"/>
      <c r="D15" s="3">
        <f t="shared" si="0"/>
        <v>0</v>
      </c>
      <c r="F15" s="12"/>
      <c r="G15" s="12"/>
      <c r="H15" s="12"/>
      <c r="I15" s="3">
        <f t="shared" si="1"/>
        <v>0</v>
      </c>
      <c r="K15" s="12" t="s">
        <v>125</v>
      </c>
      <c r="L15" s="12"/>
      <c r="M15" s="12"/>
    </row>
    <row r="16" spans="1:13" x14ac:dyDescent="0.2">
      <c r="A16" s="12"/>
      <c r="B16" s="12"/>
      <c r="C16" s="12"/>
      <c r="D16" s="3">
        <f t="shared" si="0"/>
        <v>0</v>
      </c>
      <c r="F16" s="12"/>
      <c r="G16" s="12"/>
      <c r="H16" s="12"/>
      <c r="I16" s="3">
        <f t="shared" si="1"/>
        <v>0</v>
      </c>
      <c r="K16" s="12" t="s">
        <v>126</v>
      </c>
      <c r="L16" s="12"/>
      <c r="M16" s="12"/>
    </row>
    <row r="17" spans="1:13" x14ac:dyDescent="0.2">
      <c r="A17" s="12"/>
      <c r="B17" s="12"/>
      <c r="C17" s="12"/>
      <c r="D17" s="3">
        <f t="shared" si="0"/>
        <v>0</v>
      </c>
      <c r="F17" s="12"/>
      <c r="G17" s="12"/>
      <c r="H17" s="12"/>
      <c r="I17" s="3">
        <f t="shared" si="1"/>
        <v>0</v>
      </c>
      <c r="K17" s="12" t="s">
        <v>127</v>
      </c>
      <c r="L17" s="12"/>
      <c r="M17" s="12"/>
    </row>
    <row r="18" spans="1:13" x14ac:dyDescent="0.2">
      <c r="A18" s="12"/>
      <c r="B18" s="12"/>
      <c r="C18" s="12"/>
      <c r="D18" s="3">
        <f t="shared" si="0"/>
        <v>0</v>
      </c>
      <c r="F18" s="12"/>
      <c r="G18" s="12"/>
      <c r="H18" s="12"/>
      <c r="I18" s="3">
        <f t="shared" si="1"/>
        <v>0</v>
      </c>
      <c r="K18" s="30" t="s">
        <v>128</v>
      </c>
      <c r="L18" s="30">
        <v>3</v>
      </c>
      <c r="M18" s="30">
        <v>1</v>
      </c>
    </row>
    <row r="19" spans="1:13" x14ac:dyDescent="0.2">
      <c r="A19" s="12"/>
      <c r="B19" s="12"/>
      <c r="C19" s="12"/>
      <c r="D19" s="3">
        <f t="shared" si="0"/>
        <v>0</v>
      </c>
      <c r="F19" s="12"/>
      <c r="G19" s="12"/>
      <c r="H19" s="12"/>
      <c r="I19" s="3">
        <f t="shared" si="1"/>
        <v>0</v>
      </c>
      <c r="K19" s="12" t="s">
        <v>129</v>
      </c>
      <c r="L19" s="12"/>
      <c r="M19" s="12"/>
    </row>
    <row r="20" spans="1:13" x14ac:dyDescent="0.2">
      <c r="A20" s="12"/>
      <c r="B20" s="12"/>
      <c r="C20" s="12"/>
      <c r="D20" s="3">
        <f t="shared" si="0"/>
        <v>0</v>
      </c>
      <c r="F20" s="12"/>
      <c r="G20" s="12"/>
      <c r="H20" s="12"/>
      <c r="I20" s="3">
        <f t="shared" si="1"/>
        <v>0</v>
      </c>
      <c r="K20" s="12" t="s">
        <v>130</v>
      </c>
      <c r="L20" s="12"/>
      <c r="M20" s="12"/>
    </row>
    <row r="21" spans="1:13" x14ac:dyDescent="0.2">
      <c r="A21" s="12"/>
      <c r="B21" s="12"/>
      <c r="C21" s="12"/>
      <c r="D21" s="3">
        <f t="shared" si="0"/>
        <v>0</v>
      </c>
      <c r="F21" s="12"/>
      <c r="G21" s="12"/>
      <c r="H21" s="12"/>
      <c r="I21" s="3">
        <f t="shared" si="1"/>
        <v>0</v>
      </c>
      <c r="K21" s="12" t="s">
        <v>131</v>
      </c>
      <c r="L21" s="12"/>
      <c r="M21" s="12"/>
    </row>
    <row r="22" spans="1:13" x14ac:dyDescent="0.2">
      <c r="A22" s="12"/>
      <c r="B22" s="12"/>
      <c r="C22" s="12"/>
      <c r="D22" s="3">
        <f t="shared" si="0"/>
        <v>0</v>
      </c>
      <c r="F22" s="12"/>
      <c r="G22" s="12"/>
      <c r="H22" s="12"/>
      <c r="I22" s="3">
        <f t="shared" si="1"/>
        <v>0</v>
      </c>
      <c r="K22" s="12" t="s">
        <v>132</v>
      </c>
      <c r="L22" s="12"/>
      <c r="M22" s="12"/>
    </row>
    <row r="23" spans="1:13" x14ac:dyDescent="0.2">
      <c r="A23" s="12"/>
      <c r="B23" s="12"/>
      <c r="C23" s="12"/>
      <c r="D23" s="3">
        <f t="shared" si="0"/>
        <v>0</v>
      </c>
      <c r="F23" s="12"/>
      <c r="G23" s="12"/>
      <c r="H23" s="12"/>
      <c r="I23" s="3">
        <f t="shared" si="1"/>
        <v>0</v>
      </c>
      <c r="K23" s="12" t="s">
        <v>133</v>
      </c>
      <c r="L23" s="12"/>
      <c r="M23" s="12"/>
    </row>
    <row r="24" spans="1:13" x14ac:dyDescent="0.2">
      <c r="A24" s="12"/>
      <c r="B24" s="12"/>
      <c r="C24" s="12"/>
      <c r="D24" s="3">
        <f t="shared" si="0"/>
        <v>0</v>
      </c>
      <c r="F24" s="12"/>
      <c r="G24" s="12"/>
      <c r="H24" s="12"/>
      <c r="I24" s="3">
        <f t="shared" si="1"/>
        <v>0</v>
      </c>
      <c r="K24" s="12" t="s">
        <v>134</v>
      </c>
      <c r="L24" s="12"/>
      <c r="M24" s="12"/>
    </row>
    <row r="25" spans="1:13" x14ac:dyDescent="0.2">
      <c r="A25" s="12"/>
      <c r="B25" s="12"/>
      <c r="C25" s="12"/>
      <c r="D25" s="3">
        <f t="shared" si="0"/>
        <v>0</v>
      </c>
      <c r="F25" s="12"/>
      <c r="G25" s="12"/>
      <c r="H25" s="12"/>
      <c r="I25" s="3">
        <f t="shared" si="1"/>
        <v>0</v>
      </c>
      <c r="K25" s="12" t="s">
        <v>135</v>
      </c>
      <c r="L25" s="12"/>
      <c r="M25" s="12"/>
    </row>
    <row r="26" spans="1:13" x14ac:dyDescent="0.2">
      <c r="A26" s="12"/>
      <c r="B26" s="12"/>
      <c r="C26" s="12"/>
      <c r="D26" s="3">
        <f t="shared" si="0"/>
        <v>0</v>
      </c>
      <c r="F26" s="12"/>
      <c r="G26" s="12"/>
      <c r="H26" s="12"/>
      <c r="I26" s="3">
        <f t="shared" si="1"/>
        <v>0</v>
      </c>
      <c r="K26" s="30" t="s">
        <v>136</v>
      </c>
      <c r="L26" s="30">
        <v>1</v>
      </c>
      <c r="M26" s="30">
        <v>1</v>
      </c>
    </row>
    <row r="27" spans="1:13" x14ac:dyDescent="0.2">
      <c r="A27" s="12"/>
      <c r="B27" s="12"/>
      <c r="C27" s="12"/>
      <c r="D27" s="3">
        <f t="shared" si="0"/>
        <v>0</v>
      </c>
      <c r="F27" s="12"/>
      <c r="G27" s="12"/>
      <c r="H27" s="12"/>
      <c r="I27" s="3">
        <f t="shared" si="1"/>
        <v>0</v>
      </c>
      <c r="K27" s="30" t="s">
        <v>137</v>
      </c>
      <c r="L27" s="30">
        <v>1</v>
      </c>
      <c r="M27" s="30">
        <v>2</v>
      </c>
    </row>
    <row r="28" spans="1:13" x14ac:dyDescent="0.2">
      <c r="A28" s="12"/>
      <c r="B28" s="12"/>
      <c r="C28" s="12"/>
      <c r="D28" s="3">
        <f t="shared" si="0"/>
        <v>0</v>
      </c>
      <c r="F28" s="12"/>
      <c r="G28" s="12"/>
      <c r="H28" s="12"/>
      <c r="I28" s="3">
        <f t="shared" si="1"/>
        <v>0</v>
      </c>
      <c r="K28" s="12" t="s">
        <v>138</v>
      </c>
      <c r="L28" s="12"/>
      <c r="M28" s="12"/>
    </row>
    <row r="29" spans="1:13" x14ac:dyDescent="0.2">
      <c r="A29" s="12"/>
      <c r="B29" s="12"/>
      <c r="C29" s="12"/>
      <c r="D29" s="3">
        <f t="shared" si="0"/>
        <v>0</v>
      </c>
      <c r="F29" s="12"/>
      <c r="G29" s="12"/>
      <c r="H29" s="12"/>
      <c r="I29" s="3">
        <f t="shared" si="1"/>
        <v>0</v>
      </c>
      <c r="K29" s="12" t="s">
        <v>139</v>
      </c>
      <c r="L29" s="12"/>
      <c r="M29" s="12"/>
    </row>
    <row r="30" spans="1:13" x14ac:dyDescent="0.2">
      <c r="A30" s="12"/>
      <c r="B30" s="12"/>
      <c r="C30" s="12"/>
      <c r="D30" s="3">
        <f t="shared" si="0"/>
        <v>0</v>
      </c>
      <c r="F30" s="12"/>
      <c r="G30" s="12"/>
      <c r="H30" s="12"/>
      <c r="I30" s="3">
        <f t="shared" si="1"/>
        <v>0</v>
      </c>
      <c r="K30" s="12" t="s">
        <v>140</v>
      </c>
      <c r="L30" s="12"/>
      <c r="M30" s="12"/>
    </row>
    <row r="31" spans="1:13" x14ac:dyDescent="0.2">
      <c r="A31" s="12"/>
      <c r="B31" s="12"/>
      <c r="C31" s="12"/>
      <c r="D31" s="3">
        <f t="shared" si="0"/>
        <v>0</v>
      </c>
      <c r="F31" s="12"/>
      <c r="G31" s="12"/>
      <c r="H31" s="12"/>
      <c r="I31" s="3">
        <f t="shared" si="1"/>
        <v>0</v>
      </c>
      <c r="K31" s="12" t="s">
        <v>141</v>
      </c>
      <c r="L31" s="12"/>
      <c r="M31" s="12"/>
    </row>
    <row r="32" spans="1:13" x14ac:dyDescent="0.2">
      <c r="A32" s="12"/>
      <c r="B32" s="12"/>
      <c r="C32" s="12"/>
      <c r="D32" s="3">
        <f t="shared" si="0"/>
        <v>0</v>
      </c>
      <c r="F32" s="12"/>
      <c r="G32" s="12"/>
      <c r="H32" s="12"/>
      <c r="I32" s="3">
        <f t="shared" si="1"/>
        <v>0</v>
      </c>
      <c r="K32" s="12" t="s">
        <v>142</v>
      </c>
      <c r="L32" s="12">
        <v>3</v>
      </c>
      <c r="M32" s="12"/>
    </row>
    <row r="33" spans="1:13" x14ac:dyDescent="0.2">
      <c r="A33" s="12"/>
      <c r="B33" s="12"/>
      <c r="C33" s="12"/>
      <c r="D33" s="3">
        <f t="shared" si="0"/>
        <v>0</v>
      </c>
      <c r="F33" s="12"/>
      <c r="G33" s="12"/>
      <c r="H33" s="12"/>
      <c r="I33" s="3">
        <f t="shared" si="1"/>
        <v>0</v>
      </c>
      <c r="K33" s="30" t="s">
        <v>143</v>
      </c>
      <c r="L33" s="30">
        <v>3</v>
      </c>
      <c r="M33" s="30">
        <v>1</v>
      </c>
    </row>
    <row r="34" spans="1:13" x14ac:dyDescent="0.2">
      <c r="A34" s="12"/>
      <c r="B34" s="12"/>
      <c r="C34" s="12"/>
      <c r="D34" s="3">
        <f t="shared" si="0"/>
        <v>0</v>
      </c>
      <c r="F34" s="12"/>
      <c r="G34" s="12"/>
      <c r="H34" s="12"/>
      <c r="I34" s="3">
        <f t="shared" si="1"/>
        <v>0</v>
      </c>
      <c r="K34" s="12" t="s">
        <v>144</v>
      </c>
      <c r="L34" s="12"/>
      <c r="M34" s="12"/>
    </row>
    <row r="35" spans="1:13" x14ac:dyDescent="0.2">
      <c r="A35" s="12"/>
      <c r="B35" s="12"/>
      <c r="C35" s="12"/>
      <c r="D35" s="3">
        <f t="shared" si="0"/>
        <v>0</v>
      </c>
      <c r="F35" s="12"/>
      <c r="G35" s="12"/>
      <c r="H35" s="12"/>
      <c r="I35" s="3">
        <f t="shared" si="1"/>
        <v>0</v>
      </c>
      <c r="K35" s="12" t="s">
        <v>145</v>
      </c>
      <c r="L35" s="12"/>
      <c r="M35" s="12"/>
    </row>
    <row r="36" spans="1:13" x14ac:dyDescent="0.2">
      <c r="A36" s="12"/>
      <c r="B36" s="12"/>
      <c r="C36" s="12"/>
      <c r="D36" s="3">
        <f t="shared" si="0"/>
        <v>0</v>
      </c>
      <c r="F36" s="12"/>
      <c r="G36" s="12"/>
      <c r="H36" s="12"/>
      <c r="I36" s="3">
        <f t="shared" si="1"/>
        <v>0</v>
      </c>
      <c r="K36" s="12" t="s">
        <v>146</v>
      </c>
      <c r="L36" s="12"/>
      <c r="M36" s="12"/>
    </row>
    <row r="37" spans="1:13" x14ac:dyDescent="0.2">
      <c r="A37" s="12"/>
      <c r="B37" s="12"/>
      <c r="C37" s="12"/>
      <c r="D37" s="3">
        <f t="shared" si="0"/>
        <v>0</v>
      </c>
      <c r="F37" s="12"/>
      <c r="G37" s="12"/>
      <c r="H37" s="12"/>
      <c r="I37" s="3">
        <f t="shared" si="1"/>
        <v>0</v>
      </c>
      <c r="K37" s="12" t="s">
        <v>147</v>
      </c>
      <c r="L37" s="12"/>
      <c r="M37" s="12"/>
    </row>
    <row r="38" spans="1:13" x14ac:dyDescent="0.2">
      <c r="A38" s="12"/>
      <c r="B38" s="12"/>
      <c r="C38" s="12"/>
      <c r="D38" s="3">
        <f t="shared" si="0"/>
        <v>0</v>
      </c>
      <c r="F38" s="12"/>
      <c r="G38" s="12"/>
      <c r="H38" s="12"/>
      <c r="I38" s="3">
        <f t="shared" si="1"/>
        <v>0</v>
      </c>
      <c r="K38" s="12" t="s">
        <v>148</v>
      </c>
      <c r="L38" s="12"/>
      <c r="M38" s="12"/>
    </row>
    <row r="39" spans="1:13" x14ac:dyDescent="0.2">
      <c r="K39" s="12" t="s">
        <v>149</v>
      </c>
      <c r="L39" s="12">
        <v>1</v>
      </c>
      <c r="M39" s="12"/>
    </row>
    <row r="40" spans="1:13" x14ac:dyDescent="0.2">
      <c r="K40" s="12" t="s">
        <v>150</v>
      </c>
      <c r="L40" s="12"/>
      <c r="M40" s="12"/>
    </row>
    <row r="41" spans="1:13" x14ac:dyDescent="0.2">
      <c r="K41" s="12" t="s">
        <v>151</v>
      </c>
      <c r="L41" s="12"/>
      <c r="M41" s="12">
        <v>1</v>
      </c>
    </row>
    <row r="42" spans="1:13" x14ac:dyDescent="0.2">
      <c r="K42" s="12" t="s">
        <v>152</v>
      </c>
      <c r="L42" s="12"/>
      <c r="M42" s="12"/>
    </row>
    <row r="43" spans="1:13" x14ac:dyDescent="0.2">
      <c r="K43" s="12" t="s">
        <v>153</v>
      </c>
      <c r="L43" s="12"/>
      <c r="M43" s="12"/>
    </row>
    <row r="44" spans="1:13" x14ac:dyDescent="0.2">
      <c r="K44" s="12" t="s">
        <v>154</v>
      </c>
      <c r="L44" s="12"/>
      <c r="M44" s="12"/>
    </row>
    <row r="45" spans="1:13" x14ac:dyDescent="0.2">
      <c r="K45" s="12" t="s">
        <v>155</v>
      </c>
      <c r="L45" s="12"/>
      <c r="M45" s="12">
        <v>1</v>
      </c>
    </row>
    <row r="46" spans="1:13" x14ac:dyDescent="0.2">
      <c r="K46" s="12" t="s">
        <v>156</v>
      </c>
      <c r="L46" s="12"/>
      <c r="M46" s="12"/>
    </row>
    <row r="47" spans="1:13" x14ac:dyDescent="0.2">
      <c r="K47" s="12" t="s">
        <v>157</v>
      </c>
      <c r="L47" s="12"/>
      <c r="M47" s="12"/>
    </row>
    <row r="48" spans="1:13" x14ac:dyDescent="0.2">
      <c r="K48" s="12" t="s">
        <v>158</v>
      </c>
      <c r="L48" s="12"/>
      <c r="M48" s="12"/>
    </row>
    <row r="49" spans="11:13" x14ac:dyDescent="0.2">
      <c r="K49" s="12" t="s">
        <v>120</v>
      </c>
      <c r="L49" s="12"/>
      <c r="M49" s="12"/>
    </row>
    <row r="50" spans="11:13" x14ac:dyDescent="0.2">
      <c r="K50" s="12" t="s">
        <v>159</v>
      </c>
      <c r="L50" s="12"/>
      <c r="M50" s="12"/>
    </row>
    <row r="51" spans="11:13" x14ac:dyDescent="0.2">
      <c r="K51" s="12" t="s">
        <v>160</v>
      </c>
      <c r="L51" s="12"/>
      <c r="M51" s="12"/>
    </row>
    <row r="52" spans="11:13" x14ac:dyDescent="0.2">
      <c r="K52" s="12" t="s">
        <v>161</v>
      </c>
      <c r="L52" s="12"/>
      <c r="M52" s="12"/>
    </row>
    <row r="53" spans="11:13" x14ac:dyDescent="0.2">
      <c r="K53" s="12" t="s">
        <v>162</v>
      </c>
      <c r="L53" s="12"/>
      <c r="M53" s="12"/>
    </row>
    <row r="54" spans="11:13" x14ac:dyDescent="0.2">
      <c r="K54" s="12" t="s">
        <v>163</v>
      </c>
      <c r="L54" s="12"/>
      <c r="M54" s="12"/>
    </row>
    <row r="55" spans="11:13" x14ac:dyDescent="0.2">
      <c r="K55" s="12" t="s">
        <v>164</v>
      </c>
      <c r="L55" s="12"/>
      <c r="M55" s="12"/>
    </row>
    <row r="56" spans="11:13" x14ac:dyDescent="0.2">
      <c r="K56" s="12" t="s">
        <v>165</v>
      </c>
      <c r="L56" s="12"/>
      <c r="M56" s="12"/>
    </row>
    <row r="57" spans="11:13" x14ac:dyDescent="0.2">
      <c r="K57" s="12" t="s">
        <v>135</v>
      </c>
      <c r="L57" s="12"/>
      <c r="M57" s="12"/>
    </row>
    <row r="58" spans="11:13" x14ac:dyDescent="0.2">
      <c r="K58" s="12" t="s">
        <v>166</v>
      </c>
      <c r="L58" s="12"/>
      <c r="M58" s="12">
        <v>1</v>
      </c>
    </row>
    <row r="59" spans="11:13" x14ac:dyDescent="0.2">
      <c r="K59" s="12" t="s">
        <v>167</v>
      </c>
      <c r="L59" s="12"/>
      <c r="M59" s="12"/>
    </row>
    <row r="60" spans="11:13" x14ac:dyDescent="0.2">
      <c r="K60" s="12" t="s">
        <v>168</v>
      </c>
      <c r="L60" s="12"/>
      <c r="M60" s="12"/>
    </row>
    <row r="61" spans="11:13" x14ac:dyDescent="0.2">
      <c r="K61" s="12" t="s">
        <v>169</v>
      </c>
      <c r="L61" s="12"/>
      <c r="M61" s="12"/>
    </row>
    <row r="62" spans="11:13" x14ac:dyDescent="0.2">
      <c r="K62" s="12" t="s">
        <v>170</v>
      </c>
      <c r="L62" s="12"/>
      <c r="M62" s="12"/>
    </row>
    <row r="63" spans="11:13" x14ac:dyDescent="0.2">
      <c r="K63" s="12" t="s">
        <v>171</v>
      </c>
      <c r="L63" s="12"/>
      <c r="M63" s="12"/>
    </row>
    <row r="64" spans="11:13" x14ac:dyDescent="0.2">
      <c r="K64" s="12" t="s">
        <v>172</v>
      </c>
      <c r="L64" s="12"/>
      <c r="M64" s="12"/>
    </row>
    <row r="65" spans="11:13" x14ac:dyDescent="0.2">
      <c r="K65" s="12" t="s">
        <v>173</v>
      </c>
      <c r="L65" s="12"/>
      <c r="M65" s="12"/>
    </row>
    <row r="66" spans="11:13" x14ac:dyDescent="0.2">
      <c r="K66" s="12" t="s">
        <v>174</v>
      </c>
      <c r="L66" s="12"/>
      <c r="M66" s="12"/>
    </row>
    <row r="67" spans="11:13" x14ac:dyDescent="0.2">
      <c r="K67" s="12" t="s">
        <v>175</v>
      </c>
      <c r="L67" s="12"/>
      <c r="M67" s="12"/>
    </row>
    <row r="68" spans="11:13" x14ac:dyDescent="0.2">
      <c r="K68" s="12" t="s">
        <v>176</v>
      </c>
      <c r="L68" s="12"/>
      <c r="M68" s="12"/>
    </row>
    <row r="69" spans="11:13" x14ac:dyDescent="0.2">
      <c r="K69" s="12" t="s">
        <v>177</v>
      </c>
      <c r="L69" s="12"/>
      <c r="M69" s="12"/>
    </row>
    <row r="70" spans="11:13" x14ac:dyDescent="0.2">
      <c r="K70" s="12" t="s">
        <v>178</v>
      </c>
      <c r="L70" s="12"/>
      <c r="M70" s="12"/>
    </row>
    <row r="71" spans="11:13" x14ac:dyDescent="0.2">
      <c r="K71" s="12" t="s">
        <v>179</v>
      </c>
      <c r="L71" s="12"/>
      <c r="M71" s="12"/>
    </row>
    <row r="72" spans="11:13" x14ac:dyDescent="0.2">
      <c r="K72" s="12" t="s">
        <v>180</v>
      </c>
      <c r="L72" s="12"/>
      <c r="M72" s="12"/>
    </row>
    <row r="73" spans="11:13" x14ac:dyDescent="0.2">
      <c r="K73" s="12" t="s">
        <v>181</v>
      </c>
      <c r="L73" s="12"/>
      <c r="M73" s="12"/>
    </row>
    <row r="74" spans="11:13" x14ac:dyDescent="0.2">
      <c r="K74" s="12" t="s">
        <v>182</v>
      </c>
      <c r="L74" s="12"/>
      <c r="M74" s="12"/>
    </row>
    <row r="75" spans="11:13" x14ac:dyDescent="0.2">
      <c r="K75" s="12" t="s">
        <v>183</v>
      </c>
      <c r="L75" s="12"/>
      <c r="M75" s="12"/>
    </row>
    <row r="76" spans="11:13" x14ac:dyDescent="0.2">
      <c r="K76" s="12" t="s">
        <v>184</v>
      </c>
      <c r="L76" s="12"/>
      <c r="M76" s="12"/>
    </row>
    <row r="77" spans="11:13" x14ac:dyDescent="0.2">
      <c r="K77" s="12" t="s">
        <v>185</v>
      </c>
      <c r="L77" s="12"/>
      <c r="M77" s="12"/>
    </row>
    <row r="78" spans="11:13" x14ac:dyDescent="0.2">
      <c r="K78" s="12" t="s">
        <v>186</v>
      </c>
      <c r="L78" s="12"/>
      <c r="M78" s="12"/>
    </row>
    <row r="79" spans="11:13" x14ac:dyDescent="0.2">
      <c r="K79" s="12" t="s">
        <v>187</v>
      </c>
      <c r="L79" s="12"/>
      <c r="M79" s="12"/>
    </row>
    <row r="80" spans="11:13" x14ac:dyDescent="0.2">
      <c r="K80" s="12" t="s">
        <v>188</v>
      </c>
      <c r="L80" s="12"/>
      <c r="M80" s="12"/>
    </row>
    <row r="81" spans="11:13" x14ac:dyDescent="0.2">
      <c r="K81" s="12" t="s">
        <v>189</v>
      </c>
      <c r="L81" s="12"/>
      <c r="M81" s="12"/>
    </row>
    <row r="82" spans="11:13" x14ac:dyDescent="0.2">
      <c r="K82" s="12" t="s">
        <v>190</v>
      </c>
      <c r="L82" s="12"/>
      <c r="M82" s="12"/>
    </row>
    <row r="83" spans="11:13" x14ac:dyDescent="0.2">
      <c r="K83" s="12" t="s">
        <v>191</v>
      </c>
      <c r="L83" s="12"/>
      <c r="M83" s="12"/>
    </row>
    <row r="84" spans="11:13" x14ac:dyDescent="0.2">
      <c r="K84" s="12" t="s">
        <v>192</v>
      </c>
      <c r="L84" s="12"/>
      <c r="M84" s="12"/>
    </row>
    <row r="85" spans="11:13" x14ac:dyDescent="0.2">
      <c r="K85" s="12" t="s">
        <v>193</v>
      </c>
      <c r="L85" s="12"/>
      <c r="M85" s="12"/>
    </row>
    <row r="86" spans="11:13" x14ac:dyDescent="0.2">
      <c r="K86" s="12" t="s">
        <v>194</v>
      </c>
      <c r="L86" s="12"/>
      <c r="M86" s="12"/>
    </row>
    <row r="87" spans="11:13" x14ac:dyDescent="0.2">
      <c r="K87" s="12" t="s">
        <v>195</v>
      </c>
      <c r="L87" s="12"/>
      <c r="M87" s="12"/>
    </row>
    <row r="88" spans="11:13" x14ac:dyDescent="0.2">
      <c r="K88" s="19" t="s">
        <v>196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96"/>
  <sheetViews>
    <sheetView workbookViewId="0"/>
  </sheetViews>
  <sheetFormatPr defaultColWidth="12.5703125" defaultRowHeight="15.75" customHeight="1" x14ac:dyDescent="0.2"/>
  <cols>
    <col min="2" max="3" width="5.7109375" customWidth="1"/>
    <col min="4" max="4" width="7.5703125" customWidth="1"/>
    <col min="5" max="5" width="4.7109375" customWidth="1"/>
    <col min="7" max="8" width="5.42578125" customWidth="1"/>
    <col min="9" max="9" width="7.5703125" customWidth="1"/>
    <col min="10" max="10" width="4.42578125" customWidth="1"/>
    <col min="11" max="11" width="35.85546875" customWidth="1"/>
    <col min="12" max="12" width="5" customWidth="1"/>
    <col min="13" max="13" width="4.85546875" customWidth="1"/>
  </cols>
  <sheetData>
    <row r="1" spans="1:13" x14ac:dyDescent="0.2">
      <c r="A1" s="66" t="s">
        <v>197</v>
      </c>
      <c r="B1" s="60"/>
      <c r="C1" s="60"/>
      <c r="D1" s="61"/>
      <c r="F1" s="66" t="s">
        <v>198</v>
      </c>
      <c r="G1" s="60"/>
      <c r="H1" s="60"/>
      <c r="I1" s="61"/>
      <c r="K1" s="31" t="s">
        <v>199</v>
      </c>
      <c r="L1" s="31" t="s">
        <v>19</v>
      </c>
      <c r="M1" s="31" t="s">
        <v>25</v>
      </c>
    </row>
    <row r="2" spans="1:13" x14ac:dyDescent="0.2">
      <c r="A2" s="32" t="s">
        <v>4</v>
      </c>
      <c r="B2" s="32" t="s">
        <v>18</v>
      </c>
      <c r="C2" s="32" t="s">
        <v>19</v>
      </c>
      <c r="D2" s="32" t="s">
        <v>20</v>
      </c>
      <c r="F2" s="32" t="s">
        <v>4</v>
      </c>
      <c r="G2" s="32" t="s">
        <v>18</v>
      </c>
      <c r="H2" s="32" t="s">
        <v>19</v>
      </c>
      <c r="I2" s="32" t="s">
        <v>20</v>
      </c>
      <c r="K2" s="12" t="s">
        <v>200</v>
      </c>
      <c r="L2" s="12">
        <v>3</v>
      </c>
      <c r="M2" s="12"/>
    </row>
    <row r="3" spans="1:13" x14ac:dyDescent="0.2">
      <c r="A3" s="27">
        <v>45129</v>
      </c>
      <c r="B3" s="12">
        <v>2</v>
      </c>
      <c r="C3" s="12">
        <v>1</v>
      </c>
      <c r="D3" s="3">
        <f t="shared" ref="D3:D40" si="0">B3-(C3*0.25)</f>
        <v>1.75</v>
      </c>
      <c r="F3" s="12"/>
      <c r="G3" s="12"/>
      <c r="H3" s="12"/>
      <c r="I3" s="3">
        <f t="shared" ref="I3:I40" si="1">G3-(H3*0.25)</f>
        <v>0</v>
      </c>
      <c r="K3" s="12" t="s">
        <v>201</v>
      </c>
      <c r="L3" s="12"/>
      <c r="M3" s="12"/>
    </row>
    <row r="4" spans="1:13" x14ac:dyDescent="0.2">
      <c r="A4" s="12"/>
      <c r="B4" s="12"/>
      <c r="C4" s="12"/>
      <c r="D4" s="3">
        <f t="shared" si="0"/>
        <v>0</v>
      </c>
      <c r="F4" s="12"/>
      <c r="G4" s="12"/>
      <c r="H4" s="12"/>
      <c r="I4" s="3">
        <f t="shared" si="1"/>
        <v>0</v>
      </c>
      <c r="K4" s="12" t="s">
        <v>202</v>
      </c>
      <c r="L4" s="12">
        <v>2</v>
      </c>
      <c r="M4" s="12"/>
    </row>
    <row r="5" spans="1:13" x14ac:dyDescent="0.2">
      <c r="A5" s="12"/>
      <c r="B5" s="12"/>
      <c r="C5" s="12"/>
      <c r="D5" s="3">
        <f t="shared" si="0"/>
        <v>0</v>
      </c>
      <c r="F5" s="12"/>
      <c r="G5" s="12"/>
      <c r="H5" s="12"/>
      <c r="I5" s="3">
        <f t="shared" si="1"/>
        <v>0</v>
      </c>
      <c r="K5" s="12" t="s">
        <v>203</v>
      </c>
      <c r="L5" s="12"/>
      <c r="M5" s="12"/>
    </row>
    <row r="6" spans="1:13" x14ac:dyDescent="0.2">
      <c r="A6" s="12"/>
      <c r="B6" s="12"/>
      <c r="C6" s="12"/>
      <c r="D6" s="3">
        <f t="shared" si="0"/>
        <v>0</v>
      </c>
      <c r="F6" s="12"/>
      <c r="G6" s="12"/>
      <c r="H6" s="12"/>
      <c r="I6" s="3">
        <f t="shared" si="1"/>
        <v>0</v>
      </c>
      <c r="K6" s="12" t="s">
        <v>204</v>
      </c>
      <c r="L6" s="12">
        <v>1</v>
      </c>
      <c r="M6" s="12"/>
    </row>
    <row r="7" spans="1:13" x14ac:dyDescent="0.2">
      <c r="A7" s="12"/>
      <c r="B7" s="12"/>
      <c r="C7" s="12"/>
      <c r="D7" s="3">
        <f t="shared" si="0"/>
        <v>0</v>
      </c>
      <c r="F7" s="12"/>
      <c r="G7" s="12"/>
      <c r="H7" s="12"/>
      <c r="I7" s="3">
        <f t="shared" si="1"/>
        <v>0</v>
      </c>
      <c r="K7" s="12" t="s">
        <v>205</v>
      </c>
      <c r="L7" s="12"/>
      <c r="M7" s="12"/>
    </row>
    <row r="8" spans="1:13" x14ac:dyDescent="0.2">
      <c r="A8" s="12"/>
      <c r="B8" s="12"/>
      <c r="C8" s="12"/>
      <c r="D8" s="3">
        <f t="shared" si="0"/>
        <v>0</v>
      </c>
      <c r="F8" s="12"/>
      <c r="G8" s="12"/>
      <c r="H8" s="12"/>
      <c r="I8" s="3">
        <f t="shared" si="1"/>
        <v>0</v>
      </c>
      <c r="K8" s="12" t="s">
        <v>206</v>
      </c>
      <c r="L8" s="12"/>
      <c r="M8" s="12"/>
    </row>
    <row r="9" spans="1:13" x14ac:dyDescent="0.2">
      <c r="A9" s="12"/>
      <c r="B9" s="12"/>
      <c r="C9" s="12"/>
      <c r="D9" s="3">
        <f t="shared" si="0"/>
        <v>0</v>
      </c>
      <c r="F9" s="12"/>
      <c r="G9" s="12"/>
      <c r="H9" s="12"/>
      <c r="I9" s="3">
        <f t="shared" si="1"/>
        <v>0</v>
      </c>
      <c r="K9" s="12" t="s">
        <v>205</v>
      </c>
      <c r="L9" s="12">
        <v>1</v>
      </c>
      <c r="M9" s="12"/>
    </row>
    <row r="10" spans="1:13" x14ac:dyDescent="0.2">
      <c r="A10" s="12"/>
      <c r="B10" s="12"/>
      <c r="C10" s="12"/>
      <c r="D10" s="3">
        <f t="shared" si="0"/>
        <v>0</v>
      </c>
      <c r="F10" s="12"/>
      <c r="G10" s="12"/>
      <c r="H10" s="12"/>
      <c r="I10" s="3">
        <f t="shared" si="1"/>
        <v>0</v>
      </c>
      <c r="K10" s="12" t="s">
        <v>205</v>
      </c>
      <c r="L10" s="12"/>
      <c r="M10" s="12"/>
    </row>
    <row r="11" spans="1:13" x14ac:dyDescent="0.2">
      <c r="A11" s="12"/>
      <c r="B11" s="12"/>
      <c r="C11" s="12"/>
      <c r="D11" s="3">
        <f t="shared" si="0"/>
        <v>0</v>
      </c>
      <c r="F11" s="12"/>
      <c r="G11" s="12"/>
      <c r="H11" s="12"/>
      <c r="I11" s="3">
        <f t="shared" si="1"/>
        <v>0</v>
      </c>
      <c r="K11" s="12" t="s">
        <v>207</v>
      </c>
      <c r="L11" s="12"/>
      <c r="M11" s="12"/>
    </row>
    <row r="12" spans="1:13" x14ac:dyDescent="0.2">
      <c r="A12" s="12"/>
      <c r="B12" s="12"/>
      <c r="C12" s="12"/>
      <c r="D12" s="3">
        <f t="shared" si="0"/>
        <v>0</v>
      </c>
      <c r="F12" s="12"/>
      <c r="G12" s="12"/>
      <c r="H12" s="12"/>
      <c r="I12" s="3">
        <f t="shared" si="1"/>
        <v>0</v>
      </c>
      <c r="K12" s="12" t="s">
        <v>208</v>
      </c>
      <c r="L12" s="12"/>
      <c r="M12" s="12"/>
    </row>
    <row r="13" spans="1:13" x14ac:dyDescent="0.2">
      <c r="A13" s="12"/>
      <c r="B13" s="12"/>
      <c r="C13" s="12"/>
      <c r="D13" s="3">
        <f t="shared" si="0"/>
        <v>0</v>
      </c>
      <c r="F13" s="12"/>
      <c r="G13" s="12"/>
      <c r="H13" s="12"/>
      <c r="I13" s="3">
        <f t="shared" si="1"/>
        <v>0</v>
      </c>
      <c r="K13" s="12" t="s">
        <v>209</v>
      </c>
      <c r="L13" s="12">
        <v>1</v>
      </c>
      <c r="M13" s="12"/>
    </row>
    <row r="14" spans="1:13" x14ac:dyDescent="0.2">
      <c r="A14" s="12"/>
      <c r="B14" s="12"/>
      <c r="C14" s="12"/>
      <c r="D14" s="3">
        <f t="shared" si="0"/>
        <v>0</v>
      </c>
      <c r="F14" s="12"/>
      <c r="G14" s="12"/>
      <c r="H14" s="12"/>
      <c r="I14" s="3">
        <f t="shared" si="1"/>
        <v>0</v>
      </c>
      <c r="K14" s="12" t="s">
        <v>210</v>
      </c>
      <c r="L14" s="12"/>
      <c r="M14" s="12"/>
    </row>
    <row r="15" spans="1:13" x14ac:dyDescent="0.2">
      <c r="A15" s="12"/>
      <c r="B15" s="12"/>
      <c r="C15" s="12"/>
      <c r="D15" s="3">
        <f t="shared" si="0"/>
        <v>0</v>
      </c>
      <c r="F15" s="12"/>
      <c r="G15" s="12"/>
      <c r="H15" s="12"/>
      <c r="I15" s="3">
        <f t="shared" si="1"/>
        <v>0</v>
      </c>
      <c r="K15" s="12" t="s">
        <v>211</v>
      </c>
      <c r="L15" s="12">
        <v>2</v>
      </c>
      <c r="M15" s="12"/>
    </row>
    <row r="16" spans="1:13" x14ac:dyDescent="0.2">
      <c r="A16" s="12"/>
      <c r="B16" s="12"/>
      <c r="C16" s="12"/>
      <c r="D16" s="3">
        <f t="shared" si="0"/>
        <v>0</v>
      </c>
      <c r="F16" s="12"/>
      <c r="G16" s="12"/>
      <c r="H16" s="12"/>
      <c r="I16" s="3">
        <f t="shared" si="1"/>
        <v>0</v>
      </c>
      <c r="K16" s="12" t="s">
        <v>212</v>
      </c>
      <c r="L16" s="12"/>
      <c r="M16" s="12"/>
    </row>
    <row r="17" spans="1:13" x14ac:dyDescent="0.2">
      <c r="A17" s="12"/>
      <c r="B17" s="12"/>
      <c r="C17" s="12"/>
      <c r="D17" s="3">
        <f t="shared" si="0"/>
        <v>0</v>
      </c>
      <c r="F17" s="12"/>
      <c r="G17" s="12"/>
      <c r="H17" s="12"/>
      <c r="I17" s="3">
        <f t="shared" si="1"/>
        <v>0</v>
      </c>
      <c r="K17" s="12" t="s">
        <v>213</v>
      </c>
      <c r="L17" s="12"/>
      <c r="M17" s="12"/>
    </row>
    <row r="18" spans="1:13" x14ac:dyDescent="0.2">
      <c r="A18" s="12"/>
      <c r="B18" s="12"/>
      <c r="C18" s="12"/>
      <c r="D18" s="3">
        <f t="shared" si="0"/>
        <v>0</v>
      </c>
      <c r="F18" s="12"/>
      <c r="G18" s="12"/>
      <c r="H18" s="12"/>
      <c r="I18" s="3">
        <f t="shared" si="1"/>
        <v>0</v>
      </c>
      <c r="K18" s="12" t="s">
        <v>214</v>
      </c>
      <c r="L18" s="12"/>
      <c r="M18" s="12">
        <v>1</v>
      </c>
    </row>
    <row r="19" spans="1:13" x14ac:dyDescent="0.2">
      <c r="A19" s="12"/>
      <c r="B19" s="12"/>
      <c r="C19" s="12"/>
      <c r="D19" s="3">
        <f t="shared" si="0"/>
        <v>0</v>
      </c>
      <c r="F19" s="12"/>
      <c r="G19" s="12"/>
      <c r="H19" s="12"/>
      <c r="I19" s="3">
        <f t="shared" si="1"/>
        <v>0</v>
      </c>
      <c r="K19" s="12" t="s">
        <v>215</v>
      </c>
      <c r="L19" s="12"/>
      <c r="M19" s="12"/>
    </row>
    <row r="20" spans="1:13" x14ac:dyDescent="0.2">
      <c r="A20" s="12"/>
      <c r="B20" s="12"/>
      <c r="C20" s="12"/>
      <c r="D20" s="3">
        <f t="shared" si="0"/>
        <v>0</v>
      </c>
      <c r="F20" s="12"/>
      <c r="G20" s="12"/>
      <c r="H20" s="12"/>
      <c r="I20" s="3">
        <f t="shared" si="1"/>
        <v>0</v>
      </c>
      <c r="K20" s="12" t="s">
        <v>216</v>
      </c>
      <c r="L20" s="12"/>
      <c r="M20" s="12"/>
    </row>
    <row r="21" spans="1:13" x14ac:dyDescent="0.2">
      <c r="A21" s="12"/>
      <c r="B21" s="12"/>
      <c r="C21" s="12"/>
      <c r="D21" s="3">
        <f t="shared" si="0"/>
        <v>0</v>
      </c>
      <c r="F21" s="12"/>
      <c r="G21" s="12"/>
      <c r="H21" s="12"/>
      <c r="I21" s="3">
        <f t="shared" si="1"/>
        <v>0</v>
      </c>
      <c r="K21" s="12" t="s">
        <v>217</v>
      </c>
      <c r="L21" s="12"/>
      <c r="M21" s="12"/>
    </row>
    <row r="22" spans="1:13" x14ac:dyDescent="0.2">
      <c r="A22" s="12"/>
      <c r="B22" s="12"/>
      <c r="C22" s="12"/>
      <c r="D22" s="3">
        <f t="shared" si="0"/>
        <v>0</v>
      </c>
      <c r="F22" s="12"/>
      <c r="G22" s="12"/>
      <c r="H22" s="12"/>
      <c r="I22" s="3">
        <f t="shared" si="1"/>
        <v>0</v>
      </c>
      <c r="K22" s="12" t="s">
        <v>218</v>
      </c>
      <c r="L22" s="12"/>
      <c r="M22" s="12"/>
    </row>
    <row r="23" spans="1:13" x14ac:dyDescent="0.2">
      <c r="A23" s="12"/>
      <c r="B23" s="12"/>
      <c r="C23" s="12"/>
      <c r="D23" s="3">
        <f t="shared" si="0"/>
        <v>0</v>
      </c>
      <c r="F23" s="12"/>
      <c r="G23" s="12"/>
      <c r="H23" s="12"/>
      <c r="I23" s="3">
        <f t="shared" si="1"/>
        <v>0</v>
      </c>
      <c r="K23" s="12" t="s">
        <v>219</v>
      </c>
      <c r="L23" s="12"/>
      <c r="M23" s="12"/>
    </row>
    <row r="24" spans="1:13" x14ac:dyDescent="0.2">
      <c r="A24" s="12"/>
      <c r="B24" s="12"/>
      <c r="C24" s="12"/>
      <c r="D24" s="3">
        <f t="shared" si="0"/>
        <v>0</v>
      </c>
      <c r="F24" s="12"/>
      <c r="G24" s="12"/>
      <c r="H24" s="12"/>
      <c r="I24" s="3">
        <f t="shared" si="1"/>
        <v>0</v>
      </c>
      <c r="K24" s="12" t="s">
        <v>220</v>
      </c>
      <c r="L24" s="12"/>
      <c r="M24" s="12"/>
    </row>
    <row r="25" spans="1:13" x14ac:dyDescent="0.2">
      <c r="A25" s="12"/>
      <c r="B25" s="12"/>
      <c r="C25" s="12"/>
      <c r="D25" s="3">
        <f t="shared" si="0"/>
        <v>0</v>
      </c>
      <c r="F25" s="12"/>
      <c r="G25" s="12"/>
      <c r="H25" s="12"/>
      <c r="I25" s="3">
        <f t="shared" si="1"/>
        <v>0</v>
      </c>
      <c r="K25" s="12" t="s">
        <v>221</v>
      </c>
      <c r="L25" s="12">
        <v>1</v>
      </c>
      <c r="M25" s="12"/>
    </row>
    <row r="26" spans="1:13" x14ac:dyDescent="0.2">
      <c r="A26" s="12"/>
      <c r="B26" s="12"/>
      <c r="C26" s="12"/>
      <c r="D26" s="3">
        <f t="shared" si="0"/>
        <v>0</v>
      </c>
      <c r="F26" s="12"/>
      <c r="G26" s="12"/>
      <c r="H26" s="12"/>
      <c r="I26" s="3">
        <f t="shared" si="1"/>
        <v>0</v>
      </c>
      <c r="K26" s="12" t="s">
        <v>221</v>
      </c>
      <c r="L26" s="12"/>
      <c r="M26" s="12"/>
    </row>
    <row r="27" spans="1:13" x14ac:dyDescent="0.2">
      <c r="A27" s="12"/>
      <c r="B27" s="12"/>
      <c r="C27" s="12"/>
      <c r="D27" s="3">
        <f t="shared" si="0"/>
        <v>0</v>
      </c>
      <c r="F27" s="12"/>
      <c r="G27" s="12"/>
      <c r="H27" s="12"/>
      <c r="I27" s="3">
        <f t="shared" si="1"/>
        <v>0</v>
      </c>
      <c r="K27" s="12" t="s">
        <v>222</v>
      </c>
      <c r="L27" s="12">
        <v>2</v>
      </c>
      <c r="M27" s="12"/>
    </row>
    <row r="28" spans="1:13" x14ac:dyDescent="0.2">
      <c r="A28" s="12"/>
      <c r="B28" s="12"/>
      <c r="C28" s="12"/>
      <c r="D28" s="3">
        <f t="shared" si="0"/>
        <v>0</v>
      </c>
      <c r="F28" s="12"/>
      <c r="G28" s="12"/>
      <c r="H28" s="12"/>
      <c r="I28" s="3">
        <f t="shared" si="1"/>
        <v>0</v>
      </c>
      <c r="K28" s="12" t="s">
        <v>223</v>
      </c>
      <c r="L28" s="12"/>
      <c r="M28" s="12"/>
    </row>
    <row r="29" spans="1:13" x14ac:dyDescent="0.2">
      <c r="A29" s="12"/>
      <c r="B29" s="12"/>
      <c r="C29" s="12"/>
      <c r="D29" s="3">
        <f t="shared" si="0"/>
        <v>0</v>
      </c>
      <c r="F29" s="12"/>
      <c r="G29" s="12"/>
      <c r="H29" s="12"/>
      <c r="I29" s="3">
        <f t="shared" si="1"/>
        <v>0</v>
      </c>
      <c r="K29" s="12" t="s">
        <v>224</v>
      </c>
      <c r="L29" s="12"/>
      <c r="M29" s="12"/>
    </row>
    <row r="30" spans="1:13" x14ac:dyDescent="0.2">
      <c r="A30" s="12"/>
      <c r="B30" s="12"/>
      <c r="C30" s="12"/>
      <c r="D30" s="3">
        <f t="shared" si="0"/>
        <v>0</v>
      </c>
      <c r="F30" s="12"/>
      <c r="G30" s="12"/>
      <c r="H30" s="12"/>
      <c r="I30" s="3">
        <f t="shared" si="1"/>
        <v>0</v>
      </c>
      <c r="K30" s="12" t="s">
        <v>225</v>
      </c>
      <c r="L30" s="12">
        <v>2</v>
      </c>
      <c r="M30" s="12"/>
    </row>
    <row r="31" spans="1:13" x14ac:dyDescent="0.2">
      <c r="A31" s="12"/>
      <c r="B31" s="12"/>
      <c r="C31" s="12"/>
      <c r="D31" s="3">
        <f t="shared" si="0"/>
        <v>0</v>
      </c>
      <c r="F31" s="12"/>
      <c r="G31" s="12"/>
      <c r="H31" s="12"/>
      <c r="I31" s="3">
        <f t="shared" si="1"/>
        <v>0</v>
      </c>
      <c r="K31" s="12" t="s">
        <v>226</v>
      </c>
      <c r="L31" s="12"/>
      <c r="M31" s="12">
        <v>1</v>
      </c>
    </row>
    <row r="32" spans="1:13" x14ac:dyDescent="0.2">
      <c r="A32" s="12"/>
      <c r="B32" s="12"/>
      <c r="C32" s="12"/>
      <c r="D32" s="3">
        <f t="shared" si="0"/>
        <v>0</v>
      </c>
      <c r="F32" s="12"/>
      <c r="G32" s="12"/>
      <c r="H32" s="12"/>
      <c r="I32" s="3">
        <f t="shared" si="1"/>
        <v>0</v>
      </c>
      <c r="K32" s="12" t="s">
        <v>227</v>
      </c>
      <c r="L32" s="12">
        <v>1</v>
      </c>
      <c r="M32" s="12">
        <v>1</v>
      </c>
    </row>
    <row r="33" spans="1:13" x14ac:dyDescent="0.2">
      <c r="A33" s="12"/>
      <c r="B33" s="12"/>
      <c r="C33" s="12"/>
      <c r="D33" s="3">
        <f t="shared" si="0"/>
        <v>0</v>
      </c>
      <c r="F33" s="12"/>
      <c r="G33" s="12"/>
      <c r="H33" s="12"/>
      <c r="I33" s="3">
        <f t="shared" si="1"/>
        <v>0</v>
      </c>
      <c r="K33" s="12" t="s">
        <v>228</v>
      </c>
      <c r="L33" s="12"/>
      <c r="M33" s="12"/>
    </row>
    <row r="34" spans="1:13" x14ac:dyDescent="0.2">
      <c r="A34" s="12"/>
      <c r="B34" s="12"/>
      <c r="C34" s="12"/>
      <c r="D34" s="3">
        <f t="shared" si="0"/>
        <v>0</v>
      </c>
      <c r="F34" s="12"/>
      <c r="G34" s="12"/>
      <c r="H34" s="12"/>
      <c r="I34" s="3">
        <f t="shared" si="1"/>
        <v>0</v>
      </c>
      <c r="K34" s="12" t="s">
        <v>229</v>
      </c>
      <c r="L34" s="12">
        <v>1</v>
      </c>
      <c r="M34" s="12"/>
    </row>
    <row r="35" spans="1:13" x14ac:dyDescent="0.2">
      <c r="A35" s="12"/>
      <c r="B35" s="12"/>
      <c r="C35" s="12"/>
      <c r="D35" s="3">
        <f t="shared" si="0"/>
        <v>0</v>
      </c>
      <c r="F35" s="12"/>
      <c r="G35" s="12"/>
      <c r="H35" s="12"/>
      <c r="I35" s="3">
        <f t="shared" si="1"/>
        <v>0</v>
      </c>
      <c r="K35" s="12" t="s">
        <v>230</v>
      </c>
      <c r="L35" s="12">
        <v>1</v>
      </c>
      <c r="M35" s="12"/>
    </row>
    <row r="36" spans="1:13" x14ac:dyDescent="0.2">
      <c r="A36" s="12"/>
      <c r="B36" s="12"/>
      <c r="C36" s="12"/>
      <c r="D36" s="3">
        <f t="shared" si="0"/>
        <v>0</v>
      </c>
      <c r="F36" s="12"/>
      <c r="G36" s="12"/>
      <c r="H36" s="12"/>
      <c r="I36" s="3">
        <f t="shared" si="1"/>
        <v>0</v>
      </c>
      <c r="K36" s="12" t="s">
        <v>231</v>
      </c>
      <c r="L36" s="12"/>
      <c r="M36" s="12"/>
    </row>
    <row r="37" spans="1:13" x14ac:dyDescent="0.2">
      <c r="A37" s="12"/>
      <c r="B37" s="12"/>
      <c r="C37" s="12"/>
      <c r="D37" s="3">
        <f t="shared" si="0"/>
        <v>0</v>
      </c>
      <c r="F37" s="12"/>
      <c r="G37" s="12"/>
      <c r="H37" s="12"/>
      <c r="I37" s="3">
        <f t="shared" si="1"/>
        <v>0</v>
      </c>
      <c r="K37" s="12" t="s">
        <v>232</v>
      </c>
      <c r="L37" s="12"/>
      <c r="M37" s="12"/>
    </row>
    <row r="38" spans="1:13" x14ac:dyDescent="0.2">
      <c r="A38" s="12"/>
      <c r="B38" s="12"/>
      <c r="C38" s="12"/>
      <c r="D38" s="3">
        <f t="shared" si="0"/>
        <v>0</v>
      </c>
      <c r="F38" s="12"/>
      <c r="G38" s="12"/>
      <c r="H38" s="12"/>
      <c r="I38" s="3">
        <f t="shared" si="1"/>
        <v>0</v>
      </c>
      <c r="K38" s="12" t="s">
        <v>233</v>
      </c>
      <c r="L38" s="12">
        <v>1</v>
      </c>
      <c r="M38" s="12"/>
    </row>
    <row r="39" spans="1:13" x14ac:dyDescent="0.2">
      <c r="A39" s="12"/>
      <c r="B39" s="12"/>
      <c r="C39" s="12"/>
      <c r="D39" s="3">
        <f t="shared" si="0"/>
        <v>0</v>
      </c>
      <c r="F39" s="12"/>
      <c r="G39" s="12"/>
      <c r="H39" s="12"/>
      <c r="I39" s="3">
        <f t="shared" si="1"/>
        <v>0</v>
      </c>
      <c r="K39" s="12" t="s">
        <v>234</v>
      </c>
      <c r="L39" s="12"/>
      <c r="M39" s="12"/>
    </row>
    <row r="40" spans="1:13" x14ac:dyDescent="0.2">
      <c r="A40" s="12"/>
      <c r="B40" s="12"/>
      <c r="C40" s="12"/>
      <c r="D40" s="3">
        <f t="shared" si="0"/>
        <v>0</v>
      </c>
      <c r="F40" s="12"/>
      <c r="G40" s="12"/>
      <c r="H40" s="12"/>
      <c r="I40" s="3">
        <f t="shared" si="1"/>
        <v>0</v>
      </c>
      <c r="K40" s="12" t="s">
        <v>235</v>
      </c>
      <c r="L40" s="12"/>
      <c r="M40" s="12"/>
    </row>
    <row r="41" spans="1:13" x14ac:dyDescent="0.2">
      <c r="K41" s="12" t="s">
        <v>236</v>
      </c>
      <c r="L41" s="12"/>
      <c r="M41" s="12"/>
    </row>
    <row r="42" spans="1:13" x14ac:dyDescent="0.2">
      <c r="K42" s="12" t="s">
        <v>237</v>
      </c>
      <c r="L42" s="12"/>
      <c r="M42" s="12"/>
    </row>
    <row r="43" spans="1:13" x14ac:dyDescent="0.2">
      <c r="K43" s="12" t="s">
        <v>238</v>
      </c>
      <c r="L43" s="12"/>
      <c r="M43" s="12"/>
    </row>
    <row r="44" spans="1:13" x14ac:dyDescent="0.2">
      <c r="K44" s="12" t="s">
        <v>239</v>
      </c>
      <c r="L44" s="12"/>
      <c r="M44" s="12"/>
    </row>
    <row r="45" spans="1:13" x14ac:dyDescent="0.2">
      <c r="K45" s="12" t="s">
        <v>240</v>
      </c>
      <c r="L45" s="12"/>
      <c r="M45" s="12"/>
    </row>
    <row r="46" spans="1:13" x14ac:dyDescent="0.2">
      <c r="K46" s="12" t="s">
        <v>241</v>
      </c>
      <c r="L46" s="12"/>
      <c r="M46" s="12"/>
    </row>
    <row r="47" spans="1:13" x14ac:dyDescent="0.2">
      <c r="K47" s="12" t="s">
        <v>216</v>
      </c>
      <c r="L47" s="12"/>
      <c r="M47" s="12"/>
    </row>
    <row r="48" spans="1:13" x14ac:dyDescent="0.2">
      <c r="K48" s="12" t="s">
        <v>242</v>
      </c>
      <c r="L48" s="12"/>
      <c r="M48" s="12"/>
    </row>
    <row r="49" spans="11:13" x14ac:dyDescent="0.2">
      <c r="K49" s="12" t="s">
        <v>243</v>
      </c>
      <c r="L49" s="12"/>
      <c r="M49" s="12"/>
    </row>
    <row r="50" spans="11:13" x14ac:dyDescent="0.2">
      <c r="K50" s="12" t="s">
        <v>244</v>
      </c>
      <c r="L50" s="12"/>
      <c r="M50" s="12"/>
    </row>
    <row r="51" spans="11:13" x14ac:dyDescent="0.2">
      <c r="K51" s="12" t="s">
        <v>245</v>
      </c>
      <c r="L51" s="12"/>
      <c r="M51" s="12"/>
    </row>
    <row r="52" spans="11:13" x14ac:dyDescent="0.2">
      <c r="K52" s="12" t="s">
        <v>246</v>
      </c>
      <c r="L52" s="12"/>
      <c r="M52" s="12"/>
    </row>
    <row r="53" spans="11:13" x14ac:dyDescent="0.2">
      <c r="K53" s="12" t="s">
        <v>247</v>
      </c>
      <c r="L53" s="12"/>
      <c r="M53" s="12"/>
    </row>
    <row r="54" spans="11:13" x14ac:dyDescent="0.2">
      <c r="K54" s="12" t="s">
        <v>248</v>
      </c>
      <c r="L54" s="12"/>
      <c r="M54" s="12"/>
    </row>
    <row r="55" spans="11:13" x14ac:dyDescent="0.2">
      <c r="K55" s="12" t="s">
        <v>249</v>
      </c>
      <c r="L55" s="12"/>
      <c r="M55" s="12"/>
    </row>
    <row r="56" spans="11:13" x14ac:dyDescent="0.2">
      <c r="K56" s="12" t="s">
        <v>250</v>
      </c>
      <c r="L56" s="12"/>
      <c r="M56" s="12">
        <v>1</v>
      </c>
    </row>
    <row r="57" spans="11:13" x14ac:dyDescent="0.2">
      <c r="K57" s="12" t="s">
        <v>251</v>
      </c>
      <c r="L57" s="12"/>
      <c r="M57" s="12"/>
    </row>
    <row r="58" spans="11:13" x14ac:dyDescent="0.2">
      <c r="K58" s="12" t="s">
        <v>252</v>
      </c>
      <c r="L58" s="12"/>
      <c r="M58" s="12"/>
    </row>
    <row r="59" spans="11:13" x14ac:dyDescent="0.2">
      <c r="K59" s="12" t="s">
        <v>253</v>
      </c>
      <c r="L59" s="12"/>
      <c r="M59" s="12"/>
    </row>
    <row r="60" spans="11:13" x14ac:dyDescent="0.2">
      <c r="K60" s="12" t="s">
        <v>254</v>
      </c>
      <c r="L60" s="12"/>
      <c r="M60" s="12"/>
    </row>
    <row r="61" spans="11:13" x14ac:dyDescent="0.2">
      <c r="K61" s="12" t="s">
        <v>255</v>
      </c>
      <c r="L61" s="12"/>
      <c r="M61" s="12"/>
    </row>
    <row r="62" spans="11:13" x14ac:dyDescent="0.2">
      <c r="K62" s="12" t="s">
        <v>256</v>
      </c>
      <c r="L62" s="12"/>
      <c r="M62" s="12"/>
    </row>
    <row r="63" spans="11:13" x14ac:dyDescent="0.2">
      <c r="K63" s="12" t="s">
        <v>257</v>
      </c>
      <c r="L63" s="12"/>
      <c r="M63" s="12"/>
    </row>
    <row r="64" spans="11:13" x14ac:dyDescent="0.2">
      <c r="K64" s="12" t="s">
        <v>258</v>
      </c>
      <c r="L64" s="12"/>
      <c r="M64" s="12"/>
    </row>
    <row r="65" spans="11:13" x14ac:dyDescent="0.2">
      <c r="K65" s="12" t="s">
        <v>259</v>
      </c>
      <c r="L65" s="12"/>
      <c r="M65" s="12"/>
    </row>
    <row r="66" spans="11:13" x14ac:dyDescent="0.2">
      <c r="K66" s="12" t="s">
        <v>260</v>
      </c>
      <c r="L66" s="12"/>
      <c r="M66" s="12"/>
    </row>
    <row r="67" spans="11:13" x14ac:dyDescent="0.2">
      <c r="K67" s="12" t="s">
        <v>261</v>
      </c>
      <c r="L67" s="12"/>
      <c r="M67" s="12"/>
    </row>
    <row r="68" spans="11:13" x14ac:dyDescent="0.2">
      <c r="K68" s="12" t="s">
        <v>262</v>
      </c>
      <c r="L68" s="12"/>
      <c r="M68" s="12"/>
    </row>
    <row r="69" spans="11:13" x14ac:dyDescent="0.2">
      <c r="K69" s="12" t="s">
        <v>263</v>
      </c>
      <c r="L69" s="12"/>
      <c r="M69" s="12"/>
    </row>
    <row r="70" spans="11:13" x14ac:dyDescent="0.2">
      <c r="K70" s="12" t="s">
        <v>264</v>
      </c>
      <c r="L70" s="12"/>
      <c r="M70" s="12"/>
    </row>
    <row r="71" spans="11:13" x14ac:dyDescent="0.2">
      <c r="K71" s="12" t="s">
        <v>265</v>
      </c>
      <c r="L71" s="12"/>
      <c r="M71" s="12"/>
    </row>
    <row r="72" spans="11:13" x14ac:dyDescent="0.2">
      <c r="K72" s="33" t="s">
        <v>266</v>
      </c>
      <c r="L72" s="12"/>
      <c r="M72" s="12"/>
    </row>
    <row r="73" spans="11:13" x14ac:dyDescent="0.2">
      <c r="K73" s="12" t="s">
        <v>267</v>
      </c>
      <c r="L73" s="12"/>
      <c r="M73" s="12"/>
    </row>
    <row r="74" spans="11:13" x14ac:dyDescent="0.2">
      <c r="K74" s="12" t="s">
        <v>268</v>
      </c>
      <c r="L74" s="12"/>
      <c r="M74" s="12"/>
    </row>
    <row r="75" spans="11:13" x14ac:dyDescent="0.2">
      <c r="K75" s="12" t="s">
        <v>269</v>
      </c>
      <c r="L75" s="12"/>
      <c r="M75" s="12"/>
    </row>
    <row r="76" spans="11:13" x14ac:dyDescent="0.2">
      <c r="K76" s="12" t="s">
        <v>270</v>
      </c>
      <c r="L76" s="12"/>
      <c r="M76" s="12"/>
    </row>
    <row r="77" spans="11:13" x14ac:dyDescent="0.2">
      <c r="K77" s="12" t="s">
        <v>271</v>
      </c>
      <c r="L77" s="12"/>
      <c r="M77" s="12"/>
    </row>
    <row r="78" spans="11:13" x14ac:dyDescent="0.2">
      <c r="K78" s="12" t="s">
        <v>272</v>
      </c>
      <c r="L78" s="12"/>
      <c r="M78" s="12"/>
    </row>
    <row r="79" spans="11:13" x14ac:dyDescent="0.2">
      <c r="K79" s="12" t="s">
        <v>273</v>
      </c>
      <c r="L79" s="12"/>
      <c r="M79" s="12"/>
    </row>
    <row r="80" spans="11:13" x14ac:dyDescent="0.2">
      <c r="K80" s="12" t="s">
        <v>274</v>
      </c>
      <c r="L80" s="12"/>
      <c r="M80" s="12"/>
    </row>
    <row r="81" spans="11:13" x14ac:dyDescent="0.2">
      <c r="K81" s="12" t="s">
        <v>275</v>
      </c>
      <c r="L81" s="12"/>
      <c r="M81" s="12"/>
    </row>
    <row r="82" spans="11:13" x14ac:dyDescent="0.2">
      <c r="K82" s="12" t="s">
        <v>276</v>
      </c>
      <c r="L82" s="12"/>
      <c r="M82" s="12"/>
    </row>
    <row r="83" spans="11:13" x14ac:dyDescent="0.2">
      <c r="K83" s="12" t="s">
        <v>277</v>
      </c>
      <c r="L83" s="12"/>
      <c r="M83" s="12"/>
    </row>
    <row r="84" spans="11:13" x14ac:dyDescent="0.2">
      <c r="K84" s="12" t="s">
        <v>278</v>
      </c>
      <c r="L84" s="12"/>
      <c r="M84" s="12"/>
    </row>
    <row r="85" spans="11:13" x14ac:dyDescent="0.2">
      <c r="K85" s="12" t="s">
        <v>279</v>
      </c>
      <c r="L85" s="12"/>
      <c r="M85" s="12"/>
    </row>
    <row r="86" spans="11:13" x14ac:dyDescent="0.2">
      <c r="K86" s="12" t="s">
        <v>280</v>
      </c>
      <c r="L86" s="12"/>
      <c r="M86" s="12"/>
    </row>
    <row r="87" spans="11:13" x14ac:dyDescent="0.2">
      <c r="K87" s="12" t="s">
        <v>281</v>
      </c>
      <c r="L87" s="12"/>
      <c r="M87" s="12"/>
    </row>
    <row r="88" spans="11:13" x14ac:dyDescent="0.2">
      <c r="K88" s="12" t="s">
        <v>282</v>
      </c>
      <c r="L88" s="12"/>
      <c r="M88" s="12"/>
    </row>
    <row r="89" spans="11:13" x14ac:dyDescent="0.2">
      <c r="K89" s="12" t="s">
        <v>283</v>
      </c>
      <c r="L89" s="12"/>
      <c r="M89" s="12"/>
    </row>
    <row r="90" spans="11:13" x14ac:dyDescent="0.2">
      <c r="K90" s="12" t="s">
        <v>284</v>
      </c>
      <c r="L90" s="12"/>
      <c r="M90" s="12"/>
    </row>
    <row r="91" spans="11:13" x14ac:dyDescent="0.2">
      <c r="K91" s="12" t="s">
        <v>285</v>
      </c>
      <c r="L91" s="12"/>
      <c r="M91" s="12"/>
    </row>
    <row r="92" spans="11:13" x14ac:dyDescent="0.2">
      <c r="K92" s="12" t="s">
        <v>286</v>
      </c>
      <c r="L92" s="12"/>
      <c r="M92" s="12"/>
    </row>
    <row r="93" spans="11:13" x14ac:dyDescent="0.2">
      <c r="K93" s="12" t="s">
        <v>287</v>
      </c>
      <c r="L93" s="12"/>
      <c r="M93" s="12"/>
    </row>
    <row r="94" spans="11:13" x14ac:dyDescent="0.2">
      <c r="K94" s="12" t="s">
        <v>288</v>
      </c>
      <c r="L94" s="12"/>
      <c r="M94" s="12"/>
    </row>
    <row r="95" spans="11:13" x14ac:dyDescent="0.2">
      <c r="K95" s="12" t="s">
        <v>289</v>
      </c>
      <c r="L95" s="12"/>
      <c r="M95" s="12"/>
    </row>
    <row r="96" spans="11:13" x14ac:dyDescent="0.2">
      <c r="K96" s="12" t="s">
        <v>194</v>
      </c>
      <c r="L96" s="12"/>
      <c r="M96" s="12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85"/>
  <sheetViews>
    <sheetView workbookViewId="0"/>
  </sheetViews>
  <sheetFormatPr defaultColWidth="12.5703125" defaultRowHeight="15.75" customHeight="1" x14ac:dyDescent="0.2"/>
  <cols>
    <col min="2" max="3" width="5.7109375" customWidth="1"/>
    <col min="4" max="4" width="7.5703125" customWidth="1"/>
    <col min="5" max="5" width="4.85546875" customWidth="1"/>
    <col min="7" max="8" width="5.42578125" customWidth="1"/>
    <col min="9" max="9" width="7.5703125" customWidth="1"/>
    <col min="10" max="10" width="4.28515625" customWidth="1"/>
    <col min="11" max="11" width="47" customWidth="1"/>
    <col min="12" max="12" width="5" customWidth="1"/>
    <col min="13" max="13" width="4.85546875" customWidth="1"/>
  </cols>
  <sheetData>
    <row r="1" spans="1:13" x14ac:dyDescent="0.2">
      <c r="A1" s="62" t="s">
        <v>290</v>
      </c>
      <c r="B1" s="60"/>
      <c r="C1" s="60"/>
      <c r="D1" s="61"/>
      <c r="F1" s="63" t="s">
        <v>291</v>
      </c>
      <c r="G1" s="60"/>
      <c r="H1" s="60"/>
      <c r="I1" s="61"/>
      <c r="K1" s="20" t="s">
        <v>292</v>
      </c>
      <c r="L1" s="20" t="s">
        <v>19</v>
      </c>
      <c r="M1" s="20" t="s">
        <v>25</v>
      </c>
    </row>
    <row r="2" spans="1:13" x14ac:dyDescent="0.2">
      <c r="A2" s="21" t="s">
        <v>4</v>
      </c>
      <c r="B2" s="21" t="s">
        <v>18</v>
      </c>
      <c r="C2" s="21" t="s">
        <v>19</v>
      </c>
      <c r="D2" s="21" t="s">
        <v>20</v>
      </c>
      <c r="F2" s="22" t="s">
        <v>4</v>
      </c>
      <c r="G2" s="22" t="s">
        <v>18</v>
      </c>
      <c r="H2" s="22" t="s">
        <v>19</v>
      </c>
      <c r="I2" s="22" t="s">
        <v>20</v>
      </c>
      <c r="K2" s="12" t="s">
        <v>293</v>
      </c>
      <c r="L2" s="12"/>
      <c r="M2" s="12"/>
    </row>
    <row r="3" spans="1:13" x14ac:dyDescent="0.2">
      <c r="A3" s="27">
        <v>45129</v>
      </c>
      <c r="B3" s="12">
        <v>2</v>
      </c>
      <c r="C3" s="12">
        <v>2</v>
      </c>
      <c r="D3" s="3">
        <f t="shared" ref="D3:D5" si="0">B3-(C3*0.25)</f>
        <v>1.5</v>
      </c>
      <c r="F3" s="12"/>
      <c r="G3" s="12"/>
      <c r="H3" s="12"/>
      <c r="I3" s="3">
        <f t="shared" ref="I3:I5" si="1">G3-(H3*0.25)</f>
        <v>0</v>
      </c>
      <c r="K3" s="12" t="s">
        <v>294</v>
      </c>
      <c r="L3" s="12"/>
      <c r="M3" s="12">
        <v>1</v>
      </c>
    </row>
    <row r="4" spans="1:13" x14ac:dyDescent="0.2">
      <c r="A4" s="27"/>
      <c r="B4" s="12"/>
      <c r="C4" s="12"/>
      <c r="D4" s="3">
        <f t="shared" si="0"/>
        <v>0</v>
      </c>
      <c r="F4" s="12"/>
      <c r="G4" s="12"/>
      <c r="H4" s="12"/>
      <c r="I4" s="3">
        <f t="shared" si="1"/>
        <v>0</v>
      </c>
      <c r="K4" s="12" t="s">
        <v>295</v>
      </c>
      <c r="L4" s="34">
        <v>1</v>
      </c>
      <c r="M4" s="12"/>
    </row>
    <row r="5" spans="1:13" x14ac:dyDescent="0.2">
      <c r="A5" s="12"/>
      <c r="B5" s="12"/>
      <c r="C5" s="12"/>
      <c r="D5" s="3">
        <f t="shared" si="0"/>
        <v>0</v>
      </c>
      <c r="F5" s="12"/>
      <c r="G5" s="12"/>
      <c r="H5" s="12"/>
      <c r="I5" s="3">
        <f t="shared" si="1"/>
        <v>0</v>
      </c>
      <c r="K5" s="12" t="s">
        <v>278</v>
      </c>
      <c r="L5" s="12"/>
      <c r="M5" s="12"/>
    </row>
    <row r="6" spans="1:13" x14ac:dyDescent="0.2">
      <c r="A6" s="12"/>
      <c r="B6" s="12"/>
      <c r="C6" s="12"/>
      <c r="D6" s="3"/>
      <c r="F6" s="12"/>
      <c r="G6" s="12"/>
      <c r="H6" s="12"/>
      <c r="I6" s="3"/>
      <c r="K6" s="16" t="s">
        <v>296</v>
      </c>
      <c r="L6" s="16">
        <v>1</v>
      </c>
      <c r="M6" s="16"/>
    </row>
    <row r="7" spans="1:13" x14ac:dyDescent="0.2">
      <c r="A7" s="12"/>
      <c r="B7" s="12"/>
      <c r="C7" s="12"/>
      <c r="D7" s="3">
        <f t="shared" ref="D7:D40" si="2">B7-(C7*0.25)</f>
        <v>0</v>
      </c>
      <c r="F7" s="12"/>
      <c r="G7" s="12"/>
      <c r="H7" s="12"/>
      <c r="I7" s="3">
        <f t="shared" ref="I7:I40" si="3">G7-(H7*0.25)</f>
        <v>0</v>
      </c>
      <c r="K7" s="35" t="s">
        <v>297</v>
      </c>
      <c r="L7" s="35">
        <v>2</v>
      </c>
      <c r="M7" s="35">
        <v>2</v>
      </c>
    </row>
    <row r="8" spans="1:13" x14ac:dyDescent="0.2">
      <c r="A8" s="12"/>
      <c r="B8" s="12"/>
      <c r="C8" s="12"/>
      <c r="D8" s="3">
        <f t="shared" si="2"/>
        <v>0</v>
      </c>
      <c r="F8" s="12"/>
      <c r="G8" s="12"/>
      <c r="H8" s="12"/>
      <c r="I8" s="3">
        <f t="shared" si="3"/>
        <v>0</v>
      </c>
      <c r="K8" s="35" t="s">
        <v>298</v>
      </c>
      <c r="L8" s="35">
        <v>2</v>
      </c>
      <c r="M8" s="35">
        <v>1</v>
      </c>
    </row>
    <row r="9" spans="1:13" x14ac:dyDescent="0.2">
      <c r="A9" s="12"/>
      <c r="B9" s="12"/>
      <c r="C9" s="12"/>
      <c r="D9" s="3">
        <f t="shared" si="2"/>
        <v>0</v>
      </c>
      <c r="F9" s="12"/>
      <c r="G9" s="12"/>
      <c r="H9" s="12"/>
      <c r="I9" s="3">
        <f t="shared" si="3"/>
        <v>0</v>
      </c>
      <c r="K9" s="12" t="s">
        <v>299</v>
      </c>
      <c r="L9" s="12"/>
      <c r="M9" s="12"/>
    </row>
    <row r="10" spans="1:13" x14ac:dyDescent="0.2">
      <c r="A10" s="12"/>
      <c r="B10" s="12"/>
      <c r="C10" s="12"/>
      <c r="D10" s="3">
        <f t="shared" si="2"/>
        <v>0</v>
      </c>
      <c r="F10" s="12"/>
      <c r="G10" s="12"/>
      <c r="H10" s="12"/>
      <c r="I10" s="3">
        <f t="shared" si="3"/>
        <v>0</v>
      </c>
      <c r="K10" s="12" t="s">
        <v>300</v>
      </c>
      <c r="L10" s="12"/>
      <c r="M10" s="12"/>
    </row>
    <row r="11" spans="1:13" x14ac:dyDescent="0.2">
      <c r="A11" s="12"/>
      <c r="B11" s="12"/>
      <c r="C11" s="12"/>
      <c r="D11" s="3">
        <f t="shared" si="2"/>
        <v>0</v>
      </c>
      <c r="F11" s="12"/>
      <c r="G11" s="12"/>
      <c r="H11" s="12"/>
      <c r="I11" s="3">
        <f t="shared" si="3"/>
        <v>0</v>
      </c>
      <c r="K11" s="12" t="s">
        <v>301</v>
      </c>
      <c r="L11" s="12"/>
      <c r="M11" s="12"/>
    </row>
    <row r="12" spans="1:13" x14ac:dyDescent="0.2">
      <c r="A12" s="12"/>
      <c r="B12" s="12"/>
      <c r="C12" s="12"/>
      <c r="D12" s="3">
        <f t="shared" si="2"/>
        <v>0</v>
      </c>
      <c r="F12" s="12"/>
      <c r="G12" s="12"/>
      <c r="H12" s="12"/>
      <c r="I12" s="3">
        <f t="shared" si="3"/>
        <v>0</v>
      </c>
      <c r="K12" s="12" t="s">
        <v>302</v>
      </c>
      <c r="L12" s="12">
        <v>2</v>
      </c>
      <c r="M12" s="12"/>
    </row>
    <row r="13" spans="1:13" x14ac:dyDescent="0.2">
      <c r="A13" s="12"/>
      <c r="B13" s="12"/>
      <c r="C13" s="12"/>
      <c r="D13" s="3">
        <f t="shared" si="2"/>
        <v>0</v>
      </c>
      <c r="F13" s="12"/>
      <c r="G13" s="12"/>
      <c r="H13" s="12"/>
      <c r="I13" s="3">
        <f t="shared" si="3"/>
        <v>0</v>
      </c>
      <c r="K13" s="12" t="s">
        <v>303</v>
      </c>
      <c r="L13" s="12"/>
      <c r="M13" s="12"/>
    </row>
    <row r="14" spans="1:13" x14ac:dyDescent="0.2">
      <c r="A14" s="12"/>
      <c r="B14" s="12"/>
      <c r="C14" s="12"/>
      <c r="D14" s="3">
        <f t="shared" si="2"/>
        <v>0</v>
      </c>
      <c r="F14" s="12"/>
      <c r="G14" s="12"/>
      <c r="H14" s="12"/>
      <c r="I14" s="3">
        <f t="shared" si="3"/>
        <v>0</v>
      </c>
      <c r="K14" s="12" t="s">
        <v>304</v>
      </c>
      <c r="L14" s="12">
        <v>1</v>
      </c>
      <c r="M14" s="12"/>
    </row>
    <row r="15" spans="1:13" x14ac:dyDescent="0.2">
      <c r="A15" s="12"/>
      <c r="B15" s="12"/>
      <c r="C15" s="12"/>
      <c r="D15" s="3">
        <f t="shared" si="2"/>
        <v>0</v>
      </c>
      <c r="F15" s="12"/>
      <c r="G15" s="12"/>
      <c r="H15" s="12"/>
      <c r="I15" s="3">
        <f t="shared" si="3"/>
        <v>0</v>
      </c>
      <c r="K15" s="12" t="s">
        <v>305</v>
      </c>
      <c r="L15" s="12"/>
      <c r="M15" s="12"/>
    </row>
    <row r="16" spans="1:13" x14ac:dyDescent="0.2">
      <c r="A16" s="12"/>
      <c r="B16" s="12"/>
      <c r="C16" s="12"/>
      <c r="D16" s="3">
        <f t="shared" si="2"/>
        <v>0</v>
      </c>
      <c r="F16" s="12"/>
      <c r="G16" s="12"/>
      <c r="H16" s="12"/>
      <c r="I16" s="3">
        <f t="shared" si="3"/>
        <v>0</v>
      </c>
      <c r="K16" s="12" t="s">
        <v>306</v>
      </c>
      <c r="L16" s="12"/>
      <c r="M16" s="12"/>
    </row>
    <row r="17" spans="1:13" x14ac:dyDescent="0.2">
      <c r="A17" s="12"/>
      <c r="B17" s="12"/>
      <c r="C17" s="12"/>
      <c r="D17" s="3">
        <f t="shared" si="2"/>
        <v>0</v>
      </c>
      <c r="F17" s="12"/>
      <c r="G17" s="12"/>
      <c r="H17" s="12"/>
      <c r="I17" s="3">
        <f t="shared" si="3"/>
        <v>0</v>
      </c>
      <c r="K17" s="12" t="s">
        <v>307</v>
      </c>
      <c r="L17" s="12"/>
      <c r="M17" s="12"/>
    </row>
    <row r="18" spans="1:13" x14ac:dyDescent="0.2">
      <c r="A18" s="12"/>
      <c r="B18" s="12"/>
      <c r="C18" s="12"/>
      <c r="D18" s="3">
        <f t="shared" si="2"/>
        <v>0</v>
      </c>
      <c r="F18" s="12"/>
      <c r="G18" s="12"/>
      <c r="H18" s="12"/>
      <c r="I18" s="3">
        <f t="shared" si="3"/>
        <v>0</v>
      </c>
      <c r="K18" s="12" t="s">
        <v>308</v>
      </c>
      <c r="L18" s="12">
        <v>2</v>
      </c>
      <c r="M18" s="12"/>
    </row>
    <row r="19" spans="1:13" x14ac:dyDescent="0.2">
      <c r="A19" s="12"/>
      <c r="B19" s="12"/>
      <c r="C19" s="12"/>
      <c r="D19" s="3">
        <f t="shared" si="2"/>
        <v>0</v>
      </c>
      <c r="F19" s="12"/>
      <c r="G19" s="12"/>
      <c r="H19" s="12"/>
      <c r="I19" s="3">
        <f t="shared" si="3"/>
        <v>0</v>
      </c>
      <c r="K19" s="12" t="s">
        <v>309</v>
      </c>
      <c r="L19" s="12"/>
      <c r="M19" s="12">
        <v>1</v>
      </c>
    </row>
    <row r="20" spans="1:13" x14ac:dyDescent="0.2">
      <c r="A20" s="12"/>
      <c r="B20" s="12"/>
      <c r="C20" s="12"/>
      <c r="D20" s="3">
        <f t="shared" si="2"/>
        <v>0</v>
      </c>
      <c r="F20" s="12"/>
      <c r="G20" s="12"/>
      <c r="H20" s="12"/>
      <c r="I20" s="3">
        <f t="shared" si="3"/>
        <v>0</v>
      </c>
      <c r="K20" s="12" t="s">
        <v>310</v>
      </c>
      <c r="L20" s="12"/>
      <c r="M20" s="12">
        <v>1</v>
      </c>
    </row>
    <row r="21" spans="1:13" x14ac:dyDescent="0.2">
      <c r="A21" s="12"/>
      <c r="B21" s="12"/>
      <c r="C21" s="12"/>
      <c r="D21" s="3">
        <f t="shared" si="2"/>
        <v>0</v>
      </c>
      <c r="F21" s="12"/>
      <c r="G21" s="12"/>
      <c r="H21" s="12"/>
      <c r="I21" s="3">
        <f t="shared" si="3"/>
        <v>0</v>
      </c>
      <c r="K21" s="12" t="s">
        <v>311</v>
      </c>
      <c r="L21" s="12"/>
      <c r="M21" s="12"/>
    </row>
    <row r="22" spans="1:13" x14ac:dyDescent="0.2">
      <c r="A22" s="12"/>
      <c r="B22" s="12"/>
      <c r="C22" s="12"/>
      <c r="D22" s="3">
        <f t="shared" si="2"/>
        <v>0</v>
      </c>
      <c r="F22" s="12"/>
      <c r="G22" s="12"/>
      <c r="H22" s="12"/>
      <c r="I22" s="3">
        <f t="shared" si="3"/>
        <v>0</v>
      </c>
      <c r="K22" s="12" t="s">
        <v>309</v>
      </c>
      <c r="L22" s="12"/>
      <c r="M22" s="12"/>
    </row>
    <row r="23" spans="1:13" x14ac:dyDescent="0.2">
      <c r="A23" s="12"/>
      <c r="B23" s="12"/>
      <c r="C23" s="12"/>
      <c r="D23" s="3">
        <f t="shared" si="2"/>
        <v>0</v>
      </c>
      <c r="F23" s="12"/>
      <c r="G23" s="12"/>
      <c r="H23" s="12"/>
      <c r="I23" s="3">
        <f t="shared" si="3"/>
        <v>0</v>
      </c>
      <c r="K23" s="12" t="s">
        <v>310</v>
      </c>
      <c r="L23" s="12"/>
      <c r="M23" s="12"/>
    </row>
    <row r="24" spans="1:13" x14ac:dyDescent="0.2">
      <c r="A24" s="12"/>
      <c r="B24" s="12"/>
      <c r="C24" s="12"/>
      <c r="D24" s="3">
        <f t="shared" si="2"/>
        <v>0</v>
      </c>
      <c r="F24" s="12"/>
      <c r="G24" s="12"/>
      <c r="H24" s="12"/>
      <c r="I24" s="3">
        <f t="shared" si="3"/>
        <v>0</v>
      </c>
      <c r="K24" s="12" t="s">
        <v>311</v>
      </c>
      <c r="L24" s="12"/>
      <c r="M24" s="12"/>
    </row>
    <row r="25" spans="1:13" x14ac:dyDescent="0.2">
      <c r="A25" s="12"/>
      <c r="B25" s="12"/>
      <c r="C25" s="12"/>
      <c r="D25" s="3">
        <f t="shared" si="2"/>
        <v>0</v>
      </c>
      <c r="F25" s="12"/>
      <c r="G25" s="12"/>
      <c r="H25" s="12"/>
      <c r="I25" s="3">
        <f t="shared" si="3"/>
        <v>0</v>
      </c>
      <c r="K25" s="12" t="s">
        <v>312</v>
      </c>
      <c r="L25" s="12"/>
      <c r="M25" s="12">
        <v>2</v>
      </c>
    </row>
    <row r="26" spans="1:13" x14ac:dyDescent="0.2">
      <c r="A26" s="12"/>
      <c r="B26" s="12"/>
      <c r="C26" s="12"/>
      <c r="D26" s="3">
        <f t="shared" si="2"/>
        <v>0</v>
      </c>
      <c r="F26" s="12"/>
      <c r="G26" s="12"/>
      <c r="H26" s="12"/>
      <c r="I26" s="3">
        <f t="shared" si="3"/>
        <v>0</v>
      </c>
      <c r="K26" s="12" t="s">
        <v>313</v>
      </c>
      <c r="L26" s="12"/>
      <c r="M26" s="12">
        <v>1</v>
      </c>
    </row>
    <row r="27" spans="1:13" x14ac:dyDescent="0.2">
      <c r="A27" s="12"/>
      <c r="B27" s="12"/>
      <c r="C27" s="12"/>
      <c r="D27" s="3">
        <f t="shared" si="2"/>
        <v>0</v>
      </c>
      <c r="F27" s="12"/>
      <c r="G27" s="12"/>
      <c r="H27" s="12"/>
      <c r="I27" s="3">
        <f t="shared" si="3"/>
        <v>0</v>
      </c>
      <c r="K27" s="12" t="s">
        <v>314</v>
      </c>
      <c r="L27" s="12"/>
      <c r="M27" s="12"/>
    </row>
    <row r="28" spans="1:13" x14ac:dyDescent="0.2">
      <c r="A28" s="12"/>
      <c r="B28" s="12"/>
      <c r="C28" s="12"/>
      <c r="D28" s="3">
        <f t="shared" si="2"/>
        <v>0</v>
      </c>
      <c r="F28" s="12"/>
      <c r="G28" s="12"/>
      <c r="H28" s="12"/>
      <c r="I28" s="3">
        <f t="shared" si="3"/>
        <v>0</v>
      </c>
      <c r="K28" s="12" t="s">
        <v>315</v>
      </c>
      <c r="L28" s="12">
        <v>1</v>
      </c>
      <c r="M28" s="12"/>
    </row>
    <row r="29" spans="1:13" x14ac:dyDescent="0.2">
      <c r="A29" s="12"/>
      <c r="B29" s="12"/>
      <c r="C29" s="12"/>
      <c r="D29" s="3">
        <f t="shared" si="2"/>
        <v>0</v>
      </c>
      <c r="F29" s="12"/>
      <c r="G29" s="12"/>
      <c r="H29" s="12"/>
      <c r="I29" s="3">
        <f t="shared" si="3"/>
        <v>0</v>
      </c>
      <c r="K29" s="12" t="s">
        <v>316</v>
      </c>
      <c r="L29" s="12"/>
      <c r="M29" s="12"/>
    </row>
    <row r="30" spans="1:13" x14ac:dyDescent="0.2">
      <c r="A30" s="12"/>
      <c r="B30" s="12"/>
      <c r="C30" s="12"/>
      <c r="D30" s="3">
        <f t="shared" si="2"/>
        <v>0</v>
      </c>
      <c r="F30" s="12"/>
      <c r="G30" s="12"/>
      <c r="H30" s="12"/>
      <c r="I30" s="3">
        <f t="shared" si="3"/>
        <v>0</v>
      </c>
      <c r="K30" s="12" t="s">
        <v>317</v>
      </c>
      <c r="L30" s="12"/>
      <c r="M30" s="12"/>
    </row>
    <row r="31" spans="1:13" x14ac:dyDescent="0.2">
      <c r="A31" s="12"/>
      <c r="B31" s="12"/>
      <c r="C31" s="12"/>
      <c r="D31" s="3">
        <f t="shared" si="2"/>
        <v>0</v>
      </c>
      <c r="F31" s="12"/>
      <c r="G31" s="12"/>
      <c r="H31" s="12"/>
      <c r="I31" s="3">
        <f t="shared" si="3"/>
        <v>0</v>
      </c>
      <c r="K31" s="12" t="s">
        <v>318</v>
      </c>
      <c r="L31" s="12"/>
      <c r="M31" s="12"/>
    </row>
    <row r="32" spans="1:13" x14ac:dyDescent="0.2">
      <c r="A32" s="12"/>
      <c r="B32" s="12"/>
      <c r="C32" s="12"/>
      <c r="D32" s="3">
        <f t="shared" si="2"/>
        <v>0</v>
      </c>
      <c r="F32" s="12"/>
      <c r="G32" s="12"/>
      <c r="H32" s="12"/>
      <c r="I32" s="3">
        <f t="shared" si="3"/>
        <v>0</v>
      </c>
      <c r="K32" s="12" t="s">
        <v>319</v>
      </c>
      <c r="L32" s="12"/>
      <c r="M32" s="12"/>
    </row>
    <row r="33" spans="1:13" x14ac:dyDescent="0.2">
      <c r="A33" s="12"/>
      <c r="B33" s="12"/>
      <c r="C33" s="12"/>
      <c r="D33" s="3">
        <f t="shared" si="2"/>
        <v>0</v>
      </c>
      <c r="F33" s="12"/>
      <c r="G33" s="12"/>
      <c r="H33" s="12"/>
      <c r="I33" s="3">
        <f t="shared" si="3"/>
        <v>0</v>
      </c>
      <c r="K33" s="12" t="s">
        <v>320</v>
      </c>
      <c r="L33" s="12"/>
      <c r="M33" s="12"/>
    </row>
    <row r="34" spans="1:13" x14ac:dyDescent="0.2">
      <c r="A34" s="12"/>
      <c r="B34" s="12"/>
      <c r="C34" s="12"/>
      <c r="D34" s="3">
        <f t="shared" si="2"/>
        <v>0</v>
      </c>
      <c r="F34" s="12"/>
      <c r="G34" s="12"/>
      <c r="H34" s="12"/>
      <c r="I34" s="3">
        <f t="shared" si="3"/>
        <v>0</v>
      </c>
      <c r="K34" s="12" t="s">
        <v>321</v>
      </c>
      <c r="L34" s="12"/>
      <c r="M34" s="12"/>
    </row>
    <row r="35" spans="1:13" x14ac:dyDescent="0.2">
      <c r="A35" s="12"/>
      <c r="B35" s="12"/>
      <c r="C35" s="12"/>
      <c r="D35" s="3">
        <f t="shared" si="2"/>
        <v>0</v>
      </c>
      <c r="F35" s="12"/>
      <c r="G35" s="12"/>
      <c r="H35" s="12"/>
      <c r="I35" s="3">
        <f t="shared" si="3"/>
        <v>0</v>
      </c>
      <c r="K35" s="12" t="s">
        <v>322</v>
      </c>
      <c r="L35" s="12"/>
      <c r="M35" s="12"/>
    </row>
    <row r="36" spans="1:13" x14ac:dyDescent="0.2">
      <c r="A36" s="12"/>
      <c r="B36" s="12"/>
      <c r="C36" s="12"/>
      <c r="D36" s="3">
        <f t="shared" si="2"/>
        <v>0</v>
      </c>
      <c r="F36" s="12"/>
      <c r="G36" s="12"/>
      <c r="H36" s="12"/>
      <c r="I36" s="3">
        <f t="shared" si="3"/>
        <v>0</v>
      </c>
      <c r="K36" s="12" t="s">
        <v>323</v>
      </c>
      <c r="L36" s="12"/>
      <c r="M36" s="12"/>
    </row>
    <row r="37" spans="1:13" x14ac:dyDescent="0.2">
      <c r="A37" s="12"/>
      <c r="B37" s="12"/>
      <c r="C37" s="12"/>
      <c r="D37" s="3">
        <f t="shared" si="2"/>
        <v>0</v>
      </c>
      <c r="F37" s="12"/>
      <c r="G37" s="12"/>
      <c r="H37" s="12"/>
      <c r="I37" s="3">
        <f t="shared" si="3"/>
        <v>0</v>
      </c>
      <c r="K37" s="12" t="s">
        <v>324</v>
      </c>
      <c r="L37" s="12"/>
      <c r="M37" s="12"/>
    </row>
    <row r="38" spans="1:13" x14ac:dyDescent="0.2">
      <c r="A38" s="12"/>
      <c r="B38" s="12"/>
      <c r="C38" s="12"/>
      <c r="D38" s="3">
        <f t="shared" si="2"/>
        <v>0</v>
      </c>
      <c r="F38" s="12"/>
      <c r="G38" s="12"/>
      <c r="H38" s="12"/>
      <c r="I38" s="3">
        <f t="shared" si="3"/>
        <v>0</v>
      </c>
      <c r="K38" s="12" t="s">
        <v>325</v>
      </c>
      <c r="L38" s="12"/>
      <c r="M38" s="12"/>
    </row>
    <row r="39" spans="1:13" x14ac:dyDescent="0.2">
      <c r="A39" s="12"/>
      <c r="B39" s="12"/>
      <c r="C39" s="12"/>
      <c r="D39" s="3">
        <f t="shared" si="2"/>
        <v>0</v>
      </c>
      <c r="F39" s="12"/>
      <c r="G39" s="12"/>
      <c r="H39" s="12"/>
      <c r="I39" s="3">
        <f t="shared" si="3"/>
        <v>0</v>
      </c>
      <c r="K39" s="12" t="s">
        <v>326</v>
      </c>
      <c r="L39" s="12"/>
      <c r="M39" s="12"/>
    </row>
    <row r="40" spans="1:13" x14ac:dyDescent="0.2">
      <c r="A40" s="12"/>
      <c r="B40" s="12"/>
      <c r="C40" s="12"/>
      <c r="D40" s="3">
        <f t="shared" si="2"/>
        <v>0</v>
      </c>
      <c r="F40" s="12"/>
      <c r="G40" s="12"/>
      <c r="H40" s="12"/>
      <c r="I40" s="3">
        <f t="shared" si="3"/>
        <v>0</v>
      </c>
      <c r="K40" s="12" t="s">
        <v>327</v>
      </c>
      <c r="L40" s="12"/>
      <c r="M40" s="12"/>
    </row>
    <row r="41" spans="1:13" x14ac:dyDescent="0.2">
      <c r="K41" s="12" t="s">
        <v>328</v>
      </c>
      <c r="L41" s="12"/>
      <c r="M41" s="12"/>
    </row>
    <row r="42" spans="1:13" x14ac:dyDescent="0.2">
      <c r="K42" s="12" t="s">
        <v>329</v>
      </c>
      <c r="L42" s="12"/>
      <c r="M42" s="12"/>
    </row>
    <row r="43" spans="1:13" x14ac:dyDescent="0.2">
      <c r="K43" s="12" t="s">
        <v>330</v>
      </c>
      <c r="L43" s="12"/>
      <c r="M43" s="12"/>
    </row>
    <row r="44" spans="1:13" x14ac:dyDescent="0.2">
      <c r="K44" s="12" t="s">
        <v>331</v>
      </c>
      <c r="L44" s="12"/>
      <c r="M44" s="12"/>
    </row>
    <row r="45" spans="1:13" x14ac:dyDescent="0.2">
      <c r="K45" s="12" t="s">
        <v>332</v>
      </c>
      <c r="L45" s="12"/>
      <c r="M45" s="12"/>
    </row>
    <row r="46" spans="1:13" x14ac:dyDescent="0.2">
      <c r="K46" s="12" t="s">
        <v>333</v>
      </c>
      <c r="L46" s="12"/>
      <c r="M46" s="12"/>
    </row>
    <row r="47" spans="1:13" x14ac:dyDescent="0.2">
      <c r="K47" s="12" t="s">
        <v>334</v>
      </c>
      <c r="L47" s="12"/>
      <c r="M47" s="12"/>
    </row>
    <row r="48" spans="1:13" x14ac:dyDescent="0.2">
      <c r="K48" s="12" t="s">
        <v>335</v>
      </c>
      <c r="L48" s="12"/>
      <c r="M48" s="12"/>
    </row>
    <row r="49" spans="11:13" x14ac:dyDescent="0.2">
      <c r="K49" s="12" t="s">
        <v>336</v>
      </c>
      <c r="L49" s="12"/>
      <c r="M49" s="12"/>
    </row>
    <row r="50" spans="11:13" x14ac:dyDescent="0.2">
      <c r="K50" s="12" t="s">
        <v>337</v>
      </c>
      <c r="L50" s="12"/>
      <c r="M50" s="12"/>
    </row>
    <row r="51" spans="11:13" x14ac:dyDescent="0.2">
      <c r="K51" s="12" t="s">
        <v>338</v>
      </c>
      <c r="L51" s="12"/>
      <c r="M51" s="12"/>
    </row>
    <row r="52" spans="11:13" x14ac:dyDescent="0.2">
      <c r="K52" s="12" t="s">
        <v>339</v>
      </c>
      <c r="L52" s="12"/>
      <c r="M52" s="12"/>
    </row>
    <row r="53" spans="11:13" x14ac:dyDescent="0.2">
      <c r="K53" s="12" t="s">
        <v>340</v>
      </c>
      <c r="L53" s="12"/>
      <c r="M53" s="12"/>
    </row>
    <row r="54" spans="11:13" x14ac:dyDescent="0.2">
      <c r="K54" s="12" t="s">
        <v>341</v>
      </c>
      <c r="L54" s="12"/>
      <c r="M54" s="12"/>
    </row>
    <row r="55" spans="11:13" x14ac:dyDescent="0.2">
      <c r="K55" s="12" t="s">
        <v>342</v>
      </c>
      <c r="L55" s="12"/>
      <c r="M55" s="12"/>
    </row>
    <row r="56" spans="11:13" x14ac:dyDescent="0.2">
      <c r="K56" s="12" t="s">
        <v>343</v>
      </c>
      <c r="L56" s="12"/>
      <c r="M56" s="12"/>
    </row>
    <row r="57" spans="11:13" x14ac:dyDescent="0.2">
      <c r="K57" s="12" t="s">
        <v>344</v>
      </c>
      <c r="L57" s="12"/>
      <c r="M57" s="12"/>
    </row>
    <row r="58" spans="11:13" x14ac:dyDescent="0.2">
      <c r="K58" s="12" t="s">
        <v>345</v>
      </c>
      <c r="L58" s="12"/>
      <c r="M58" s="12"/>
    </row>
    <row r="59" spans="11:13" x14ac:dyDescent="0.2">
      <c r="K59" s="12" t="s">
        <v>346</v>
      </c>
      <c r="L59" s="12"/>
      <c r="M59" s="12"/>
    </row>
    <row r="60" spans="11:13" x14ac:dyDescent="0.2">
      <c r="K60" s="12" t="s">
        <v>347</v>
      </c>
      <c r="L60" s="12"/>
      <c r="M60" s="12"/>
    </row>
    <row r="61" spans="11:13" x14ac:dyDescent="0.2">
      <c r="K61" s="12" t="s">
        <v>348</v>
      </c>
      <c r="L61" s="12"/>
      <c r="M61" s="12"/>
    </row>
    <row r="62" spans="11:13" x14ac:dyDescent="0.2">
      <c r="K62" s="12" t="s">
        <v>349</v>
      </c>
      <c r="L62" s="12"/>
      <c r="M62" s="12"/>
    </row>
    <row r="63" spans="11:13" x14ac:dyDescent="0.2">
      <c r="K63" s="12" t="s">
        <v>350</v>
      </c>
      <c r="L63" s="12"/>
      <c r="M63" s="12"/>
    </row>
    <row r="64" spans="11:13" x14ac:dyDescent="0.2">
      <c r="K64" s="12" t="s">
        <v>351</v>
      </c>
      <c r="L64" s="12"/>
      <c r="M64" s="12"/>
    </row>
    <row r="65" spans="11:13" x14ac:dyDescent="0.2">
      <c r="K65" s="12" t="s">
        <v>352</v>
      </c>
      <c r="L65" s="12"/>
      <c r="M65" s="12"/>
    </row>
    <row r="66" spans="11:13" x14ac:dyDescent="0.2">
      <c r="K66" s="12" t="s">
        <v>353</v>
      </c>
      <c r="L66" s="12"/>
      <c r="M66" s="12"/>
    </row>
    <row r="67" spans="11:13" x14ac:dyDescent="0.2">
      <c r="K67" s="12" t="s">
        <v>354</v>
      </c>
      <c r="L67" s="12"/>
      <c r="M67" s="12"/>
    </row>
    <row r="68" spans="11:13" x14ac:dyDescent="0.2">
      <c r="K68" s="12" t="s">
        <v>355</v>
      </c>
      <c r="L68" s="12"/>
      <c r="M68" s="12"/>
    </row>
    <row r="69" spans="11:13" x14ac:dyDescent="0.2">
      <c r="K69" s="12" t="s">
        <v>356</v>
      </c>
      <c r="L69" s="12"/>
      <c r="M69" s="12"/>
    </row>
    <row r="70" spans="11:13" x14ac:dyDescent="0.2">
      <c r="K70" s="12" t="s">
        <v>357</v>
      </c>
      <c r="L70" s="12"/>
      <c r="M70" s="12"/>
    </row>
    <row r="71" spans="11:13" x14ac:dyDescent="0.2">
      <c r="K71" s="12" t="s">
        <v>358</v>
      </c>
      <c r="L71" s="12"/>
      <c r="M71" s="12"/>
    </row>
    <row r="72" spans="11:13" x14ac:dyDescent="0.2">
      <c r="K72" s="12" t="s">
        <v>359</v>
      </c>
      <c r="L72" s="12"/>
      <c r="M72" s="12"/>
    </row>
    <row r="73" spans="11:13" x14ac:dyDescent="0.2">
      <c r="K73" s="12" t="s">
        <v>360</v>
      </c>
      <c r="L73" s="12"/>
      <c r="M73" s="12"/>
    </row>
    <row r="74" spans="11:13" x14ac:dyDescent="0.2">
      <c r="K74" s="12" t="s">
        <v>361</v>
      </c>
      <c r="L74" s="12"/>
      <c r="M74" s="12"/>
    </row>
    <row r="75" spans="11:13" x14ac:dyDescent="0.2">
      <c r="K75" s="12" t="s">
        <v>362</v>
      </c>
      <c r="L75" s="12"/>
      <c r="M75" s="12"/>
    </row>
    <row r="76" spans="11:13" x14ac:dyDescent="0.2">
      <c r="K76" s="12" t="s">
        <v>363</v>
      </c>
      <c r="L76" s="12"/>
      <c r="M76" s="12"/>
    </row>
    <row r="77" spans="11:13" x14ac:dyDescent="0.2">
      <c r="K77" s="12" t="s">
        <v>364</v>
      </c>
      <c r="L77" s="12"/>
      <c r="M77" s="12"/>
    </row>
    <row r="78" spans="11:13" x14ac:dyDescent="0.2">
      <c r="K78" s="12" t="s">
        <v>365</v>
      </c>
      <c r="L78" s="12"/>
      <c r="M78" s="12"/>
    </row>
    <row r="79" spans="11:13" x14ac:dyDescent="0.2">
      <c r="K79" s="12" t="s">
        <v>366</v>
      </c>
      <c r="L79" s="12"/>
      <c r="M79" s="12"/>
    </row>
    <row r="80" spans="11:13" x14ac:dyDescent="0.2">
      <c r="K80" s="12" t="s">
        <v>367</v>
      </c>
      <c r="L80" s="12"/>
      <c r="M80" s="12"/>
    </row>
    <row r="81" spans="11:13" x14ac:dyDescent="0.2">
      <c r="K81" s="12" t="s">
        <v>368</v>
      </c>
      <c r="L81" s="12"/>
      <c r="M81" s="12"/>
    </row>
    <row r="82" spans="11:13" x14ac:dyDescent="0.2">
      <c r="K82" s="12" t="s">
        <v>369</v>
      </c>
      <c r="L82" s="12"/>
      <c r="M82" s="12"/>
    </row>
    <row r="83" spans="11:13" x14ac:dyDescent="0.2">
      <c r="K83" s="12" t="s">
        <v>370</v>
      </c>
      <c r="L83" s="12"/>
      <c r="M83" s="12"/>
    </row>
    <row r="84" spans="11:13" x14ac:dyDescent="0.2">
      <c r="K84" s="12" t="s">
        <v>371</v>
      </c>
      <c r="L84" s="12"/>
      <c r="M84" s="12"/>
    </row>
    <row r="85" spans="11:13" x14ac:dyDescent="0.2">
      <c r="K85" s="12" t="s">
        <v>372</v>
      </c>
      <c r="L85" s="12"/>
      <c r="M85" s="12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40"/>
  <sheetViews>
    <sheetView workbookViewId="0"/>
  </sheetViews>
  <sheetFormatPr defaultColWidth="12.5703125" defaultRowHeight="15.75" customHeight="1" x14ac:dyDescent="0.2"/>
  <cols>
    <col min="2" max="3" width="5.7109375" customWidth="1"/>
    <col min="4" max="4" width="7.5703125" customWidth="1"/>
    <col min="5" max="5" width="5.42578125" customWidth="1"/>
    <col min="7" max="8" width="5.42578125" customWidth="1"/>
    <col min="9" max="9" width="7.5703125" customWidth="1"/>
    <col min="10" max="10" width="5.85546875" customWidth="1"/>
  </cols>
  <sheetData>
    <row r="1" spans="1:9" x14ac:dyDescent="0.2">
      <c r="A1" s="67" t="s">
        <v>373</v>
      </c>
      <c r="B1" s="60"/>
      <c r="C1" s="60"/>
      <c r="D1" s="61"/>
      <c r="F1" s="67" t="s">
        <v>374</v>
      </c>
      <c r="G1" s="60"/>
      <c r="H1" s="60"/>
      <c r="I1" s="61"/>
    </row>
    <row r="2" spans="1:9" x14ac:dyDescent="0.2">
      <c r="A2" s="36" t="s">
        <v>4</v>
      </c>
      <c r="B2" s="36" t="s">
        <v>18</v>
      </c>
      <c r="C2" s="36" t="s">
        <v>19</v>
      </c>
      <c r="D2" s="36" t="s">
        <v>20</v>
      </c>
      <c r="F2" s="36" t="s">
        <v>4</v>
      </c>
      <c r="G2" s="36" t="s">
        <v>18</v>
      </c>
      <c r="H2" s="36" t="s">
        <v>19</v>
      </c>
      <c r="I2" s="36" t="s">
        <v>20</v>
      </c>
    </row>
    <row r="3" spans="1:9" x14ac:dyDescent="0.2">
      <c r="A3" s="27">
        <v>45129</v>
      </c>
      <c r="B3" s="12">
        <v>6</v>
      </c>
      <c r="C3" s="12">
        <v>7</v>
      </c>
      <c r="D3" s="3">
        <f t="shared" ref="D3:D40" si="0">B3-(C3*0.25)</f>
        <v>4.25</v>
      </c>
      <c r="F3" s="12"/>
      <c r="G3" s="12"/>
      <c r="H3" s="12"/>
      <c r="I3" s="3">
        <f t="shared" ref="I3:I40" si="1">G3-(H3*0.25)</f>
        <v>0</v>
      </c>
    </row>
    <row r="4" spans="1:9" x14ac:dyDescent="0.2">
      <c r="A4" s="12"/>
      <c r="B4" s="12"/>
      <c r="C4" s="12"/>
      <c r="D4" s="3">
        <f t="shared" si="0"/>
        <v>0</v>
      </c>
      <c r="F4" s="12"/>
      <c r="G4" s="12"/>
      <c r="H4" s="12"/>
      <c r="I4" s="3">
        <f t="shared" si="1"/>
        <v>0</v>
      </c>
    </row>
    <row r="5" spans="1:9" x14ac:dyDescent="0.2">
      <c r="A5" s="12"/>
      <c r="B5" s="12"/>
      <c r="C5" s="12"/>
      <c r="D5" s="3">
        <f t="shared" si="0"/>
        <v>0</v>
      </c>
      <c r="F5" s="12"/>
      <c r="G5" s="12"/>
      <c r="H5" s="12"/>
      <c r="I5" s="3">
        <f t="shared" si="1"/>
        <v>0</v>
      </c>
    </row>
    <row r="6" spans="1:9" x14ac:dyDescent="0.2">
      <c r="A6" s="12"/>
      <c r="B6" s="12"/>
      <c r="C6" s="12"/>
      <c r="D6" s="3">
        <f t="shared" si="0"/>
        <v>0</v>
      </c>
      <c r="F6" s="12"/>
      <c r="G6" s="12"/>
      <c r="H6" s="12"/>
      <c r="I6" s="3">
        <f t="shared" si="1"/>
        <v>0</v>
      </c>
    </row>
    <row r="7" spans="1:9" x14ac:dyDescent="0.2">
      <c r="A7" s="12"/>
      <c r="B7" s="12"/>
      <c r="C7" s="12"/>
      <c r="D7" s="3">
        <f t="shared" si="0"/>
        <v>0</v>
      </c>
      <c r="F7" s="12"/>
      <c r="G7" s="12"/>
      <c r="H7" s="12"/>
      <c r="I7" s="3">
        <f t="shared" si="1"/>
        <v>0</v>
      </c>
    </row>
    <row r="8" spans="1:9" x14ac:dyDescent="0.2">
      <c r="A8" s="12"/>
      <c r="B8" s="12"/>
      <c r="C8" s="12"/>
      <c r="D8" s="3">
        <f t="shared" si="0"/>
        <v>0</v>
      </c>
      <c r="F8" s="12"/>
      <c r="G8" s="12"/>
      <c r="H8" s="12"/>
      <c r="I8" s="3">
        <f t="shared" si="1"/>
        <v>0</v>
      </c>
    </row>
    <row r="9" spans="1:9" x14ac:dyDescent="0.2">
      <c r="A9" s="12"/>
      <c r="B9" s="12"/>
      <c r="C9" s="12"/>
      <c r="D9" s="3">
        <f t="shared" si="0"/>
        <v>0</v>
      </c>
      <c r="F9" s="12"/>
      <c r="G9" s="12"/>
      <c r="H9" s="12"/>
      <c r="I9" s="3">
        <f t="shared" si="1"/>
        <v>0</v>
      </c>
    </row>
    <row r="10" spans="1:9" x14ac:dyDescent="0.2">
      <c r="A10" s="12"/>
      <c r="B10" s="12"/>
      <c r="C10" s="12"/>
      <c r="D10" s="3">
        <f t="shared" si="0"/>
        <v>0</v>
      </c>
      <c r="F10" s="12"/>
      <c r="G10" s="12"/>
      <c r="H10" s="12"/>
      <c r="I10" s="3">
        <f t="shared" si="1"/>
        <v>0</v>
      </c>
    </row>
    <row r="11" spans="1:9" x14ac:dyDescent="0.2">
      <c r="A11" s="12"/>
      <c r="B11" s="12"/>
      <c r="C11" s="12"/>
      <c r="D11" s="3">
        <f t="shared" si="0"/>
        <v>0</v>
      </c>
      <c r="F11" s="12"/>
      <c r="G11" s="12"/>
      <c r="H11" s="12"/>
      <c r="I11" s="3">
        <f t="shared" si="1"/>
        <v>0</v>
      </c>
    </row>
    <row r="12" spans="1:9" x14ac:dyDescent="0.2">
      <c r="A12" s="12"/>
      <c r="B12" s="12"/>
      <c r="C12" s="12"/>
      <c r="D12" s="3">
        <f t="shared" si="0"/>
        <v>0</v>
      </c>
      <c r="F12" s="12"/>
      <c r="G12" s="12"/>
      <c r="H12" s="12"/>
      <c r="I12" s="3">
        <f t="shared" si="1"/>
        <v>0</v>
      </c>
    </row>
    <row r="13" spans="1:9" x14ac:dyDescent="0.2">
      <c r="A13" s="12"/>
      <c r="B13" s="12"/>
      <c r="C13" s="12"/>
      <c r="D13" s="3">
        <f t="shared" si="0"/>
        <v>0</v>
      </c>
      <c r="F13" s="12"/>
      <c r="G13" s="12"/>
      <c r="H13" s="12"/>
      <c r="I13" s="3">
        <f t="shared" si="1"/>
        <v>0</v>
      </c>
    </row>
    <row r="14" spans="1:9" x14ac:dyDescent="0.2">
      <c r="A14" s="12"/>
      <c r="B14" s="12"/>
      <c r="C14" s="12"/>
      <c r="D14" s="3">
        <f t="shared" si="0"/>
        <v>0</v>
      </c>
      <c r="F14" s="12"/>
      <c r="G14" s="12"/>
      <c r="H14" s="12"/>
      <c r="I14" s="3">
        <f t="shared" si="1"/>
        <v>0</v>
      </c>
    </row>
    <row r="15" spans="1:9" x14ac:dyDescent="0.2">
      <c r="A15" s="12"/>
      <c r="B15" s="12"/>
      <c r="C15" s="12"/>
      <c r="D15" s="3">
        <f t="shared" si="0"/>
        <v>0</v>
      </c>
      <c r="F15" s="12"/>
      <c r="G15" s="12"/>
      <c r="H15" s="12"/>
      <c r="I15" s="3">
        <f t="shared" si="1"/>
        <v>0</v>
      </c>
    </row>
    <row r="16" spans="1:9" x14ac:dyDescent="0.2">
      <c r="A16" s="12"/>
      <c r="B16" s="12"/>
      <c r="C16" s="12"/>
      <c r="D16" s="3">
        <f t="shared" si="0"/>
        <v>0</v>
      </c>
      <c r="F16" s="12"/>
      <c r="G16" s="12"/>
      <c r="H16" s="12"/>
      <c r="I16" s="3">
        <f t="shared" si="1"/>
        <v>0</v>
      </c>
    </row>
    <row r="17" spans="1:9" x14ac:dyDescent="0.2">
      <c r="A17" s="12"/>
      <c r="B17" s="12"/>
      <c r="C17" s="12"/>
      <c r="D17" s="3">
        <f t="shared" si="0"/>
        <v>0</v>
      </c>
      <c r="F17" s="12"/>
      <c r="G17" s="12"/>
      <c r="H17" s="12"/>
      <c r="I17" s="3">
        <f t="shared" si="1"/>
        <v>0</v>
      </c>
    </row>
    <row r="18" spans="1:9" x14ac:dyDescent="0.2">
      <c r="A18" s="12"/>
      <c r="B18" s="12"/>
      <c r="C18" s="12"/>
      <c r="D18" s="3">
        <f t="shared" si="0"/>
        <v>0</v>
      </c>
      <c r="F18" s="12"/>
      <c r="G18" s="12"/>
      <c r="H18" s="12"/>
      <c r="I18" s="3">
        <f t="shared" si="1"/>
        <v>0</v>
      </c>
    </row>
    <row r="19" spans="1:9" x14ac:dyDescent="0.2">
      <c r="A19" s="12"/>
      <c r="B19" s="12"/>
      <c r="C19" s="12"/>
      <c r="D19" s="3">
        <f t="shared" si="0"/>
        <v>0</v>
      </c>
      <c r="F19" s="12"/>
      <c r="G19" s="12"/>
      <c r="H19" s="12"/>
      <c r="I19" s="3">
        <f t="shared" si="1"/>
        <v>0</v>
      </c>
    </row>
    <row r="20" spans="1:9" x14ac:dyDescent="0.2">
      <c r="A20" s="12"/>
      <c r="B20" s="12"/>
      <c r="C20" s="12"/>
      <c r="D20" s="3">
        <f t="shared" si="0"/>
        <v>0</v>
      </c>
      <c r="F20" s="12"/>
      <c r="G20" s="12"/>
      <c r="H20" s="12"/>
      <c r="I20" s="3">
        <f t="shared" si="1"/>
        <v>0</v>
      </c>
    </row>
    <row r="21" spans="1:9" x14ac:dyDescent="0.2">
      <c r="A21" s="12"/>
      <c r="B21" s="12"/>
      <c r="C21" s="12"/>
      <c r="D21" s="3">
        <f t="shared" si="0"/>
        <v>0</v>
      </c>
      <c r="F21" s="12"/>
      <c r="G21" s="12"/>
      <c r="H21" s="12"/>
      <c r="I21" s="3">
        <f t="shared" si="1"/>
        <v>0</v>
      </c>
    </row>
    <row r="22" spans="1:9" x14ac:dyDescent="0.2">
      <c r="A22" s="12"/>
      <c r="B22" s="12"/>
      <c r="C22" s="12"/>
      <c r="D22" s="3">
        <f t="shared" si="0"/>
        <v>0</v>
      </c>
      <c r="F22" s="12"/>
      <c r="G22" s="12"/>
      <c r="H22" s="12"/>
      <c r="I22" s="3">
        <f t="shared" si="1"/>
        <v>0</v>
      </c>
    </row>
    <row r="23" spans="1:9" x14ac:dyDescent="0.2">
      <c r="A23" s="12"/>
      <c r="B23" s="12"/>
      <c r="C23" s="12"/>
      <c r="D23" s="3">
        <f t="shared" si="0"/>
        <v>0</v>
      </c>
      <c r="F23" s="12"/>
      <c r="G23" s="12"/>
      <c r="H23" s="12"/>
      <c r="I23" s="3">
        <f t="shared" si="1"/>
        <v>0</v>
      </c>
    </row>
    <row r="24" spans="1:9" x14ac:dyDescent="0.2">
      <c r="A24" s="12"/>
      <c r="B24" s="12"/>
      <c r="C24" s="12"/>
      <c r="D24" s="3">
        <f t="shared" si="0"/>
        <v>0</v>
      </c>
      <c r="F24" s="12"/>
      <c r="G24" s="12"/>
      <c r="H24" s="12"/>
      <c r="I24" s="3">
        <f t="shared" si="1"/>
        <v>0</v>
      </c>
    </row>
    <row r="25" spans="1:9" x14ac:dyDescent="0.2">
      <c r="A25" s="12"/>
      <c r="B25" s="12"/>
      <c r="C25" s="12"/>
      <c r="D25" s="3">
        <f t="shared" si="0"/>
        <v>0</v>
      </c>
      <c r="F25" s="12"/>
      <c r="G25" s="12"/>
      <c r="H25" s="12"/>
      <c r="I25" s="3">
        <f t="shared" si="1"/>
        <v>0</v>
      </c>
    </row>
    <row r="26" spans="1:9" x14ac:dyDescent="0.2">
      <c r="A26" s="12"/>
      <c r="B26" s="12"/>
      <c r="C26" s="12"/>
      <c r="D26" s="3">
        <f t="shared" si="0"/>
        <v>0</v>
      </c>
      <c r="F26" s="12"/>
      <c r="G26" s="12"/>
      <c r="H26" s="12"/>
      <c r="I26" s="3">
        <f t="shared" si="1"/>
        <v>0</v>
      </c>
    </row>
    <row r="27" spans="1:9" x14ac:dyDescent="0.2">
      <c r="A27" s="12"/>
      <c r="B27" s="12"/>
      <c r="C27" s="12"/>
      <c r="D27" s="3">
        <f t="shared" si="0"/>
        <v>0</v>
      </c>
      <c r="F27" s="12"/>
      <c r="G27" s="12"/>
      <c r="H27" s="12"/>
      <c r="I27" s="3">
        <f t="shared" si="1"/>
        <v>0</v>
      </c>
    </row>
    <row r="28" spans="1:9" x14ac:dyDescent="0.2">
      <c r="A28" s="12"/>
      <c r="B28" s="12"/>
      <c r="C28" s="12"/>
      <c r="D28" s="3">
        <f t="shared" si="0"/>
        <v>0</v>
      </c>
      <c r="F28" s="12"/>
      <c r="G28" s="12"/>
      <c r="H28" s="12"/>
      <c r="I28" s="3">
        <f t="shared" si="1"/>
        <v>0</v>
      </c>
    </row>
    <row r="29" spans="1:9" x14ac:dyDescent="0.2">
      <c r="A29" s="12"/>
      <c r="B29" s="12"/>
      <c r="C29" s="12"/>
      <c r="D29" s="3">
        <f t="shared" si="0"/>
        <v>0</v>
      </c>
      <c r="F29" s="12"/>
      <c r="G29" s="12"/>
      <c r="H29" s="12"/>
      <c r="I29" s="3">
        <f t="shared" si="1"/>
        <v>0</v>
      </c>
    </row>
    <row r="30" spans="1:9" x14ac:dyDescent="0.2">
      <c r="A30" s="12"/>
      <c r="B30" s="12"/>
      <c r="C30" s="12"/>
      <c r="D30" s="3">
        <f t="shared" si="0"/>
        <v>0</v>
      </c>
      <c r="F30" s="12"/>
      <c r="G30" s="12"/>
      <c r="H30" s="12"/>
      <c r="I30" s="3">
        <f t="shared" si="1"/>
        <v>0</v>
      </c>
    </row>
    <row r="31" spans="1:9" x14ac:dyDescent="0.2">
      <c r="A31" s="12"/>
      <c r="B31" s="12"/>
      <c r="C31" s="12"/>
      <c r="D31" s="3">
        <f t="shared" si="0"/>
        <v>0</v>
      </c>
      <c r="F31" s="12"/>
      <c r="G31" s="12"/>
      <c r="H31" s="12"/>
      <c r="I31" s="3">
        <f t="shared" si="1"/>
        <v>0</v>
      </c>
    </row>
    <row r="32" spans="1:9" x14ac:dyDescent="0.2">
      <c r="A32" s="12"/>
      <c r="B32" s="12"/>
      <c r="C32" s="12"/>
      <c r="D32" s="3">
        <f t="shared" si="0"/>
        <v>0</v>
      </c>
      <c r="F32" s="12"/>
      <c r="G32" s="12"/>
      <c r="H32" s="12"/>
      <c r="I32" s="3">
        <f t="shared" si="1"/>
        <v>0</v>
      </c>
    </row>
    <row r="33" spans="1:9" x14ac:dyDescent="0.2">
      <c r="A33" s="12"/>
      <c r="B33" s="12"/>
      <c r="C33" s="12"/>
      <c r="D33" s="3">
        <f t="shared" si="0"/>
        <v>0</v>
      </c>
      <c r="F33" s="12"/>
      <c r="G33" s="12"/>
      <c r="H33" s="12"/>
      <c r="I33" s="3">
        <f t="shared" si="1"/>
        <v>0</v>
      </c>
    </row>
    <row r="34" spans="1:9" x14ac:dyDescent="0.2">
      <c r="A34" s="12"/>
      <c r="B34" s="12"/>
      <c r="C34" s="12"/>
      <c r="D34" s="3">
        <f t="shared" si="0"/>
        <v>0</v>
      </c>
      <c r="F34" s="12"/>
      <c r="G34" s="12"/>
      <c r="H34" s="12"/>
      <c r="I34" s="3">
        <f t="shared" si="1"/>
        <v>0</v>
      </c>
    </row>
    <row r="35" spans="1:9" x14ac:dyDescent="0.2">
      <c r="A35" s="12"/>
      <c r="B35" s="12"/>
      <c r="C35" s="12"/>
      <c r="D35" s="3">
        <f t="shared" si="0"/>
        <v>0</v>
      </c>
      <c r="F35" s="12"/>
      <c r="G35" s="12"/>
      <c r="H35" s="12"/>
      <c r="I35" s="3">
        <f t="shared" si="1"/>
        <v>0</v>
      </c>
    </row>
    <row r="36" spans="1:9" x14ac:dyDescent="0.2">
      <c r="A36" s="12"/>
      <c r="B36" s="12"/>
      <c r="C36" s="12"/>
      <c r="D36" s="3">
        <f t="shared" si="0"/>
        <v>0</v>
      </c>
      <c r="F36" s="12"/>
      <c r="G36" s="12"/>
      <c r="H36" s="12"/>
      <c r="I36" s="3">
        <f t="shared" si="1"/>
        <v>0</v>
      </c>
    </row>
    <row r="37" spans="1:9" x14ac:dyDescent="0.2">
      <c r="A37" s="12"/>
      <c r="B37" s="12"/>
      <c r="C37" s="12"/>
      <c r="D37" s="3">
        <f t="shared" si="0"/>
        <v>0</v>
      </c>
      <c r="F37" s="12"/>
      <c r="G37" s="12"/>
      <c r="H37" s="12"/>
      <c r="I37" s="3">
        <f t="shared" si="1"/>
        <v>0</v>
      </c>
    </row>
    <row r="38" spans="1:9" x14ac:dyDescent="0.2">
      <c r="A38" s="12"/>
      <c r="B38" s="12"/>
      <c r="C38" s="12"/>
      <c r="D38" s="3">
        <f t="shared" si="0"/>
        <v>0</v>
      </c>
      <c r="F38" s="12"/>
      <c r="G38" s="12"/>
      <c r="H38" s="12"/>
      <c r="I38" s="3">
        <f t="shared" si="1"/>
        <v>0</v>
      </c>
    </row>
    <row r="39" spans="1:9" x14ac:dyDescent="0.2">
      <c r="A39" s="12"/>
      <c r="B39" s="12"/>
      <c r="C39" s="12"/>
      <c r="D39" s="3">
        <f t="shared" si="0"/>
        <v>0</v>
      </c>
      <c r="F39" s="12"/>
      <c r="G39" s="12"/>
      <c r="H39" s="12"/>
      <c r="I39" s="3">
        <f t="shared" si="1"/>
        <v>0</v>
      </c>
    </row>
    <row r="40" spans="1:9" x14ac:dyDescent="0.2">
      <c r="A40" s="12"/>
      <c r="B40" s="12"/>
      <c r="C40" s="12"/>
      <c r="D40" s="3">
        <f t="shared" si="0"/>
        <v>0</v>
      </c>
      <c r="F40" s="12"/>
      <c r="G40" s="12"/>
      <c r="H40" s="12"/>
      <c r="I40" s="3">
        <f t="shared" si="1"/>
        <v>0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TYT</vt:lpstr>
      <vt:lpstr>AYT</vt:lpstr>
      <vt:lpstr>Türkçe</vt:lpstr>
      <vt:lpstr>Matematik</vt:lpstr>
      <vt:lpstr>Geometri</vt:lpstr>
      <vt:lpstr>Fizik</vt:lpstr>
      <vt:lpstr>Kimya</vt:lpstr>
      <vt:lpstr>Biyoloji</vt:lpstr>
      <vt:lpstr>Fen</vt:lpstr>
      <vt:lpstr>Sosyal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 Serdar</cp:lastModifiedBy>
  <dcterms:modified xsi:type="dcterms:W3CDTF">2023-10-06T13:55:04Z</dcterms:modified>
</cp:coreProperties>
</file>