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05"/>
  <workbookPr/>
  <mc:AlternateContent xmlns:mc="http://schemas.openxmlformats.org/markup-compatibility/2006">
    <mc:Choice Requires="x15">
      <x15ac:absPath xmlns:x15ac="http://schemas.microsoft.com/office/spreadsheetml/2010/11/ac" url="C:\Users\tsint\Desktop\niko\"/>
    </mc:Choice>
  </mc:AlternateContent>
  <xr:revisionPtr revIDLastSave="0" documentId="13_ncr:1_{61A29368-2CEB-4B8E-897D-0DB7DC8157C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D14" i="1"/>
  <c r="C13" i="1"/>
  <c r="D13" i="1"/>
  <c r="B13" i="1"/>
  <c r="C12" i="1"/>
  <c r="D12" i="1"/>
  <c r="B12" i="1"/>
  <c r="C11" i="1"/>
  <c r="D11" i="1"/>
  <c r="B11" i="1"/>
  <c r="D5" i="1"/>
  <c r="D6" i="1"/>
  <c r="D7" i="1"/>
  <c r="D8" i="1"/>
  <c r="D9" i="1"/>
  <c r="D10" i="1"/>
  <c r="D4" i="1"/>
  <c r="C10" i="1"/>
  <c r="E4" i="2"/>
</calcChain>
</file>

<file path=xl/sharedStrings.xml><?xml version="1.0" encoding="utf-8"?>
<sst xmlns="http://schemas.openxmlformats.org/spreadsheetml/2006/main" count="34" uniqueCount="34">
  <si>
    <t>FATTURATO BIENNALE</t>
  </si>
  <si>
    <t>Paesi di destinazione</t>
  </si>
  <si>
    <t>Fatturato in euro</t>
  </si>
  <si>
    <t>Anno n</t>
  </si>
  <si>
    <t>Anno n+1</t>
  </si>
  <si>
    <t>Variazioni</t>
  </si>
  <si>
    <t>Austria</t>
  </si>
  <si>
    <t>Germania</t>
  </si>
  <si>
    <t>Gran Bretagna</t>
  </si>
  <si>
    <t>Svezia</t>
  </si>
  <si>
    <t>Spagna</t>
  </si>
  <si>
    <t>Grecia</t>
  </si>
  <si>
    <t>TOTALI</t>
  </si>
  <si>
    <t>FATTURATO MEDIO</t>
  </si>
  <si>
    <t>FATTURATO MASSIMO</t>
  </si>
  <si>
    <t>FATTURATO MINIMO</t>
  </si>
  <si>
    <t>N. Paesi considerati</t>
  </si>
  <si>
    <t>MOVIMENTI DI CASSA GIORNALIERI</t>
  </si>
  <si>
    <t>Data</t>
  </si>
  <si>
    <t>Descrizione</t>
  </si>
  <si>
    <t>Entrate</t>
  </si>
  <si>
    <t>Uscite</t>
  </si>
  <si>
    <t>Saldo</t>
  </si>
  <si>
    <t>Riporto</t>
  </si>
  <si>
    <t>Pagamento bolletta energia elettrica</t>
  </si>
  <si>
    <t>Riscossione fattura n. 489 sul cliente Perri Luca</t>
  </si>
  <si>
    <t>Riscossione fattura n. 492 sul cliente Bianchi Davide</t>
  </si>
  <si>
    <t>Pagamento fattura n. 361 del fornitore Trimex s.n.c.</t>
  </si>
  <si>
    <t>Pagamento tratta spiccata del fornitore Rossi Mario</t>
  </si>
  <si>
    <t>Riscossione fattura n. 493 sul cliente Tessari Giulio</t>
  </si>
  <si>
    <t>Riscossione interessi sul rinnovo di cambiale</t>
  </si>
  <si>
    <t>Pagamento stipendio alla dipendente Zordi Giovanna</t>
  </si>
  <si>
    <t>TOTALE INCASSI/PAGAMENTI GIORNALIERI</t>
  </si>
  <si>
    <t>Totali a riportare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</si>
</sst>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[$€-410]_-;\-* #,##0.00\ [$€-410]_-;_-* &quot;-&quot;??\ [$€-410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0" fillId="0" borderId="0" xfId="0" applyBorder="1"/>
    <xf numFmtId="0" fontId="2" fillId="3" borderId="0" xfId="0" applyFont="1" applyFill="1" applyBorder="1" applyAlignment="1">
      <alignment horizontal="center"/>
    </xf>
    <xf numFmtId="0" fontId="3" fillId="4" borderId="0" xfId="0" applyFont="1" applyFill="1" applyBorder="1"/>
    <xf numFmtId="164" fontId="2" fillId="4" borderId="0" xfId="1" applyNumberFormat="1" applyFont="1" applyFill="1" applyBorder="1"/>
    <xf numFmtId="164" fontId="2" fillId="5" borderId="0" xfId="1" applyNumberFormat="1" applyFont="1" applyFill="1" applyBorder="1"/>
    <xf numFmtId="164" fontId="2" fillId="6" borderId="0" xfId="1" applyNumberFormat="1" applyFont="1" applyFill="1" applyBorder="1"/>
    <xf numFmtId="164" fontId="2" fillId="7" borderId="0" xfId="1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5" xfId="0" applyBorder="1"/>
    <xf numFmtId="0" fontId="3" fillId="4" borderId="6" xfId="0" applyFont="1" applyFill="1" applyBorder="1"/>
    <xf numFmtId="0" fontId="2" fillId="4" borderId="5" xfId="0" applyFont="1" applyFill="1" applyBorder="1"/>
    <xf numFmtId="164" fontId="2" fillId="4" borderId="6" xfId="1" applyNumberFormat="1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7" borderId="5" xfId="0" applyFont="1" applyFill="1" applyBorder="1"/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3" fillId="8" borderId="5" xfId="0" applyFont="1" applyFill="1" applyBorder="1"/>
    <xf numFmtId="43" fontId="0" fillId="8" borderId="0" xfId="1" applyFont="1" applyFill="1" applyBorder="1"/>
    <xf numFmtId="43" fontId="0" fillId="8" borderId="6" xfId="1" applyFont="1" applyFill="1" applyBorder="1"/>
    <xf numFmtId="43" fontId="2" fillId="9" borderId="6" xfId="1" applyFont="1" applyFill="1" applyBorder="1"/>
    <xf numFmtId="43" fontId="6" fillId="9" borderId="9" xfId="1" applyFont="1" applyFill="1" applyBorder="1" applyAlignment="1">
      <alignment horizontal="center"/>
    </xf>
    <xf numFmtId="164" fontId="0" fillId="0" borderId="0" xfId="0" applyNumberFormat="1"/>
    <xf numFmtId="0" fontId="0" fillId="8" borderId="0" xfId="0" applyFill="1"/>
    <xf numFmtId="0" fontId="3" fillId="8" borderId="0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10" borderId="5" xfId="0" applyFont="1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3" fillId="13" borderId="0" xfId="0" applyFont="1" applyFill="1" applyBorder="1"/>
    <xf numFmtId="0" fontId="3" fillId="10" borderId="6" xfId="0" applyFont="1" applyFill="1" applyBorder="1"/>
    <xf numFmtId="16" fontId="3" fillId="8" borderId="5" xfId="0" applyNumberFormat="1" applyFont="1" applyFill="1" applyBorder="1" applyAlignment="1">
      <alignment horizontal="center"/>
    </xf>
    <xf numFmtId="16" fontId="3" fillId="8" borderId="11" xfId="0" applyNumberFormat="1" applyFont="1" applyFill="1" applyBorder="1" applyAlignment="1">
      <alignment horizontal="center"/>
    </xf>
    <xf numFmtId="16" fontId="3" fillId="8" borderId="13" xfId="0" applyNumberFormat="1" applyFont="1" applyFill="1" applyBorder="1" applyAlignment="1">
      <alignment horizontal="center"/>
    </xf>
    <xf numFmtId="16" fontId="3" fillId="15" borderId="5" xfId="0" applyNumberFormat="1" applyFont="1" applyFill="1" applyBorder="1" applyAlignment="1">
      <alignment horizontal="center"/>
    </xf>
    <xf numFmtId="0" fontId="3" fillId="15" borderId="0" xfId="0" applyFont="1" applyFill="1" applyBorder="1" applyAlignment="1">
      <alignment horizontal="center"/>
    </xf>
    <xf numFmtId="16" fontId="3" fillId="14" borderId="7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10" xfId="1" applyNumberFormat="1" applyFont="1" applyBorder="1"/>
    <xf numFmtId="164" fontId="0" fillId="0" borderId="12" xfId="1" applyNumberFormat="1" applyFont="1" applyBorder="1"/>
    <xf numFmtId="164" fontId="0" fillId="0" borderId="1" xfId="1" applyNumberFormat="1" applyFont="1" applyBorder="1"/>
    <xf numFmtId="164" fontId="0" fillId="0" borderId="14" xfId="1" applyNumberFormat="1" applyFont="1" applyBorder="1"/>
    <xf numFmtId="164" fontId="0" fillId="15" borderId="0" xfId="1" applyNumberFormat="1" applyFont="1" applyFill="1" applyBorder="1"/>
    <xf numFmtId="164" fontId="0" fillId="15" borderId="6" xfId="1" applyNumberFormat="1" applyFont="1" applyFill="1" applyBorder="1"/>
    <xf numFmtId="164" fontId="0" fillId="12" borderId="8" xfId="1" applyNumberFormat="1" applyFont="1" applyFill="1" applyBorder="1"/>
    <xf numFmtId="164" fontId="0" fillId="13" borderId="8" xfId="1" applyNumberFormat="1" applyFont="1" applyFill="1" applyBorder="1"/>
    <xf numFmtId="164" fontId="0" fillId="14" borderId="9" xfId="1" applyNumberFormat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G18" sqref="G18"/>
    </sheetView>
  </sheetViews>
  <sheetFormatPr defaultRowHeight="14.4" x14ac:dyDescent="0.3"/>
  <cols>
    <col min="1" max="1" width="24.77734375" customWidth="1"/>
    <col min="2" max="4" width="16.77734375" customWidth="1"/>
  </cols>
  <sheetData>
    <row r="1" spans="1:5" ht="42" customHeight="1" x14ac:dyDescent="0.3">
      <c r="A1" s="9" t="s">
        <v>0</v>
      </c>
      <c r="B1" s="10"/>
      <c r="C1" s="10"/>
      <c r="D1" s="11"/>
    </row>
    <row r="2" spans="1:5" ht="19.95" customHeight="1" x14ac:dyDescent="0.3">
      <c r="A2" s="12" t="s">
        <v>1</v>
      </c>
      <c r="B2" s="3"/>
      <c r="C2" s="3" t="s">
        <v>2</v>
      </c>
      <c r="D2" s="13"/>
    </row>
    <row r="3" spans="1:5" ht="19.95" customHeight="1" x14ac:dyDescent="0.3">
      <c r="A3" s="14"/>
      <c r="B3" s="4" t="s">
        <v>3</v>
      </c>
      <c r="C3" s="4" t="s">
        <v>4</v>
      </c>
      <c r="D3" s="15" t="s">
        <v>5</v>
      </c>
      <c r="E3" s="2"/>
    </row>
    <row r="4" spans="1:5" ht="19.95" customHeight="1" x14ac:dyDescent="0.3">
      <c r="A4" s="23" t="s">
        <v>6</v>
      </c>
      <c r="B4" s="24">
        <v>9540</v>
      </c>
      <c r="C4" s="24">
        <v>10475</v>
      </c>
      <c r="D4" s="25">
        <f>C4-B4</f>
        <v>935</v>
      </c>
    </row>
    <row r="5" spans="1:5" ht="19.95" customHeight="1" x14ac:dyDescent="0.3">
      <c r="A5" s="23" t="s">
        <v>7</v>
      </c>
      <c r="B5" s="24">
        <v>26890</v>
      </c>
      <c r="C5" s="24">
        <v>25938</v>
      </c>
      <c r="D5" s="25">
        <f t="shared" ref="D5:D10" si="0">C5-B5</f>
        <v>-952</v>
      </c>
    </row>
    <row r="6" spans="1:5" ht="19.95" customHeight="1" x14ac:dyDescent="0.3">
      <c r="A6" s="23" t="s">
        <v>8</v>
      </c>
      <c r="B6" s="24">
        <v>18790</v>
      </c>
      <c r="C6" s="24">
        <v>15880</v>
      </c>
      <c r="D6" s="25">
        <f t="shared" si="0"/>
        <v>-2910</v>
      </c>
    </row>
    <row r="7" spans="1:5" ht="19.95" customHeight="1" x14ac:dyDescent="0.3">
      <c r="A7" s="23" t="s">
        <v>9</v>
      </c>
      <c r="B7" s="24">
        <v>12468</v>
      </c>
      <c r="C7" s="24">
        <v>13758</v>
      </c>
      <c r="D7" s="25">
        <f t="shared" si="0"/>
        <v>1290</v>
      </c>
    </row>
    <row r="8" spans="1:5" ht="19.95" customHeight="1" x14ac:dyDescent="0.3">
      <c r="A8" s="23" t="s">
        <v>10</v>
      </c>
      <c r="B8" s="24">
        <v>6843</v>
      </c>
      <c r="C8" s="24">
        <v>8758</v>
      </c>
      <c r="D8" s="25">
        <f t="shared" si="0"/>
        <v>1915</v>
      </c>
    </row>
    <row r="9" spans="1:5" ht="19.95" customHeight="1" x14ac:dyDescent="0.3">
      <c r="A9" s="23" t="s">
        <v>11</v>
      </c>
      <c r="B9" s="24">
        <v>3698</v>
      </c>
      <c r="C9" s="24">
        <v>5740</v>
      </c>
      <c r="D9" s="25">
        <f t="shared" si="0"/>
        <v>2042</v>
      </c>
    </row>
    <row r="10" spans="1:5" ht="24" customHeight="1" x14ac:dyDescent="0.3">
      <c r="A10" s="16" t="s">
        <v>12</v>
      </c>
      <c r="B10" s="5">
        <v>78229</v>
      </c>
      <c r="C10" s="5">
        <f>SUM(C4:C9)</f>
        <v>80549</v>
      </c>
      <c r="D10" s="17">
        <f t="shared" si="0"/>
        <v>2320</v>
      </c>
    </row>
    <row r="11" spans="1:5" ht="24" customHeight="1" x14ac:dyDescent="0.3">
      <c r="A11" s="18" t="s">
        <v>13</v>
      </c>
      <c r="B11" s="6">
        <f>AVERAGE(B4:B9)</f>
        <v>13038.166666666666</v>
      </c>
      <c r="C11" s="6">
        <f t="shared" ref="C11:D11" si="1">AVERAGE(C4:C9)</f>
        <v>13424.833333333334</v>
      </c>
      <c r="D11" s="26">
        <f t="shared" si="1"/>
        <v>386.66666666666669</v>
      </c>
    </row>
    <row r="12" spans="1:5" ht="24" customHeight="1" x14ac:dyDescent="0.3">
      <c r="A12" s="19" t="s">
        <v>14</v>
      </c>
      <c r="B12" s="7">
        <f>MAX(B4:B9)</f>
        <v>26890</v>
      </c>
      <c r="C12" s="7">
        <f t="shared" ref="C12:D12" si="2">MAX(C4:C9)</f>
        <v>25938</v>
      </c>
      <c r="D12" s="26">
        <f t="shared" si="2"/>
        <v>2042</v>
      </c>
    </row>
    <row r="13" spans="1:5" ht="24" customHeight="1" x14ac:dyDescent="0.3">
      <c r="A13" s="20" t="s">
        <v>15</v>
      </c>
      <c r="B13" s="8">
        <f>MIN(B4:B9)</f>
        <v>3698</v>
      </c>
      <c r="C13" s="8">
        <f t="shared" ref="C13:D13" si="3">MIN(C4:C9)</f>
        <v>5740</v>
      </c>
      <c r="D13" s="26">
        <f t="shared" si="3"/>
        <v>-2910</v>
      </c>
    </row>
    <row r="14" spans="1:5" ht="24" customHeight="1" thickBot="1" x14ac:dyDescent="0.45">
      <c r="A14" s="21" t="s">
        <v>16</v>
      </c>
      <c r="B14" s="22"/>
      <c r="C14" s="22"/>
      <c r="D14" s="27">
        <f>COUNTA(A4:A9)</f>
        <v>6</v>
      </c>
    </row>
    <row r="15" spans="1:5" x14ac:dyDescent="0.3">
      <c r="A15" s="1"/>
    </row>
  </sheetData>
  <mergeCells count="4">
    <mergeCell ref="A1:D1"/>
    <mergeCell ref="A2:B2"/>
    <mergeCell ref="C2:D2"/>
    <mergeCell ref="A14:C1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7890-520F-4734-AB30-D8AEEDF48825}">
  <dimension ref="A1:F14"/>
  <sheetViews>
    <sheetView tabSelected="1" workbookViewId="0">
      <selection activeCell="C11" sqref="C11"/>
    </sheetView>
  </sheetViews>
  <sheetFormatPr defaultRowHeight="14.4" x14ac:dyDescent="0.3"/>
  <cols>
    <col min="1" max="1" width="9.77734375" customWidth="1"/>
    <col min="2" max="2" width="48.77734375" customWidth="1"/>
    <col min="3" max="5" width="12.77734375" customWidth="1"/>
  </cols>
  <sheetData>
    <row r="1" spans="1:6" ht="30" customHeight="1" x14ac:dyDescent="0.4">
      <c r="A1" s="33" t="s">
        <v>17</v>
      </c>
      <c r="B1" s="34"/>
      <c r="C1" s="34"/>
      <c r="D1" s="34"/>
      <c r="E1" s="35"/>
    </row>
    <row r="2" spans="1:6" ht="24" customHeight="1" x14ac:dyDescent="0.3">
      <c r="A2" s="36" t="s">
        <v>18</v>
      </c>
      <c r="B2" s="37" t="s">
        <v>19</v>
      </c>
      <c r="C2" s="38" t="s">
        <v>20</v>
      </c>
      <c r="D2" s="39" t="s">
        <v>21</v>
      </c>
      <c r="E2" s="40" t="s">
        <v>22</v>
      </c>
    </row>
    <row r="3" spans="1:6" ht="21" customHeight="1" x14ac:dyDescent="0.3">
      <c r="A3" s="41">
        <v>44129</v>
      </c>
      <c r="B3" s="30" t="s">
        <v>23</v>
      </c>
      <c r="C3" s="48">
        <v>35815.269999999997</v>
      </c>
      <c r="D3" s="48">
        <v>12640.25</v>
      </c>
      <c r="E3" s="49">
        <f>C3-D3</f>
        <v>23175.019999999997</v>
      </c>
    </row>
    <row r="4" spans="1:6" ht="18" customHeight="1" x14ac:dyDescent="0.3">
      <c r="A4" s="42">
        <v>44129</v>
      </c>
      <c r="B4" s="31" t="s">
        <v>24</v>
      </c>
      <c r="C4" s="50"/>
      <c r="D4" s="50">
        <v>289.75</v>
      </c>
      <c r="E4" s="51">
        <f>E3+C4-D4</f>
        <v>22885.269999999997</v>
      </c>
      <c r="F4" s="28"/>
    </row>
    <row r="5" spans="1:6" ht="18" customHeight="1" x14ac:dyDescent="0.3">
      <c r="A5" s="41">
        <v>44129</v>
      </c>
      <c r="B5" s="30" t="s">
        <v>25</v>
      </c>
      <c r="C5" s="48">
        <v>1980.75</v>
      </c>
      <c r="D5" s="48"/>
      <c r="E5" s="49"/>
    </row>
    <row r="6" spans="1:6" ht="18" customHeight="1" x14ac:dyDescent="0.3">
      <c r="A6" s="41">
        <v>44129</v>
      </c>
      <c r="B6" s="30" t="s">
        <v>26</v>
      </c>
      <c r="C6" s="48">
        <v>3650.84</v>
      </c>
      <c r="D6" s="48"/>
      <c r="E6" s="49"/>
    </row>
    <row r="7" spans="1:6" ht="18" customHeight="1" x14ac:dyDescent="0.3">
      <c r="A7" s="41">
        <v>44129</v>
      </c>
      <c r="B7" s="30" t="s">
        <v>27</v>
      </c>
      <c r="C7" s="48"/>
      <c r="D7" s="48">
        <v>5986.35</v>
      </c>
      <c r="E7" s="49"/>
    </row>
    <row r="8" spans="1:6" ht="18" customHeight="1" x14ac:dyDescent="0.3">
      <c r="A8" s="41">
        <v>44129</v>
      </c>
      <c r="B8" s="30" t="s">
        <v>28</v>
      </c>
      <c r="C8" s="48"/>
      <c r="D8" s="48">
        <v>2581.6</v>
      </c>
      <c r="E8" s="49"/>
    </row>
    <row r="9" spans="1:6" ht="18" customHeight="1" x14ac:dyDescent="0.3">
      <c r="A9" s="41">
        <v>44129</v>
      </c>
      <c r="B9" s="30" t="s">
        <v>29</v>
      </c>
      <c r="C9" s="48">
        <v>2896.37</v>
      </c>
      <c r="D9" s="48"/>
      <c r="E9" s="49"/>
    </row>
    <row r="10" spans="1:6" ht="18" customHeight="1" x14ac:dyDescent="0.3">
      <c r="A10" s="41">
        <v>44129</v>
      </c>
      <c r="B10" s="30" t="s">
        <v>30</v>
      </c>
      <c r="C10" s="48">
        <v>451.85</v>
      </c>
      <c r="D10" s="48"/>
      <c r="E10" s="49"/>
    </row>
    <row r="11" spans="1:6" ht="18" customHeight="1" x14ac:dyDescent="0.3">
      <c r="A11" s="43">
        <v>44129</v>
      </c>
      <c r="B11" s="32" t="s">
        <v>31</v>
      </c>
      <c r="C11" s="52"/>
      <c r="D11" s="52">
        <v>1285.5</v>
      </c>
      <c r="E11" s="53"/>
    </row>
    <row r="12" spans="1:6" ht="21" customHeight="1" x14ac:dyDescent="0.3">
      <c r="A12" s="44">
        <v>44129</v>
      </c>
      <c r="B12" s="45" t="s">
        <v>32</v>
      </c>
      <c r="C12" s="54"/>
      <c r="D12" s="54"/>
      <c r="E12" s="55"/>
    </row>
    <row r="13" spans="1:6" ht="24" customHeight="1" thickBot="1" x14ac:dyDescent="0.35">
      <c r="A13" s="46">
        <v>44129</v>
      </c>
      <c r="B13" s="47" t="s">
        <v>33</v>
      </c>
      <c r="C13" s="56"/>
      <c r="D13" s="57"/>
      <c r="E13" s="58"/>
    </row>
    <row r="14" spans="1:6" x14ac:dyDescent="0.3">
      <c r="D14" s="29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Nodari Tsintsadze</cp:lastModifiedBy>
  <dcterms:created xsi:type="dcterms:W3CDTF">2015-06-05T18:19:34Z</dcterms:created>
  <dcterms:modified xsi:type="dcterms:W3CDTF">2020-08-14T11:20:35Z</dcterms:modified>
</cp:coreProperties>
</file>