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30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ED7BB331-A9B7-463A-9E49-5B33D91B6B1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3" i="2"/>
  <c r="E4" i="2"/>
  <c r="F4" i="2" s="1"/>
  <c r="E5" i="2"/>
  <c r="F5" i="2" s="1"/>
  <c r="E6" i="2"/>
  <c r="F6" i="2" s="1"/>
  <c r="E7" i="2"/>
  <c r="F7" i="2" s="1"/>
  <c r="E8" i="2"/>
  <c r="F8" i="2" s="1"/>
  <c r="E3" i="2"/>
  <c r="E5" i="1"/>
  <c r="E6" i="1"/>
  <c r="E7" i="1"/>
  <c r="E8" i="1"/>
  <c r="E10" i="1"/>
  <c r="E11" i="1"/>
  <c r="E12" i="1"/>
  <c r="E13" i="1"/>
  <c r="E14" i="1"/>
  <c r="E4" i="1"/>
  <c r="C14" i="1"/>
  <c r="D14" i="1"/>
  <c r="B14" i="1"/>
  <c r="B13" i="1"/>
  <c r="C12" i="1"/>
  <c r="D12" i="1"/>
  <c r="B12" i="1"/>
  <c r="C8" i="1"/>
  <c r="D8" i="1"/>
  <c r="B8" i="1"/>
  <c r="C6" i="1"/>
  <c r="D6" i="1"/>
  <c r="B6" i="1"/>
</calcChain>
</file>

<file path=xl/sharedStrings.xml><?xml version="1.0" encoding="utf-8"?>
<sst xmlns="http://schemas.openxmlformats.org/spreadsheetml/2006/main" count="25" uniqueCount="22">
  <si>
    <t>costi di produzione annuali</t>
  </si>
  <si>
    <t>1° SIMESTRE</t>
  </si>
  <si>
    <t>Costi della materia prima</t>
  </si>
  <si>
    <t xml:space="preserve">Costi di produzione </t>
  </si>
  <si>
    <t>TOTALI COSTI 1° SEMESTRE</t>
  </si>
  <si>
    <t>Volume di produzione (unità)</t>
  </si>
  <si>
    <t>COSTO UNITARIO</t>
  </si>
  <si>
    <t>2° SEMESTRE</t>
  </si>
  <si>
    <t>Costi di produzione</t>
  </si>
  <si>
    <t>TOTALI COSTI 2° SEMESTRE</t>
  </si>
  <si>
    <t>Articolo TEX</t>
  </si>
  <si>
    <t>Articolo WIN</t>
  </si>
  <si>
    <t>Articolo ROV</t>
  </si>
  <si>
    <t>Totali</t>
  </si>
  <si>
    <t>PRESENZE PRIMA SETTIMANA DI MARZO</t>
  </si>
  <si>
    <t>Camera</t>
  </si>
  <si>
    <t>N. letti</t>
  </si>
  <si>
    <t>Arrivo</t>
  </si>
  <si>
    <t>Partenza</t>
  </si>
  <si>
    <t>Giorni di
permanenza</t>
  </si>
  <si>
    <t>Presenze</t>
  </si>
  <si>
    <t>PRESENZE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</si>
</sst>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8"/>
      <color theme="9" tint="0.59999389629810485"/>
      <name val="Showcard Gothic"/>
      <family val="5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2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43" fontId="0" fillId="7" borderId="0" xfId="1" applyFont="1" applyFill="1" applyBorder="1" applyAlignment="1">
      <alignment horizontal="center" vertical="center"/>
    </xf>
    <xf numFmtId="43" fontId="0" fillId="7" borderId="5" xfId="1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9" xfId="0" applyFill="1" applyBorder="1"/>
    <xf numFmtId="16" fontId="0" fillId="8" borderId="9" xfId="0" applyNumberFormat="1" applyFill="1" applyBorder="1"/>
    <xf numFmtId="0" fontId="0" fillId="8" borderId="10" xfId="0" applyFill="1" applyBorder="1"/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16" fontId="0" fillId="0" borderId="0" xfId="0" applyNumberForma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5" xfId="0" applyFont="1" applyBorder="1"/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/>
    <xf numFmtId="0" fontId="7" fillId="10" borderId="3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H8" sqref="H8"/>
    </sheetView>
  </sheetViews>
  <sheetFormatPr defaultRowHeight="14.4" x14ac:dyDescent="0.3"/>
  <cols>
    <col min="1" max="1" width="27.77734375" customWidth="1"/>
    <col min="2" max="5" width="15.77734375" customWidth="1"/>
  </cols>
  <sheetData>
    <row r="1" spans="1:5" ht="30" customHeight="1" thickBot="1" x14ac:dyDescent="0.35">
      <c r="A1" s="11" t="s">
        <v>0</v>
      </c>
      <c r="B1" s="12"/>
      <c r="C1" s="12"/>
      <c r="D1" s="12"/>
      <c r="E1" s="13"/>
    </row>
    <row r="2" spans="1:5" ht="24" customHeight="1" thickBot="1" x14ac:dyDescent="0.35">
      <c r="A2" s="14"/>
      <c r="B2" s="30" t="s">
        <v>10</v>
      </c>
      <c r="C2" s="30" t="s">
        <v>11</v>
      </c>
      <c r="D2" s="30" t="s">
        <v>12</v>
      </c>
      <c r="E2" s="31" t="s">
        <v>13</v>
      </c>
    </row>
    <row r="3" spans="1:5" ht="19.95" customHeight="1" x14ac:dyDescent="0.3">
      <c r="A3" s="8" t="s">
        <v>1</v>
      </c>
      <c r="B3" s="15"/>
      <c r="C3" s="15"/>
      <c r="D3" s="15"/>
      <c r="E3" s="16"/>
    </row>
    <row r="4" spans="1:5" ht="19.95" customHeight="1" x14ac:dyDescent="0.3">
      <c r="A4" s="7" t="s">
        <v>2</v>
      </c>
      <c r="B4" s="17">
        <v>39620.5</v>
      </c>
      <c r="C4" s="17">
        <v>49750.5</v>
      </c>
      <c r="D4" s="17">
        <v>27640.2</v>
      </c>
      <c r="E4" s="18">
        <f>SUM(B4:D4)</f>
        <v>117011.2</v>
      </c>
    </row>
    <row r="5" spans="1:5" ht="19.95" customHeight="1" x14ac:dyDescent="0.3">
      <c r="A5" s="6" t="s">
        <v>3</v>
      </c>
      <c r="B5" s="19">
        <v>12500.5</v>
      </c>
      <c r="C5" s="19">
        <v>18500.7</v>
      </c>
      <c r="D5" s="19">
        <v>9876.2000000000007</v>
      </c>
      <c r="E5" s="20">
        <f t="shared" ref="E5:E14" si="0">SUM(B5:D5)</f>
        <v>40877.4</v>
      </c>
    </row>
    <row r="6" spans="1:5" ht="19.95" customHeight="1" x14ac:dyDescent="0.3">
      <c r="A6" s="5" t="s">
        <v>4</v>
      </c>
      <c r="B6" s="21">
        <f>B4+B5</f>
        <v>52121</v>
      </c>
      <c r="C6" s="21">
        <f t="shared" ref="C6:D6" si="1">C4+C5</f>
        <v>68251.199999999997</v>
      </c>
      <c r="D6" s="21">
        <f t="shared" si="1"/>
        <v>37516.400000000001</v>
      </c>
      <c r="E6" s="22">
        <f t="shared" si="0"/>
        <v>157888.6</v>
      </c>
    </row>
    <row r="7" spans="1:5" ht="19.95" customHeight="1" x14ac:dyDescent="0.3">
      <c r="A7" s="9" t="s">
        <v>5</v>
      </c>
      <c r="B7" s="23">
        <v>18500</v>
      </c>
      <c r="C7" s="23">
        <v>26500</v>
      </c>
      <c r="D7" s="23">
        <v>39700</v>
      </c>
      <c r="E7" s="24">
        <f t="shared" si="0"/>
        <v>84700</v>
      </c>
    </row>
    <row r="8" spans="1:5" ht="19.95" customHeight="1" thickBot="1" x14ac:dyDescent="0.35">
      <c r="A8" s="10" t="s">
        <v>6</v>
      </c>
      <c r="B8" s="25">
        <f>B6/B7</f>
        <v>2.8173513513513515</v>
      </c>
      <c r="C8" s="25">
        <f t="shared" ref="C8:D8" si="2">C6/C7</f>
        <v>2.5755169811320755</v>
      </c>
      <c r="D8" s="25">
        <f t="shared" si="2"/>
        <v>0.94499748110831239</v>
      </c>
      <c r="E8" s="26">
        <f t="shared" si="0"/>
        <v>6.3378658135917396</v>
      </c>
    </row>
    <row r="9" spans="1:5" ht="19.95" customHeight="1" x14ac:dyDescent="0.3">
      <c r="A9" s="8" t="s">
        <v>7</v>
      </c>
      <c r="B9" s="27"/>
      <c r="C9" s="27"/>
      <c r="D9" s="27"/>
      <c r="E9" s="28"/>
    </row>
    <row r="10" spans="1:5" ht="19.95" customHeight="1" x14ac:dyDescent="0.3">
      <c r="A10" s="7" t="s">
        <v>2</v>
      </c>
      <c r="B10" s="17">
        <v>423350.5</v>
      </c>
      <c r="C10" s="17">
        <v>56350.5</v>
      </c>
      <c r="D10" s="17">
        <v>31890.3</v>
      </c>
      <c r="E10" s="18">
        <f t="shared" si="0"/>
        <v>511591.3</v>
      </c>
    </row>
    <row r="11" spans="1:5" ht="19.95" customHeight="1" x14ac:dyDescent="0.3">
      <c r="A11" s="6" t="s">
        <v>8</v>
      </c>
      <c r="B11" s="19">
        <v>17800.5</v>
      </c>
      <c r="C11" s="19">
        <v>23700.5</v>
      </c>
      <c r="D11" s="19">
        <v>12950.7</v>
      </c>
      <c r="E11" s="20">
        <f t="shared" si="0"/>
        <v>54451.7</v>
      </c>
    </row>
    <row r="12" spans="1:5" ht="19.95" customHeight="1" x14ac:dyDescent="0.3">
      <c r="A12" s="5" t="s">
        <v>9</v>
      </c>
      <c r="B12" s="21">
        <f>SUM(B10:B11)</f>
        <v>441151</v>
      </c>
      <c r="C12" s="21">
        <f t="shared" ref="C12:D12" si="3">SUM(C10:C11)</f>
        <v>80051</v>
      </c>
      <c r="D12" s="21">
        <f t="shared" si="3"/>
        <v>44841</v>
      </c>
      <c r="E12" s="22">
        <f t="shared" si="0"/>
        <v>566043</v>
      </c>
    </row>
    <row r="13" spans="1:5" ht="19.95" customHeight="1" x14ac:dyDescent="0.3">
      <c r="A13" s="9" t="s">
        <v>5</v>
      </c>
      <c r="B13" s="23">
        <f t="shared" ref="B13:B14" si="4">SUM(B11:B12)</f>
        <v>458951.5</v>
      </c>
      <c r="C13" s="23">
        <v>32400</v>
      </c>
      <c r="D13" s="23">
        <v>41950</v>
      </c>
      <c r="E13" s="24">
        <f t="shared" si="0"/>
        <v>533301.5</v>
      </c>
    </row>
    <row r="14" spans="1:5" ht="19.95" customHeight="1" thickBot="1" x14ac:dyDescent="0.35">
      <c r="A14" s="4" t="s">
        <v>6</v>
      </c>
      <c r="B14" s="25">
        <f>B12/B13</f>
        <v>0.96121485603598633</v>
      </c>
      <c r="C14" s="25">
        <f t="shared" ref="C14:D14" si="5">C12/C13</f>
        <v>2.4707098765432098</v>
      </c>
      <c r="D14" s="25">
        <f t="shared" si="5"/>
        <v>1.0689153754469607</v>
      </c>
      <c r="E14" s="29">
        <f t="shared" si="0"/>
        <v>4.5008401080261571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D9E36-3E94-4BCD-B56A-25CA37EE738A}">
  <dimension ref="A1:F9"/>
  <sheetViews>
    <sheetView tabSelected="1" workbookViewId="0">
      <selection activeCell="I1" sqref="I1"/>
    </sheetView>
  </sheetViews>
  <sheetFormatPr defaultRowHeight="14.4" x14ac:dyDescent="0.3"/>
  <cols>
    <col min="5" max="5" width="15.77734375" customWidth="1"/>
  </cols>
  <sheetData>
    <row r="1" spans="1:6" ht="27" customHeight="1" x14ac:dyDescent="0.3">
      <c r="A1" s="36" t="s">
        <v>14</v>
      </c>
      <c r="B1" s="37"/>
      <c r="C1" s="37"/>
      <c r="D1" s="37"/>
      <c r="E1" s="37"/>
      <c r="F1" s="46"/>
    </row>
    <row r="2" spans="1:6" ht="33" customHeight="1" x14ac:dyDescent="0.3">
      <c r="A2" s="39" t="s">
        <v>15</v>
      </c>
      <c r="B2" s="40" t="s">
        <v>16</v>
      </c>
      <c r="C2" s="40" t="s">
        <v>17</v>
      </c>
      <c r="D2" s="40" t="s">
        <v>18</v>
      </c>
      <c r="E2" s="41" t="s">
        <v>19</v>
      </c>
      <c r="F2" s="42" t="s">
        <v>20</v>
      </c>
    </row>
    <row r="3" spans="1:6" ht="19.95" customHeight="1" thickBot="1" x14ac:dyDescent="0.35">
      <c r="A3" s="1">
        <v>107</v>
      </c>
      <c r="B3" s="2">
        <v>2</v>
      </c>
      <c r="C3" s="38">
        <v>43891</v>
      </c>
      <c r="D3" s="38">
        <v>43896</v>
      </c>
      <c r="E3" s="2">
        <f>D3-C3</f>
        <v>5</v>
      </c>
      <c r="F3" s="3">
        <f>E3*B3</f>
        <v>10</v>
      </c>
    </row>
    <row r="4" spans="1:6" ht="19.95" customHeight="1" thickBot="1" x14ac:dyDescent="0.35">
      <c r="A4" s="32">
        <v>108</v>
      </c>
      <c r="B4" s="33">
        <v>3</v>
      </c>
      <c r="C4" s="34">
        <v>43893</v>
      </c>
      <c r="D4" s="34">
        <v>43897</v>
      </c>
      <c r="E4" s="33">
        <f>D4-C4</f>
        <v>4</v>
      </c>
      <c r="F4" s="35">
        <f>E4*B4</f>
        <v>12</v>
      </c>
    </row>
    <row r="5" spans="1:6" ht="19.95" customHeight="1" thickBot="1" x14ac:dyDescent="0.35">
      <c r="A5" s="1">
        <v>109</v>
      </c>
      <c r="B5" s="2">
        <v>1</v>
      </c>
      <c r="C5" s="38">
        <v>43891</v>
      </c>
      <c r="D5" s="38">
        <v>43895</v>
      </c>
      <c r="E5" s="2">
        <f>D5-C5</f>
        <v>4</v>
      </c>
      <c r="F5" s="3">
        <f>E5*B5</f>
        <v>4</v>
      </c>
    </row>
    <row r="6" spans="1:6" ht="19.95" customHeight="1" thickBot="1" x14ac:dyDescent="0.35">
      <c r="A6" s="32">
        <v>110</v>
      </c>
      <c r="B6" s="33">
        <v>3</v>
      </c>
      <c r="C6" s="34">
        <v>43892</v>
      </c>
      <c r="D6" s="34">
        <v>43897</v>
      </c>
      <c r="E6" s="33">
        <f>D6-C6</f>
        <v>5</v>
      </c>
      <c r="F6" s="35">
        <f>E6*B6</f>
        <v>15</v>
      </c>
    </row>
    <row r="7" spans="1:6" ht="19.95" customHeight="1" thickBot="1" x14ac:dyDescent="0.35">
      <c r="A7" s="1">
        <v>111</v>
      </c>
      <c r="B7" s="2">
        <v>2</v>
      </c>
      <c r="C7" s="38">
        <v>43894</v>
      </c>
      <c r="D7" s="38">
        <v>43898</v>
      </c>
      <c r="E7" s="2">
        <f>D7-C7</f>
        <v>4</v>
      </c>
      <c r="F7" s="3">
        <f>E7*B7</f>
        <v>8</v>
      </c>
    </row>
    <row r="8" spans="1:6" ht="19.95" customHeight="1" thickBot="1" x14ac:dyDescent="0.35">
      <c r="A8" s="32">
        <v>112</v>
      </c>
      <c r="B8" s="33">
        <v>2</v>
      </c>
      <c r="C8" s="34">
        <v>43891</v>
      </c>
      <c r="D8" s="34">
        <v>43898</v>
      </c>
      <c r="E8" s="33">
        <f>D8-C8</f>
        <v>7</v>
      </c>
      <c r="F8" s="35">
        <f>E8*B8</f>
        <v>14</v>
      </c>
    </row>
    <row r="9" spans="1:6" ht="27" customHeight="1" thickBot="1" x14ac:dyDescent="0.35">
      <c r="A9" s="43" t="s">
        <v>21</v>
      </c>
      <c r="B9" s="44"/>
      <c r="C9" s="44"/>
      <c r="D9" s="44"/>
      <c r="E9" s="44"/>
      <c r="F9" s="45">
        <f>SUM(F3:F8)</f>
        <v>63</v>
      </c>
    </row>
  </sheetData>
  <sortState xmlns:xlrd2="http://schemas.microsoft.com/office/spreadsheetml/2017/richdata2" ref="A3:F8">
    <sortCondition ref="A3"/>
  </sortState>
  <mergeCells count="2">
    <mergeCell ref="A9:E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Nodari Tsintsadze</dc:creator>
  <cp:lastModifiedBy>Nodari Tsintsadze</cp:lastModifiedBy>
  <dcterms:created xsi:type="dcterms:W3CDTF">2015-06-05T18:19:34Z</dcterms:created>
  <dcterms:modified xsi:type="dcterms:W3CDTF">2020-08-11T18:25:18Z</dcterms:modified>
</cp:coreProperties>
</file>