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30"/>
  <workbookPr/>
  <mc:AlternateContent xmlns:mc="http://schemas.openxmlformats.org/markup-compatibility/2006">
    <mc:Choice Requires="x15">
      <x15ac:absPath xmlns:x15ac="http://schemas.microsoft.com/office/spreadsheetml/2010/11/ac" url="C:\Users\tsint\Desktop\niko\"/>
    </mc:Choice>
  </mc:AlternateContent>
  <xr:revisionPtr revIDLastSave="0" documentId="13_ncr:1_{D471A2B6-D9F3-41C8-B54A-6D1042FEB3E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D4" i="2"/>
  <c r="D5" i="2"/>
  <c r="D6" i="2"/>
  <c r="D7" i="2"/>
  <c r="D3" i="2"/>
  <c r="C8" i="2"/>
  <c r="B8" i="2"/>
  <c r="D9" i="1"/>
  <c r="B9" i="1"/>
  <c r="G9" i="1"/>
  <c r="F9" i="1"/>
  <c r="E9" i="1"/>
  <c r="C9" i="1"/>
  <c r="B8" i="1"/>
  <c r="D7" i="1"/>
  <c r="E5" i="1"/>
  <c r="C5" i="1"/>
  <c r="C6" i="1"/>
  <c r="G3" i="1"/>
  <c r="D3" i="1"/>
  <c r="F3" i="1"/>
  <c r="G8" i="1"/>
  <c r="G6" i="1"/>
  <c r="G5" i="1"/>
  <c r="F4" i="1"/>
  <c r="E4" i="1"/>
  <c r="D4" i="1"/>
</calcChain>
</file>

<file path=xl/sharedStrings.xml><?xml version="1.0" encoding="utf-8"?>
<sst xmlns="http://schemas.openxmlformats.org/spreadsheetml/2006/main" count="26" uniqueCount="25">
  <si>
    <t>CALCOLO DEL VALORE DELLA RIMANENZA FINALE DI MAGAZZINO</t>
  </si>
  <si>
    <t>Codice 
articolo</t>
  </si>
  <si>
    <t>Carico
in tonnelate</t>
  </si>
  <si>
    <t>Valore 
totale</t>
  </si>
  <si>
    <t>Valore
unitario</t>
  </si>
  <si>
    <t>Scarico
in tonnelate</t>
  </si>
  <si>
    <t>Rimanenza
finale (t)</t>
  </si>
  <si>
    <t>Valore
della rimanenza</t>
  </si>
  <si>
    <t>F6/RU</t>
  </si>
  <si>
    <t>M3/BB</t>
  </si>
  <si>
    <t>R5/GH</t>
  </si>
  <si>
    <t>F8/TP</t>
  </si>
  <si>
    <t>M4/CA</t>
  </si>
  <si>
    <t>R5/FZ</t>
  </si>
  <si>
    <t>TOTALI</t>
  </si>
  <si>
    <t>prospetto paghe</t>
  </si>
  <si>
    <t>Operaio</t>
  </si>
  <si>
    <t>Bellu Lino</t>
  </si>
  <si>
    <t>Dini Mara</t>
  </si>
  <si>
    <t>Edo Ada</t>
  </si>
  <si>
    <t>Fois Marco</t>
  </si>
  <si>
    <t>Gadda Maria</t>
  </si>
  <si>
    <t>Ore
lavorate</t>
  </si>
  <si>
    <t>Paga
mensile</t>
  </si>
  <si>
    <t>Retribuzione 
oraria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</si>
</sst>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[$€-410]_-;\-* #,##0.00\ [$€-410]_-;_-* &quot;-&quot;??\ [$€-410]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w Cen MT"/>
      <family val="2"/>
    </font>
    <font>
      <sz val="11"/>
      <name val="Calibri"/>
      <family val="2"/>
      <scheme val="minor"/>
    </font>
    <font>
      <b/>
      <sz val="14"/>
      <color theme="4" tint="-0.249977111117893"/>
      <name val="Tw Cen MT"/>
      <family val="2"/>
    </font>
    <font>
      <b/>
      <sz val="18"/>
      <color theme="1"/>
      <name val="Broadway"/>
      <family val="5"/>
    </font>
    <font>
      <sz val="11"/>
      <color theme="1"/>
      <name val="Forte"/>
      <family val="4"/>
    </font>
    <font>
      <b/>
      <sz val="12"/>
      <name val="Forte"/>
      <family val="4"/>
    </font>
  </fonts>
  <fills count="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thin">
        <color rgb="FF0070C0"/>
      </right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6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43" fontId="0" fillId="0" borderId="0" xfId="1" applyFont="1" applyBorder="1"/>
    <xf numFmtId="164" fontId="0" fillId="0" borderId="0" xfId="0" applyNumberFormat="1" applyBorder="1"/>
    <xf numFmtId="0" fontId="0" fillId="0" borderId="0" xfId="0" applyBorder="1" applyAlignment="1">
      <alignment horizontal="center"/>
    </xf>
    <xf numFmtId="164" fontId="0" fillId="0" borderId="5" xfId="0" applyNumberFormat="1" applyBorder="1"/>
    <xf numFmtId="0" fontId="3" fillId="3" borderId="6" xfId="0" applyFont="1" applyFill="1" applyBorder="1" applyAlignment="1">
      <alignment horizontal="center"/>
    </xf>
    <xf numFmtId="43" fontId="0" fillId="2" borderId="7" xfId="1" applyFon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0" fontId="5" fillId="4" borderId="7" xfId="0" applyFont="1" applyFill="1" applyBorder="1" applyAlignment="1">
      <alignment horizontal="center"/>
    </xf>
    <xf numFmtId="0" fontId="8" fillId="0" borderId="0" xfId="0" applyFont="1"/>
    <xf numFmtId="0" fontId="0" fillId="0" borderId="0" xfId="0" applyBorder="1"/>
    <xf numFmtId="0" fontId="2" fillId="5" borderId="12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/>
    </xf>
    <xf numFmtId="164" fontId="0" fillId="0" borderId="13" xfId="0" applyNumberFormat="1" applyBorder="1"/>
    <xf numFmtId="0" fontId="9" fillId="5" borderId="14" xfId="0" applyFon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4" fontId="0" fillId="5" borderId="16" xfId="0" applyNumberFormat="1" applyFill="1" applyBorder="1"/>
    <xf numFmtId="164" fontId="0" fillId="6" borderId="17" xfId="0" applyNumberFormat="1" applyFill="1" applyBorder="1"/>
    <xf numFmtId="0" fontId="7" fillId="7" borderId="9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J12" sqref="J12"/>
    </sheetView>
  </sheetViews>
  <sheetFormatPr defaultRowHeight="14.4" x14ac:dyDescent="0.3"/>
  <cols>
    <col min="1" max="1" width="10.77734375" customWidth="1"/>
    <col min="2" max="6" width="13.77734375" customWidth="1"/>
    <col min="7" max="7" width="15.77734375" customWidth="1"/>
  </cols>
  <sheetData>
    <row r="1" spans="1:7" ht="33" customHeight="1" x14ac:dyDescent="0.35">
      <c r="A1" s="1" t="s">
        <v>0</v>
      </c>
      <c r="B1" s="2"/>
      <c r="C1" s="2"/>
      <c r="D1" s="2"/>
      <c r="E1" s="2"/>
      <c r="F1" s="2"/>
      <c r="G1" s="3"/>
    </row>
    <row r="2" spans="1:7" ht="30" customHeight="1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</row>
    <row r="3" spans="1:7" ht="18" customHeight="1" x14ac:dyDescent="0.3">
      <c r="A3" s="7" t="s">
        <v>8</v>
      </c>
      <c r="B3" s="8">
        <v>740</v>
      </c>
      <c r="C3" s="9">
        <v>1773.4</v>
      </c>
      <c r="D3" s="10">
        <f>C3/B3</f>
        <v>2.3964864864864865</v>
      </c>
      <c r="E3" s="8">
        <v>594</v>
      </c>
      <c r="F3" s="8">
        <f>B3-E3</f>
        <v>146</v>
      </c>
      <c r="G3" s="11">
        <f>F3*D3</f>
        <v>349.88702702702705</v>
      </c>
    </row>
    <row r="4" spans="1:7" ht="18" customHeight="1" x14ac:dyDescent="0.3">
      <c r="A4" s="7" t="s">
        <v>9</v>
      </c>
      <c r="B4" s="8">
        <v>360</v>
      </c>
      <c r="C4" s="9">
        <v>1590.8</v>
      </c>
      <c r="D4" s="10">
        <f>C4/B4</f>
        <v>4.4188888888888886</v>
      </c>
      <c r="E4" s="8">
        <f>G4/D4</f>
        <v>110.00050289162685</v>
      </c>
      <c r="F4" s="8">
        <f>B4-E4</f>
        <v>249.99949710837313</v>
      </c>
      <c r="G4" s="11">
        <v>486.08</v>
      </c>
    </row>
    <row r="5" spans="1:7" ht="18" customHeight="1" x14ac:dyDescent="0.3">
      <c r="A5" s="7" t="s">
        <v>10</v>
      </c>
      <c r="B5" s="8">
        <v>1830</v>
      </c>
      <c r="C5" s="9">
        <f>B5*D5</f>
        <v>5636.4000000000005</v>
      </c>
      <c r="D5" s="10">
        <v>3.08</v>
      </c>
      <c r="E5" s="8">
        <f>G5/D5</f>
        <v>420.00000000000006</v>
      </c>
      <c r="F5" s="8">
        <v>420</v>
      </c>
      <c r="G5" s="11">
        <f>F5*D5</f>
        <v>1293.6000000000001</v>
      </c>
    </row>
    <row r="6" spans="1:7" ht="18" customHeight="1" x14ac:dyDescent="0.3">
      <c r="A6" s="7" t="s">
        <v>11</v>
      </c>
      <c r="B6" s="8">
        <v>1320</v>
      </c>
      <c r="C6" s="9">
        <f>B6*D6</f>
        <v>4131.5999999999995</v>
      </c>
      <c r="D6" s="10">
        <v>3.13</v>
      </c>
      <c r="E6" s="8">
        <v>890</v>
      </c>
      <c r="F6" s="8">
        <v>430</v>
      </c>
      <c r="G6" s="11">
        <f>F6*D6</f>
        <v>1345.8999999999999</v>
      </c>
    </row>
    <row r="7" spans="1:7" ht="18" customHeight="1" x14ac:dyDescent="0.3">
      <c r="A7" s="7" t="s">
        <v>12</v>
      </c>
      <c r="B7" s="8"/>
      <c r="C7" s="9">
        <v>3220.5</v>
      </c>
      <c r="D7" s="10" t="e">
        <f>C7/B7</f>
        <v>#DIV/0!</v>
      </c>
      <c r="E7" s="8">
        <v>1130</v>
      </c>
      <c r="F7" s="8">
        <v>560</v>
      </c>
      <c r="G7" s="11">
        <v>1067.1500000000001</v>
      </c>
    </row>
    <row r="8" spans="1:7" ht="18" customHeight="1" x14ac:dyDescent="0.3">
      <c r="A8" s="7" t="s">
        <v>13</v>
      </c>
      <c r="B8" s="8">
        <f>C8*D8</f>
        <v>1997.3200000000002</v>
      </c>
      <c r="C8" s="9">
        <v>1920.5</v>
      </c>
      <c r="D8" s="10">
        <v>1.04</v>
      </c>
      <c r="E8" s="8">
        <v>1453</v>
      </c>
      <c r="F8" s="8">
        <v>387</v>
      </c>
      <c r="G8" s="11">
        <f>F8*D8</f>
        <v>402.48</v>
      </c>
    </row>
    <row r="9" spans="1:7" ht="27" customHeight="1" thickBot="1" x14ac:dyDescent="0.35">
      <c r="A9" s="12" t="s">
        <v>14</v>
      </c>
      <c r="B9" s="13">
        <f>SUM(B3:B8)</f>
        <v>6247.32</v>
      </c>
      <c r="C9" s="14">
        <f>SUM(C3:C8)</f>
        <v>18273.2</v>
      </c>
      <c r="D9" s="16" t="e">
        <f>SUM(D3:D8)</f>
        <v>#DIV/0!</v>
      </c>
      <c r="E9" s="13">
        <f>SUM(E3:E8)</f>
        <v>4597.0005028916266</v>
      </c>
      <c r="F9" s="13">
        <f>SUM(F3:F8)</f>
        <v>2192.9994971083734</v>
      </c>
      <c r="G9" s="15">
        <f>SUM(G3:G8)</f>
        <v>4945.0970270270263</v>
      </c>
    </row>
  </sheetData>
  <mergeCells count="1">
    <mergeCell ref="A1:G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23F74-D6B1-4EBA-8BA9-2E825DE1CBC0}">
  <dimension ref="A1:E10"/>
  <sheetViews>
    <sheetView tabSelected="1" workbookViewId="0">
      <selection activeCell="I7" sqref="I7"/>
    </sheetView>
  </sheetViews>
  <sheetFormatPr defaultRowHeight="14.4" x14ac:dyDescent="0.3"/>
  <cols>
    <col min="1" max="1" width="16.77734375" customWidth="1"/>
    <col min="2" max="2" width="10.77734375" customWidth="1"/>
    <col min="3" max="4" width="13.77734375" customWidth="1"/>
  </cols>
  <sheetData>
    <row r="1" spans="1:5" ht="36" customHeight="1" x14ac:dyDescent="0.3">
      <c r="A1" s="28" t="s">
        <v>15</v>
      </c>
      <c r="B1" s="29"/>
      <c r="C1" s="29"/>
      <c r="D1" s="30"/>
    </row>
    <row r="2" spans="1:5" ht="30" customHeight="1" x14ac:dyDescent="0.3">
      <c r="A2" s="19" t="s">
        <v>16</v>
      </c>
      <c r="B2" s="20" t="s">
        <v>22</v>
      </c>
      <c r="C2" s="20" t="s">
        <v>23</v>
      </c>
      <c r="D2" s="21" t="s">
        <v>24</v>
      </c>
    </row>
    <row r="3" spans="1:5" ht="21" customHeight="1" x14ac:dyDescent="0.35">
      <c r="A3" s="22" t="s">
        <v>17</v>
      </c>
      <c r="B3" s="10">
        <v>158</v>
      </c>
      <c r="C3" s="9">
        <v>2133</v>
      </c>
      <c r="D3" s="23">
        <f>C3/B3</f>
        <v>13.5</v>
      </c>
    </row>
    <row r="4" spans="1:5" ht="21" customHeight="1" x14ac:dyDescent="0.35">
      <c r="A4" s="22" t="s">
        <v>18</v>
      </c>
      <c r="B4" s="10">
        <v>130</v>
      </c>
      <c r="C4" s="9">
        <v>2300.6</v>
      </c>
      <c r="D4" s="23">
        <f t="shared" ref="D4:D8" si="0">C4/B4</f>
        <v>17.696923076923078</v>
      </c>
    </row>
    <row r="5" spans="1:5" ht="21" customHeight="1" x14ac:dyDescent="0.35">
      <c r="A5" s="22" t="s">
        <v>19</v>
      </c>
      <c r="B5" s="10">
        <v>152</v>
      </c>
      <c r="C5" s="9">
        <v>2401.6</v>
      </c>
      <c r="D5" s="23">
        <f t="shared" si="0"/>
        <v>15.799999999999999</v>
      </c>
    </row>
    <row r="6" spans="1:5" ht="21" customHeight="1" x14ac:dyDescent="0.35">
      <c r="A6" s="22" t="s">
        <v>20</v>
      </c>
      <c r="B6" s="10">
        <v>134</v>
      </c>
      <c r="C6" s="9">
        <v>2010</v>
      </c>
      <c r="D6" s="23">
        <f t="shared" si="0"/>
        <v>15</v>
      </c>
    </row>
    <row r="7" spans="1:5" ht="21" customHeight="1" x14ac:dyDescent="0.35">
      <c r="A7" s="22" t="s">
        <v>21</v>
      </c>
      <c r="B7" s="10">
        <v>148</v>
      </c>
      <c r="C7" s="9">
        <v>2072.6</v>
      </c>
      <c r="D7" s="23">
        <f t="shared" si="0"/>
        <v>14.004054054054054</v>
      </c>
    </row>
    <row r="8" spans="1:5" ht="30" customHeight="1" thickBot="1" x14ac:dyDescent="0.4">
      <c r="A8" s="24" t="s">
        <v>14</v>
      </c>
      <c r="B8" s="25">
        <f>SUM(B3:B7)</f>
        <v>722</v>
      </c>
      <c r="C8" s="26">
        <f>SUM(C3:C7)</f>
        <v>10917.800000000001</v>
      </c>
      <c r="D8" s="27">
        <f>SUM(D3:D7)</f>
        <v>76.000977130977134</v>
      </c>
    </row>
    <row r="9" spans="1:5" x14ac:dyDescent="0.3">
      <c r="D9" s="18"/>
    </row>
    <row r="10" spans="1:5" ht="16.2" x14ac:dyDescent="0.35">
      <c r="E10" s="17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Nodari Tsintsadze</dc:creator>
  <cp:lastModifiedBy>Nodari Tsintsadze</cp:lastModifiedBy>
  <dcterms:created xsi:type="dcterms:W3CDTF">2015-06-05T18:19:34Z</dcterms:created>
  <dcterms:modified xsi:type="dcterms:W3CDTF">2020-08-08T10:47:24Z</dcterms:modified>
</cp:coreProperties>
</file>