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30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20B8097C-13D4-49CE-B30B-7128B4F9367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C7" i="1"/>
  <c r="C10" i="1"/>
  <c r="B10" i="1"/>
  <c r="C5" i="1"/>
  <c r="C6" i="1"/>
  <c r="C8" i="1"/>
  <c r="C9" i="1"/>
  <c r="C4" i="1"/>
  <c r="C3" i="1"/>
</calcChain>
</file>

<file path=xl/sharedStrings.xml><?xml version="1.0" encoding="utf-8"?>
<sst xmlns="http://schemas.openxmlformats.org/spreadsheetml/2006/main" count="21" uniqueCount="19">
  <si>
    <t>SPESE CONDOMINIALI</t>
  </si>
  <si>
    <t>Voce di spesa</t>
  </si>
  <si>
    <t>Acqua giardino</t>
  </si>
  <si>
    <t>Illuminazione parti esterne</t>
  </si>
  <si>
    <t>Illuminazione scale</t>
  </si>
  <si>
    <t>Pulizia scale</t>
  </si>
  <si>
    <t>Giardinerie</t>
  </si>
  <si>
    <t>Manutenzioni ordinarie</t>
  </si>
  <si>
    <t>Manutenzioni straordinarie</t>
  </si>
  <si>
    <t>TOTALI</t>
  </si>
  <si>
    <t>Importo
annuale</t>
  </si>
  <si>
    <t>Importo
bimestrale</t>
  </si>
  <si>
    <t>Capitale</t>
  </si>
  <si>
    <t>Tasso (%)</t>
  </si>
  <si>
    <t>Tempo</t>
  </si>
  <si>
    <t>Interesse
semplice</t>
  </si>
  <si>
    <t>a</t>
  </si>
  <si>
    <t>m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</si>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</sst>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Broadway"/>
      <family val="5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7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0" borderId="0" xfId="0" applyAlignment="1"/>
    <xf numFmtId="164" fontId="1" fillId="17" borderId="13" xfId="0" applyNumberFormat="1" applyFont="1" applyFill="1" applyBorder="1"/>
    <xf numFmtId="0" fontId="1" fillId="17" borderId="0" xfId="0" applyFont="1" applyFill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164" fontId="1" fillId="17" borderId="14" xfId="0" applyNumberFormat="1" applyFont="1" applyFill="1" applyBorder="1"/>
    <xf numFmtId="164" fontId="1" fillId="12" borderId="13" xfId="0" applyNumberFormat="1" applyFont="1" applyFill="1" applyBorder="1"/>
    <xf numFmtId="0" fontId="1" fillId="12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164" fontId="1" fillId="12" borderId="14" xfId="0" applyNumberFormat="1" applyFont="1" applyFill="1" applyBorder="1"/>
    <xf numFmtId="164" fontId="1" fillId="18" borderId="13" xfId="0" applyNumberFormat="1" applyFont="1" applyFill="1" applyBorder="1"/>
    <xf numFmtId="0" fontId="1" fillId="18" borderId="0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164" fontId="1" fillId="18" borderId="14" xfId="0" applyNumberFormat="1" applyFont="1" applyFill="1" applyBorder="1"/>
    <xf numFmtId="164" fontId="1" fillId="18" borderId="15" xfId="0" applyNumberFormat="1" applyFont="1" applyFill="1" applyBorder="1"/>
    <xf numFmtId="0" fontId="1" fillId="18" borderId="16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164" fontId="1" fillId="18" borderId="17" xfId="0" applyNumberFormat="1" applyFont="1" applyFill="1" applyBorder="1"/>
    <xf numFmtId="0" fontId="5" fillId="8" borderId="1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" sqref="G1"/>
    </sheetView>
  </sheetViews>
  <sheetFormatPr defaultRowHeight="14.4" x14ac:dyDescent="0.3"/>
  <cols>
    <col min="1" max="1" width="29.77734375" customWidth="1"/>
    <col min="2" max="3" width="12.77734375" customWidth="1"/>
  </cols>
  <sheetData>
    <row r="1" spans="1:3" ht="42" customHeight="1" x14ac:dyDescent="0.4">
      <c r="A1" s="1" t="s">
        <v>0</v>
      </c>
      <c r="B1" s="2"/>
      <c r="C1" s="3"/>
    </row>
    <row r="2" spans="1:3" ht="39" customHeight="1" x14ac:dyDescent="0.3">
      <c r="A2" s="4" t="s">
        <v>1</v>
      </c>
      <c r="B2" s="5" t="s">
        <v>10</v>
      </c>
      <c r="C2" s="6" t="s">
        <v>11</v>
      </c>
    </row>
    <row r="3" spans="1:3" ht="18" customHeight="1" x14ac:dyDescent="0.3">
      <c r="A3" s="28" t="s">
        <v>2</v>
      </c>
      <c r="B3" s="29">
        <v>85.6</v>
      </c>
      <c r="C3" s="30">
        <f>B3/6</f>
        <v>14.266666666666666</v>
      </c>
    </row>
    <row r="4" spans="1:3" ht="18" customHeight="1" x14ac:dyDescent="0.3">
      <c r="A4" s="7" t="s">
        <v>3</v>
      </c>
      <c r="B4" s="26">
        <v>450.9</v>
      </c>
      <c r="C4" s="27">
        <f>B4/6</f>
        <v>75.149999999999991</v>
      </c>
    </row>
    <row r="5" spans="1:3" ht="18" customHeight="1" x14ac:dyDescent="0.3">
      <c r="A5" s="8" t="s">
        <v>4</v>
      </c>
      <c r="B5" s="24">
        <v>210.4</v>
      </c>
      <c r="C5" s="25">
        <f t="shared" ref="C5:C10" si="0">B5/6</f>
        <v>35.06666666666667</v>
      </c>
    </row>
    <row r="6" spans="1:3" ht="18" customHeight="1" x14ac:dyDescent="0.3">
      <c r="A6" s="9" t="s">
        <v>5</v>
      </c>
      <c r="B6" s="22">
        <v>890</v>
      </c>
      <c r="C6" s="23">
        <f t="shared" si="0"/>
        <v>148.33333333333334</v>
      </c>
    </row>
    <row r="7" spans="1:3" ht="18" customHeight="1" x14ac:dyDescent="0.3">
      <c r="A7" s="10" t="s">
        <v>6</v>
      </c>
      <c r="B7" s="20">
        <v>1250.4000000000001</v>
      </c>
      <c r="C7" s="21">
        <f>B7/6</f>
        <v>208.4</v>
      </c>
    </row>
    <row r="8" spans="1:3" ht="18" customHeight="1" x14ac:dyDescent="0.3">
      <c r="A8" s="17" t="s">
        <v>7</v>
      </c>
      <c r="B8" s="18">
        <v>890.6</v>
      </c>
      <c r="C8" s="19">
        <f t="shared" si="0"/>
        <v>148.43333333333334</v>
      </c>
    </row>
    <row r="9" spans="1:3" ht="18" customHeight="1" x14ac:dyDescent="0.3">
      <c r="A9" s="11" t="s">
        <v>8</v>
      </c>
      <c r="B9" s="15">
        <v>2580.5</v>
      </c>
      <c r="C9" s="16">
        <f t="shared" si="0"/>
        <v>430.08333333333331</v>
      </c>
    </row>
    <row r="10" spans="1:3" ht="30" customHeight="1" thickBot="1" x14ac:dyDescent="0.35">
      <c r="A10" s="12" t="s">
        <v>9</v>
      </c>
      <c r="B10" s="13">
        <f>SUM(B3:B9)</f>
        <v>6358.4</v>
      </c>
      <c r="C10" s="14">
        <f t="shared" si="0"/>
        <v>1059.7333333333333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4797-4F28-4B00-9E30-793A7169F623}">
  <dimension ref="A1:G6"/>
  <sheetViews>
    <sheetView tabSelected="1" workbookViewId="0">
      <selection activeCell="J4" sqref="J4"/>
    </sheetView>
  </sheetViews>
  <sheetFormatPr defaultRowHeight="14.4" x14ac:dyDescent="0.3"/>
  <cols>
    <col min="1" max="1" width="18.77734375" customWidth="1"/>
    <col min="2" max="2" width="15.77734375" customWidth="1"/>
    <col min="3" max="4" width="6.77734375" customWidth="1"/>
    <col min="5" max="5" width="18.77734375" customWidth="1"/>
  </cols>
  <sheetData>
    <row r="1" spans="1:7" ht="42" customHeight="1" x14ac:dyDescent="0.3">
      <c r="A1" s="49" t="s">
        <v>12</v>
      </c>
      <c r="B1" s="50" t="s">
        <v>13</v>
      </c>
      <c r="C1" s="48" t="s">
        <v>14</v>
      </c>
      <c r="D1" s="48"/>
      <c r="E1" s="51" t="s">
        <v>15</v>
      </c>
      <c r="F1" s="31"/>
      <c r="G1" s="31"/>
    </row>
    <row r="2" spans="1:7" ht="30" customHeight="1" x14ac:dyDescent="0.3">
      <c r="A2" s="32">
        <v>35120</v>
      </c>
      <c r="B2" s="33">
        <v>7.25</v>
      </c>
      <c r="C2" s="33">
        <v>2</v>
      </c>
      <c r="D2" s="34" t="s">
        <v>16</v>
      </c>
      <c r="E2" s="35">
        <f>A2*C2*B2/100</f>
        <v>5092.3999999999996</v>
      </c>
    </row>
    <row r="3" spans="1:7" ht="30" customHeight="1" x14ac:dyDescent="0.3">
      <c r="A3" s="36">
        <v>78500</v>
      </c>
      <c r="B3" s="37">
        <v>3.25</v>
      </c>
      <c r="C3" s="37">
        <v>10</v>
      </c>
      <c r="D3" s="38" t="s">
        <v>17</v>
      </c>
      <c r="E3" s="39">
        <f>A3*C3*B3/1200</f>
        <v>2126.0416666666665</v>
      </c>
    </row>
    <row r="4" spans="1:7" ht="30" customHeight="1" x14ac:dyDescent="0.3">
      <c r="A4" s="36">
        <v>85430</v>
      </c>
      <c r="B4" s="37">
        <v>4.1500000000000004</v>
      </c>
      <c r="C4" s="37">
        <v>6</v>
      </c>
      <c r="D4" s="38" t="s">
        <v>17</v>
      </c>
      <c r="E4" s="39">
        <f>A4*C4*B4/1200</f>
        <v>1772.6724999999999</v>
      </c>
    </row>
    <row r="5" spans="1:7" ht="30" customHeight="1" x14ac:dyDescent="0.3">
      <c r="A5" s="40">
        <v>30200</v>
      </c>
      <c r="B5" s="41">
        <v>7.15</v>
      </c>
      <c r="C5" s="41">
        <v>90</v>
      </c>
      <c r="D5" s="42" t="s">
        <v>18</v>
      </c>
      <c r="E5" s="43">
        <f>A5*C5*B5/36500</f>
        <v>532.43013698630136</v>
      </c>
    </row>
    <row r="6" spans="1:7" ht="30" customHeight="1" thickBot="1" x14ac:dyDescent="0.35">
      <c r="A6" s="44">
        <v>85200</v>
      </c>
      <c r="B6" s="45">
        <v>6.75</v>
      </c>
      <c r="C6" s="45">
        <v>150</v>
      </c>
      <c r="D6" s="46" t="s">
        <v>18</v>
      </c>
      <c r="E6" s="47">
        <f>A6*C6*B6/36000</f>
        <v>2396.25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Nodari Tsintsadze</cp:lastModifiedBy>
  <dcterms:created xsi:type="dcterms:W3CDTF">2015-06-05T18:19:34Z</dcterms:created>
  <dcterms:modified xsi:type="dcterms:W3CDTF">2020-08-08T09:58:50Z</dcterms:modified>
</cp:coreProperties>
</file>