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05"/>
  <workbookPr/>
  <mc:AlternateContent xmlns:mc="http://schemas.openxmlformats.org/markup-compatibility/2006">
    <mc:Choice Requires="x15">
      <x15ac:absPath xmlns:x15ac="http://schemas.microsoft.com/office/spreadsheetml/2010/11/ac" url="C:\Users\tsint\Desktop\niko\"/>
    </mc:Choice>
  </mc:AlternateContent>
  <xr:revisionPtr revIDLastSave="0" documentId="13_ncr:1_{0EA64E76-C666-4E7C-B2E8-E5108282BF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2" l="1"/>
  <c r="A9" i="2"/>
  <c r="D9" i="2"/>
  <c r="D4" i="2"/>
  <c r="D5" i="2"/>
  <c r="D6" i="2"/>
  <c r="D7" i="2"/>
  <c r="D8" i="2"/>
  <c r="D3" i="2"/>
  <c r="D12" i="1"/>
  <c r="D11" i="1"/>
  <c r="D9" i="1"/>
  <c r="D4" i="1"/>
  <c r="D5" i="1"/>
  <c r="D6" i="1"/>
  <c r="D7" i="1"/>
  <c r="D8" i="1"/>
  <c r="D3" i="1"/>
  <c r="B9" i="1"/>
</calcChain>
</file>

<file path=xl/sharedStrings.xml><?xml version="1.0" encoding="utf-8"?>
<sst xmlns="http://schemas.openxmlformats.org/spreadsheetml/2006/main" count="22" uniqueCount="22">
  <si>
    <t>COSTO MEDIO PONDERATO MPX-21</t>
  </si>
  <si>
    <t>Mesi</t>
  </si>
  <si>
    <t>Prezzo</t>
  </si>
  <si>
    <t>importo</t>
  </si>
  <si>
    <t>Quantità
(tonnelate)</t>
  </si>
  <si>
    <t>Gennaio</t>
  </si>
  <si>
    <t>Febbraio</t>
  </si>
  <si>
    <t>Marzo</t>
  </si>
  <si>
    <t>Aprile</t>
  </si>
  <si>
    <t>Maggio</t>
  </si>
  <si>
    <t>Giugno</t>
  </si>
  <si>
    <t>TOTALE</t>
  </si>
  <si>
    <t>Costo medio per tonnelata</t>
  </si>
  <si>
    <t>Esistenza media mensile (tonnelate)</t>
  </si>
  <si>
    <t>CALCOLO DELL'INTERESSE COMPLESSIVO</t>
  </si>
  <si>
    <t>Capitali</t>
  </si>
  <si>
    <t>Tempo
(giorni)</t>
  </si>
  <si>
    <t>Tassi
d'interesse</t>
  </si>
  <si>
    <t>Interessi</t>
  </si>
  <si>
    <t>Totale capitali</t>
  </si>
  <si>
    <t>Totale complessivo</t>
  </si>
  <si>
    <t>Totale interessi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</si>
</sst>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_-* #,##0.00\ [$€-410]_-;\-* #,##0.00\ [$€-410]_-;_-* &quot;-&quot;??\ [$€-410]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Bauhaus 93"/>
      <family val="5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4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E0040"/>
        <bgColor indexed="64"/>
      </patternFill>
    </fill>
    <fill>
      <patternFill patternType="solid">
        <fgColor rgb="FF4652C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5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0" fillId="0" borderId="11" xfId="0" applyNumberFormat="1" applyBorder="1"/>
    <xf numFmtId="43" fontId="0" fillId="0" borderId="11" xfId="1" applyFont="1" applyBorder="1"/>
    <xf numFmtId="0" fontId="0" fillId="0" borderId="11" xfId="0" applyBorder="1"/>
    <xf numFmtId="0" fontId="3" fillId="0" borderId="1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1" xfId="0" applyFont="1" applyFill="1" applyBorder="1"/>
    <xf numFmtId="0" fontId="0" fillId="4" borderId="11" xfId="0" applyFill="1" applyBorder="1"/>
    <xf numFmtId="43" fontId="0" fillId="4" borderId="11" xfId="1" applyFont="1" applyFill="1" applyBorder="1"/>
    <xf numFmtId="164" fontId="0" fillId="4" borderId="11" xfId="0" applyNumberFormat="1" applyFill="1" applyBorder="1"/>
    <xf numFmtId="0" fontId="3" fillId="0" borderId="1" xfId="0" applyFont="1" applyBorder="1"/>
    <xf numFmtId="0" fontId="0" fillId="3" borderId="1" xfId="0" applyFill="1" applyBorder="1"/>
    <xf numFmtId="164" fontId="0" fillId="0" borderId="1" xfId="0" applyNumberFormat="1" applyBorder="1"/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4" fillId="2" borderId="9" xfId="0" applyFont="1" applyFill="1" applyBorder="1"/>
    <xf numFmtId="0" fontId="3" fillId="5" borderId="5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164" fontId="0" fillId="5" borderId="6" xfId="0" applyNumberForma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9" borderId="5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/>
    </xf>
    <xf numFmtId="165" fontId="4" fillId="9" borderId="5" xfId="0" applyNumberFormat="1" applyFont="1" applyFill="1" applyBorder="1"/>
    <xf numFmtId="165" fontId="4" fillId="8" borderId="6" xfId="0" applyNumberFormat="1" applyFont="1" applyFill="1" applyBorder="1"/>
    <xf numFmtId="0" fontId="4" fillId="9" borderId="0" xfId="0" applyFont="1" applyFill="1" applyBorder="1"/>
    <xf numFmtId="0" fontId="4" fillId="8" borderId="0" xfId="0" applyFont="1" applyFill="1" applyBorder="1"/>
    <xf numFmtId="165" fontId="8" fillId="6" borderId="7" xfId="0" applyNumberFormat="1" applyFont="1" applyFill="1" applyBorder="1"/>
    <xf numFmtId="0" fontId="8" fillId="6" borderId="8" xfId="0" applyFont="1" applyFill="1" applyBorder="1" applyAlignment="1">
      <alignment horizontal="left"/>
    </xf>
    <xf numFmtId="0" fontId="8" fillId="6" borderId="9" xfId="0" applyFont="1" applyFill="1" applyBorder="1"/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colors>
    <mruColors>
      <color rgb="FF4652C6"/>
      <color rgb="FF9E0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9" sqref="E19"/>
    </sheetView>
  </sheetViews>
  <sheetFormatPr defaultRowHeight="14.4" x14ac:dyDescent="0.3"/>
  <cols>
    <col min="1" max="4" width="15.77734375" customWidth="1"/>
  </cols>
  <sheetData>
    <row r="1" spans="1:4" ht="28.2" thickBot="1" x14ac:dyDescent="0.65">
      <c r="A1" s="1" t="s">
        <v>0</v>
      </c>
      <c r="B1" s="2"/>
      <c r="C1" s="2"/>
      <c r="D1" s="3"/>
    </row>
    <row r="2" spans="1:4" ht="29.4" thickBot="1" x14ac:dyDescent="0.35">
      <c r="A2" s="8" t="s">
        <v>1</v>
      </c>
      <c r="B2" s="9" t="s">
        <v>4</v>
      </c>
      <c r="C2" s="8" t="s">
        <v>2</v>
      </c>
      <c r="D2" s="8" t="s">
        <v>3</v>
      </c>
    </row>
    <row r="3" spans="1:4" x14ac:dyDescent="0.3">
      <c r="A3" s="10" t="s">
        <v>5</v>
      </c>
      <c r="B3" s="11">
        <v>15</v>
      </c>
      <c r="C3" s="12">
        <v>1300</v>
      </c>
      <c r="D3" s="13">
        <f>B3*C3</f>
        <v>19500</v>
      </c>
    </row>
    <row r="4" spans="1:4" x14ac:dyDescent="0.3">
      <c r="A4" s="7" t="s">
        <v>6</v>
      </c>
      <c r="B4" s="6">
        <v>22</v>
      </c>
      <c r="C4" s="5">
        <v>1340</v>
      </c>
      <c r="D4" s="4">
        <f t="shared" ref="D4:D8" si="0">B4*C4</f>
        <v>29480</v>
      </c>
    </row>
    <row r="5" spans="1:4" x14ac:dyDescent="0.3">
      <c r="A5" s="10" t="s">
        <v>7</v>
      </c>
      <c r="B5" s="11">
        <v>25</v>
      </c>
      <c r="C5" s="12">
        <v>1410</v>
      </c>
      <c r="D5" s="13">
        <f t="shared" si="0"/>
        <v>35250</v>
      </c>
    </row>
    <row r="6" spans="1:4" x14ac:dyDescent="0.3">
      <c r="A6" s="7" t="s">
        <v>8</v>
      </c>
      <c r="B6" s="6">
        <v>15</v>
      </c>
      <c r="C6" s="5">
        <v>1430</v>
      </c>
      <c r="D6" s="4">
        <f t="shared" si="0"/>
        <v>21450</v>
      </c>
    </row>
    <row r="7" spans="1:4" x14ac:dyDescent="0.3">
      <c r="A7" s="10" t="s">
        <v>9</v>
      </c>
      <c r="B7" s="11">
        <v>28</v>
      </c>
      <c r="C7" s="12">
        <v>1480</v>
      </c>
      <c r="D7" s="13">
        <f t="shared" si="0"/>
        <v>41440</v>
      </c>
    </row>
    <row r="8" spans="1:4" ht="15" thickBot="1" x14ac:dyDescent="0.35">
      <c r="A8" s="7" t="s">
        <v>10</v>
      </c>
      <c r="B8" s="6">
        <v>15</v>
      </c>
      <c r="C8" s="5">
        <v>1520</v>
      </c>
      <c r="D8" s="4">
        <f t="shared" si="0"/>
        <v>22800</v>
      </c>
    </row>
    <row r="9" spans="1:4" ht="22.8" customHeight="1" thickBot="1" x14ac:dyDescent="0.35">
      <c r="A9" s="14" t="s">
        <v>11</v>
      </c>
      <c r="B9" s="14">
        <f>SUM(B3:B8)</f>
        <v>120</v>
      </c>
      <c r="C9" s="15"/>
      <c r="D9" s="16">
        <f>SUM(D3:D8)</f>
        <v>169920</v>
      </c>
    </row>
    <row r="10" spans="1:4" x14ac:dyDescent="0.3">
      <c r="A10" s="23"/>
      <c r="B10" s="24"/>
      <c r="C10" s="24"/>
      <c r="D10" s="25"/>
    </row>
    <row r="11" spans="1:4" x14ac:dyDescent="0.3">
      <c r="A11" s="20" t="s">
        <v>12</v>
      </c>
      <c r="B11" s="21"/>
      <c r="C11" s="21"/>
      <c r="D11" s="22">
        <f>D9/B9</f>
        <v>1416</v>
      </c>
    </row>
    <row r="12" spans="1:4" ht="15" thickBot="1" x14ac:dyDescent="0.35">
      <c r="A12" s="17" t="s">
        <v>13</v>
      </c>
      <c r="B12" s="18"/>
      <c r="C12" s="18"/>
      <c r="D12" s="19">
        <f>B9/6</f>
        <v>20</v>
      </c>
    </row>
  </sheetData>
  <mergeCells count="3">
    <mergeCell ref="A1:D1"/>
    <mergeCell ref="A11:C11"/>
    <mergeCell ref="A12:C12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2C85-4D8B-475A-BDC7-9CF9FD4E9F39}">
  <dimension ref="A1:D10"/>
  <sheetViews>
    <sheetView workbookViewId="0">
      <selection activeCell="D15" sqref="D15"/>
    </sheetView>
  </sheetViews>
  <sheetFormatPr defaultRowHeight="14.4" x14ac:dyDescent="0.3"/>
  <cols>
    <col min="1" max="4" width="15.77734375" customWidth="1"/>
  </cols>
  <sheetData>
    <row r="1" spans="1:4" ht="25.8" customHeight="1" x14ac:dyDescent="0.45">
      <c r="A1" s="26" t="s">
        <v>14</v>
      </c>
      <c r="B1" s="27"/>
      <c r="C1" s="27"/>
      <c r="D1" s="28"/>
    </row>
    <row r="2" spans="1:4" ht="29.4" thickBot="1" x14ac:dyDescent="0.35">
      <c r="A2" s="29" t="s">
        <v>15</v>
      </c>
      <c r="B2" s="30" t="s">
        <v>16</v>
      </c>
      <c r="C2" s="30" t="s">
        <v>17</v>
      </c>
      <c r="D2" s="31" t="s">
        <v>18</v>
      </c>
    </row>
    <row r="3" spans="1:4" x14ac:dyDescent="0.3">
      <c r="A3" s="32">
        <v>15420.5</v>
      </c>
      <c r="B3" s="39">
        <v>85</v>
      </c>
      <c r="C3" s="39">
        <v>4.75</v>
      </c>
      <c r="D3" s="33">
        <f>A3*B3*C3/36500</f>
        <v>170.57607876712328</v>
      </c>
    </row>
    <row r="4" spans="1:4" x14ac:dyDescent="0.3">
      <c r="A4" s="32">
        <v>16586.8</v>
      </c>
      <c r="B4" s="40">
        <v>92</v>
      </c>
      <c r="C4" s="40">
        <v>4.75</v>
      </c>
      <c r="D4" s="33">
        <f t="shared" ref="D4:D9" si="0">A4*B4*C4/36500</f>
        <v>198.58716712328766</v>
      </c>
    </row>
    <row r="5" spans="1:4" x14ac:dyDescent="0.3">
      <c r="A5" s="32">
        <v>20256.5</v>
      </c>
      <c r="B5" s="40">
        <v>115</v>
      </c>
      <c r="C5" s="40">
        <v>5.5</v>
      </c>
      <c r="D5" s="33">
        <f t="shared" si="0"/>
        <v>351.02017123287669</v>
      </c>
    </row>
    <row r="6" spans="1:4" x14ac:dyDescent="0.3">
      <c r="A6" s="32">
        <v>18800.400000000001</v>
      </c>
      <c r="B6" s="40">
        <v>120</v>
      </c>
      <c r="C6" s="40">
        <v>5.5</v>
      </c>
      <c r="D6" s="33">
        <f t="shared" si="0"/>
        <v>339.95243835616441</v>
      </c>
    </row>
    <row r="7" spans="1:4" x14ac:dyDescent="0.3">
      <c r="A7" s="32">
        <v>26590.7</v>
      </c>
      <c r="B7" s="40">
        <v>150</v>
      </c>
      <c r="C7" s="40">
        <v>5.75</v>
      </c>
      <c r="D7" s="33">
        <f t="shared" si="0"/>
        <v>628.34188356164384</v>
      </c>
    </row>
    <row r="8" spans="1:4" ht="15" thickBot="1" x14ac:dyDescent="0.35">
      <c r="A8" s="32">
        <v>21254.400000000001</v>
      </c>
      <c r="B8" s="41">
        <v>165</v>
      </c>
      <c r="C8" s="41">
        <v>5.75</v>
      </c>
      <c r="D8" s="33">
        <f t="shared" si="0"/>
        <v>552.46882191780833</v>
      </c>
    </row>
    <row r="9" spans="1:4" x14ac:dyDescent="0.3">
      <c r="A9" s="32">
        <f>SUM(A3:A8)</f>
        <v>118909.30000000002</v>
      </c>
      <c r="B9" s="34" t="s">
        <v>19</v>
      </c>
      <c r="C9" s="35" t="s">
        <v>21</v>
      </c>
      <c r="D9" s="33">
        <f>SUM(D3:D8)</f>
        <v>2240.9465609589042</v>
      </c>
    </row>
    <row r="10" spans="1:4" ht="18" thickBot="1" x14ac:dyDescent="0.4">
      <c r="A10" s="36">
        <f>A9+D9</f>
        <v>121150.24656095893</v>
      </c>
      <c r="B10" s="37" t="s">
        <v>20</v>
      </c>
      <c r="C10" s="37"/>
      <c r="D10" s="38"/>
    </row>
  </sheetData>
  <mergeCells count="2">
    <mergeCell ref="A1:D1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Nodari Tsintsadze</dc:creator>
  <cp:lastModifiedBy>Nodari Tsintsadze</cp:lastModifiedBy>
  <dcterms:created xsi:type="dcterms:W3CDTF">2015-06-05T18:19:34Z</dcterms:created>
  <dcterms:modified xsi:type="dcterms:W3CDTF">2020-08-13T13:01:11Z</dcterms:modified>
</cp:coreProperties>
</file>