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BD7DFBCC-4AEE-4022-9687-18AA13B1A5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13" i="1"/>
  <c r="C13" i="1"/>
  <c r="H12" i="1"/>
  <c r="H6" i="1"/>
  <c r="H7" i="1"/>
  <c r="H8" i="1"/>
  <c r="H9" i="1"/>
  <c r="H10" i="1"/>
  <c r="H11" i="1"/>
  <c r="H5" i="1"/>
  <c r="G12" i="1"/>
  <c r="G6" i="1"/>
  <c r="G7" i="1"/>
  <c r="G8" i="1"/>
  <c r="G9" i="1"/>
  <c r="G10" i="1"/>
  <c r="G11" i="1"/>
  <c r="G5" i="1"/>
  <c r="E12" i="1"/>
  <c r="D12" i="1"/>
  <c r="D6" i="1"/>
  <c r="D7" i="1"/>
  <c r="D8" i="1"/>
  <c r="D9" i="1"/>
  <c r="D10" i="1"/>
  <c r="D11" i="1"/>
  <c r="D5" i="1"/>
  <c r="B12" i="1"/>
</calcChain>
</file>

<file path=xl/sharedStrings.xml><?xml version="1.0" encoding="utf-8"?>
<sst xmlns="http://schemas.openxmlformats.org/spreadsheetml/2006/main" count="21" uniqueCount="20">
  <si>
    <t>RAPPORTO ANNUALE</t>
  </si>
  <si>
    <t>SERVIZI</t>
  </si>
  <si>
    <t>I SEMESTRE</t>
  </si>
  <si>
    <t>II SEMESTRE</t>
  </si>
  <si>
    <t>VARIAZIONE INCASSI</t>
  </si>
  <si>
    <t>Numero
di abbonamenti</t>
  </si>
  <si>
    <t>Costo
unitario</t>
  </si>
  <si>
    <t>Importo
complessivo</t>
  </si>
  <si>
    <t>Numero 
di abbonamenti</t>
  </si>
  <si>
    <t>Costo 
unitario</t>
  </si>
  <si>
    <t>Comfort</t>
  </si>
  <si>
    <t>Club exclusive</t>
  </si>
  <si>
    <t>Fitness Young</t>
  </si>
  <si>
    <t>Body Junior</t>
  </si>
  <si>
    <t>Spinning</t>
  </si>
  <si>
    <t>Aqua Gym</t>
  </si>
  <si>
    <t>Fitness Senior</t>
  </si>
  <si>
    <t>TOTALI</t>
  </si>
  <si>
    <t>Costo medio unitario
degli abbonamenti</t>
  </si>
  <si>
    <t>Numero servizi offerti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</si>
</sst>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002060"/>
      <name val="Elephant"/>
      <family val="1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F033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8" borderId="0" xfId="0" applyFont="1" applyFill="1" applyBorder="1"/>
    <xf numFmtId="0" fontId="2" fillId="8" borderId="0" xfId="0" applyFont="1" applyFill="1" applyBorder="1" applyAlignment="1"/>
    <xf numFmtId="0" fontId="2" fillId="8" borderId="5" xfId="0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2" fillId="8" borderId="4" xfId="0" applyFont="1" applyFill="1" applyBorder="1"/>
    <xf numFmtId="0" fontId="0" fillId="3" borderId="0" xfId="0" applyFill="1" applyBorder="1" applyAlignment="1">
      <alignment horizontal="center"/>
    </xf>
    <xf numFmtId="0" fontId="2" fillId="8" borderId="5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44" fontId="0" fillId="5" borderId="0" xfId="1" applyFont="1" applyFill="1" applyBorder="1"/>
    <xf numFmtId="44" fontId="2" fillId="8" borderId="5" xfId="1" applyFont="1" applyFill="1" applyBorder="1"/>
    <xf numFmtId="0" fontId="0" fillId="4" borderId="0" xfId="0" applyFill="1" applyBorder="1"/>
    <xf numFmtId="164" fontId="0" fillId="4" borderId="0" xfId="0" applyNumberFormat="1" applyFill="1" applyBorder="1"/>
    <xf numFmtId="44" fontId="0" fillId="4" borderId="0" xfId="1" applyFont="1" applyFill="1" applyBorder="1"/>
    <xf numFmtId="0" fontId="2" fillId="6" borderId="0" xfId="0" applyFont="1" applyFill="1" applyBorder="1"/>
    <xf numFmtId="164" fontId="2" fillId="8" borderId="0" xfId="0" applyNumberFormat="1" applyFont="1" applyFill="1" applyBorder="1"/>
    <xf numFmtId="44" fontId="2" fillId="8" borderId="0" xfId="1" applyFont="1" applyFill="1" applyBorder="1"/>
    <xf numFmtId="0" fontId="2" fillId="7" borderId="4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164" fontId="2" fillId="7" borderId="0" xfId="0" applyNumberFormat="1" applyFont="1" applyFill="1" applyBorder="1"/>
    <xf numFmtId="0" fontId="0" fillId="6" borderId="0" xfId="0" applyFill="1" applyBorder="1"/>
    <xf numFmtId="44" fontId="2" fillId="7" borderId="0" xfId="0" applyNumberFormat="1" applyFont="1" applyFill="1" applyBorder="1"/>
    <xf numFmtId="0" fontId="0" fillId="6" borderId="5" xfId="0" applyFill="1" applyBorder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9F033B"/>
      <color rgb="FFCA0253"/>
      <color rgb="FF4D3F5F"/>
      <color rgb="FF841687"/>
      <color rgb="FF6E2C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16" sqref="G16"/>
    </sheetView>
  </sheetViews>
  <sheetFormatPr defaultRowHeight="14.4" x14ac:dyDescent="0.3"/>
  <cols>
    <col min="1" max="1" width="20.77734375" customWidth="1"/>
    <col min="2" max="7" width="15.77734375" customWidth="1"/>
    <col min="8" max="8" width="20.77734375" customWidth="1"/>
  </cols>
  <sheetData>
    <row r="1" spans="1:8" ht="33.6" customHeigh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3">
      <c r="A2" s="4" t="s">
        <v>1</v>
      </c>
      <c r="B2" s="5" t="s">
        <v>2</v>
      </c>
      <c r="C2" s="5"/>
      <c r="D2" s="5"/>
      <c r="E2" s="5" t="s">
        <v>3</v>
      </c>
      <c r="F2" s="5"/>
      <c r="G2" s="6"/>
      <c r="H2" s="7" t="s">
        <v>4</v>
      </c>
    </row>
    <row r="3" spans="1:8" x14ac:dyDescent="0.3">
      <c r="A3" s="4"/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7</v>
      </c>
      <c r="H3" s="7"/>
    </row>
    <row r="4" spans="1:8" x14ac:dyDescent="0.3">
      <c r="A4" s="9"/>
      <c r="B4" s="10"/>
      <c r="C4" s="10"/>
      <c r="D4" s="10"/>
      <c r="E4" s="10"/>
      <c r="F4" s="10"/>
      <c r="G4" s="10"/>
      <c r="H4" s="11"/>
    </row>
    <row r="5" spans="1:8" x14ac:dyDescent="0.3">
      <c r="A5" s="9" t="s">
        <v>10</v>
      </c>
      <c r="B5" s="12">
        <v>52</v>
      </c>
      <c r="C5" s="13">
        <v>183</v>
      </c>
      <c r="D5" s="13">
        <f>C5*B5</f>
        <v>9516</v>
      </c>
      <c r="E5" s="12">
        <v>64</v>
      </c>
      <c r="F5" s="14">
        <v>190</v>
      </c>
      <c r="G5" s="14">
        <f>E5*F5</f>
        <v>12160</v>
      </c>
      <c r="H5" s="15">
        <f>G5-D5</f>
        <v>2644</v>
      </c>
    </row>
    <row r="6" spans="1:8" x14ac:dyDescent="0.3">
      <c r="A6" s="9" t="s">
        <v>11</v>
      </c>
      <c r="B6" s="16">
        <v>102</v>
      </c>
      <c r="C6" s="17">
        <v>160</v>
      </c>
      <c r="D6" s="17">
        <f t="shared" ref="D6:D11" si="0">C6*B6</f>
        <v>16320</v>
      </c>
      <c r="E6" s="16">
        <v>92</v>
      </c>
      <c r="F6" s="18">
        <v>186</v>
      </c>
      <c r="G6" s="18">
        <f t="shared" ref="G6:G11" si="1">E6*F6</f>
        <v>17112</v>
      </c>
      <c r="H6" s="15">
        <f t="shared" ref="H6:H11" si="2">G6-D6</f>
        <v>792</v>
      </c>
    </row>
    <row r="7" spans="1:8" x14ac:dyDescent="0.3">
      <c r="A7" s="9" t="s">
        <v>12</v>
      </c>
      <c r="B7" s="12">
        <v>117</v>
      </c>
      <c r="C7" s="13">
        <v>185</v>
      </c>
      <c r="D7" s="13">
        <f t="shared" si="0"/>
        <v>21645</v>
      </c>
      <c r="E7" s="12">
        <v>84</v>
      </c>
      <c r="F7" s="14">
        <v>195</v>
      </c>
      <c r="G7" s="14">
        <f t="shared" si="1"/>
        <v>16380</v>
      </c>
      <c r="H7" s="15">
        <f t="shared" si="2"/>
        <v>-5265</v>
      </c>
    </row>
    <row r="8" spans="1:8" x14ac:dyDescent="0.3">
      <c r="A8" s="9" t="s">
        <v>13</v>
      </c>
      <c r="B8" s="16">
        <v>92</v>
      </c>
      <c r="C8" s="17">
        <v>115</v>
      </c>
      <c r="D8" s="17">
        <f t="shared" si="0"/>
        <v>10580</v>
      </c>
      <c r="E8" s="16">
        <v>83</v>
      </c>
      <c r="F8" s="18">
        <v>126</v>
      </c>
      <c r="G8" s="18">
        <f t="shared" si="1"/>
        <v>10458</v>
      </c>
      <c r="H8" s="15">
        <f t="shared" si="2"/>
        <v>-122</v>
      </c>
    </row>
    <row r="9" spans="1:8" x14ac:dyDescent="0.3">
      <c r="A9" s="9" t="s">
        <v>14</v>
      </c>
      <c r="B9" s="12">
        <v>45</v>
      </c>
      <c r="C9" s="13">
        <v>148</v>
      </c>
      <c r="D9" s="13">
        <f t="shared" si="0"/>
        <v>6660</v>
      </c>
      <c r="E9" s="12">
        <v>60</v>
      </c>
      <c r="F9" s="14">
        <v>153</v>
      </c>
      <c r="G9" s="14">
        <f t="shared" si="1"/>
        <v>9180</v>
      </c>
      <c r="H9" s="15">
        <f t="shared" si="2"/>
        <v>2520</v>
      </c>
    </row>
    <row r="10" spans="1:8" x14ac:dyDescent="0.3">
      <c r="A10" s="9" t="s">
        <v>15</v>
      </c>
      <c r="B10" s="16">
        <v>94</v>
      </c>
      <c r="C10" s="17">
        <v>126</v>
      </c>
      <c r="D10" s="17">
        <f t="shared" si="0"/>
        <v>11844</v>
      </c>
      <c r="E10" s="16">
        <v>124</v>
      </c>
      <c r="F10" s="18">
        <v>135</v>
      </c>
      <c r="G10" s="18">
        <f t="shared" si="1"/>
        <v>16740</v>
      </c>
      <c r="H10" s="15">
        <f t="shared" si="2"/>
        <v>4896</v>
      </c>
    </row>
    <row r="11" spans="1:8" x14ac:dyDescent="0.3">
      <c r="A11" s="9" t="s">
        <v>16</v>
      </c>
      <c r="B11" s="12">
        <v>87</v>
      </c>
      <c r="C11" s="13">
        <v>193</v>
      </c>
      <c r="D11" s="13">
        <f t="shared" si="0"/>
        <v>16791</v>
      </c>
      <c r="E11" s="12">
        <v>92</v>
      </c>
      <c r="F11" s="14">
        <v>205</v>
      </c>
      <c r="G11" s="14">
        <f t="shared" si="1"/>
        <v>18860</v>
      </c>
      <c r="H11" s="15">
        <f t="shared" si="2"/>
        <v>2069</v>
      </c>
    </row>
    <row r="12" spans="1:8" ht="24.6" customHeight="1" x14ac:dyDescent="0.3">
      <c r="A12" s="9" t="s">
        <v>17</v>
      </c>
      <c r="B12" s="5">
        <f>SUM(B5:B11)</f>
        <v>589</v>
      </c>
      <c r="C12" s="19"/>
      <c r="D12" s="20">
        <f>SUM(D5:D11)</f>
        <v>93356</v>
      </c>
      <c r="E12" s="5">
        <f>SUM(E5:E11)</f>
        <v>599</v>
      </c>
      <c r="F12" s="19"/>
      <c r="G12" s="21">
        <f t="shared" ref="F12:H12" si="3">SUM(G5:G11)</f>
        <v>100890</v>
      </c>
      <c r="H12" s="15">
        <f t="shared" si="3"/>
        <v>7534</v>
      </c>
    </row>
    <row r="13" spans="1:8" ht="28.8" customHeight="1" x14ac:dyDescent="0.3">
      <c r="A13" s="22" t="s">
        <v>18</v>
      </c>
      <c r="B13" s="23"/>
      <c r="C13" s="24">
        <f>AVERAGE(C5:C11)</f>
        <v>158.57142857142858</v>
      </c>
      <c r="D13" s="25"/>
      <c r="E13" s="25"/>
      <c r="F13" s="26">
        <f>AVERAGE(F5:F11)</f>
        <v>170</v>
      </c>
      <c r="G13" s="25"/>
      <c r="H13" s="27"/>
    </row>
    <row r="14" spans="1:8" ht="15" thickBot="1" x14ac:dyDescent="0.35">
      <c r="A14" s="28" t="s">
        <v>19</v>
      </c>
      <c r="B14" s="29"/>
      <c r="C14" s="29"/>
      <c r="D14" s="29"/>
      <c r="E14" s="29"/>
      <c r="F14" s="29"/>
      <c r="G14" s="29"/>
      <c r="H14" s="30">
        <f>COUNT(B5:B11)</f>
        <v>7</v>
      </c>
    </row>
  </sheetData>
  <mergeCells count="11">
    <mergeCell ref="A13:B13"/>
    <mergeCell ref="A14:G14"/>
    <mergeCell ref="A1:H1"/>
    <mergeCell ref="A2:A3"/>
    <mergeCell ref="B3:B4"/>
    <mergeCell ref="C3:C4"/>
    <mergeCell ref="D3:D4"/>
    <mergeCell ref="E3:E4"/>
    <mergeCell ref="F3:F4"/>
    <mergeCell ref="H2:H3"/>
    <mergeCell ref="G3:G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Nodari Tsintsadze</dc:creator>
  <cp:lastModifiedBy>Nodari Tsintsadze</cp:lastModifiedBy>
  <dcterms:created xsi:type="dcterms:W3CDTF">2015-06-05T18:19:34Z</dcterms:created>
  <dcterms:modified xsi:type="dcterms:W3CDTF">2020-08-15T17:37:47Z</dcterms:modified>
</cp:coreProperties>
</file>