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 Thinh\OneDrive\Documents\VietNamMutualsFundsExcel\"/>
    </mc:Choice>
  </mc:AlternateContent>
  <xr:revisionPtr revIDLastSave="0" documentId="8_{02A4C441-6A9C-4EBE-BDFD-35B94CED50E5}" xr6:coauthVersionLast="47" xr6:coauthVersionMax="47" xr10:uidLastSave="{00000000-0000-0000-0000-000000000000}"/>
  <bookViews>
    <workbookView xWindow="4116" yWindow="2323" windowWidth="18883" windowHeight="10705" firstSheet="1" activeTab="1" xr2:uid="{74B404A4-4A70-45BB-859D-63EC750CD3CC}"/>
  </bookViews>
  <sheets>
    <sheet name="Dataset" sheetId="1" state="hidden" r:id="rId1"/>
    <sheet name="NAV dataset" sheetId="7" r:id="rId2"/>
    <sheet name="Year on year compare with VNI" sheetId="8" r:id="rId3"/>
    <sheet name="Interest rates since 2018" sheetId="1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7" l="1"/>
  <c r="F68" i="7"/>
  <c r="F69" i="7"/>
  <c r="F70" i="7"/>
  <c r="F71" i="7"/>
  <c r="F72" i="7"/>
  <c r="F66" i="7"/>
  <c r="F60" i="7"/>
  <c r="F61" i="7"/>
  <c r="F62" i="7"/>
  <c r="F63" i="7"/>
  <c r="F64" i="7"/>
  <c r="F65" i="7"/>
  <c r="F59" i="7"/>
  <c r="F53" i="7"/>
  <c r="F54" i="7"/>
  <c r="F55" i="7"/>
  <c r="F56" i="7"/>
  <c r="F57" i="7"/>
  <c r="F58" i="7"/>
  <c r="F52" i="7"/>
  <c r="F46" i="7"/>
  <c r="F47" i="7"/>
  <c r="F48" i="7"/>
  <c r="F49" i="7"/>
  <c r="F50" i="7"/>
  <c r="F51" i="7"/>
  <c r="F45" i="7"/>
  <c r="F39" i="7"/>
  <c r="F40" i="7"/>
  <c r="F41" i="7"/>
  <c r="F42" i="7"/>
  <c r="F43" i="7"/>
  <c r="F44" i="7"/>
  <c r="F38" i="7"/>
  <c r="F32" i="7"/>
  <c r="F33" i="7"/>
  <c r="F34" i="7"/>
  <c r="F35" i="7"/>
  <c r="F36" i="7"/>
  <c r="F37" i="7"/>
  <c r="F31" i="7"/>
  <c r="F25" i="7"/>
  <c r="F26" i="7"/>
  <c r="F27" i="7"/>
  <c r="F28" i="7"/>
  <c r="F29" i="7"/>
  <c r="F30" i="7"/>
  <c r="F24" i="7"/>
  <c r="F18" i="7"/>
  <c r="F19" i="7"/>
  <c r="F20" i="7"/>
  <c r="F21" i="7"/>
  <c r="F22" i="7"/>
  <c r="F23" i="7"/>
  <c r="F17" i="7"/>
  <c r="F11" i="7"/>
  <c r="F12" i="7"/>
  <c r="F13" i="7"/>
  <c r="F14" i="7"/>
  <c r="F15" i="7"/>
  <c r="F16" i="7"/>
  <c r="F10" i="7"/>
  <c r="F4" i="7"/>
  <c r="F5" i="7"/>
  <c r="F6" i="7"/>
  <c r="F7" i="7"/>
  <c r="F8" i="7"/>
  <c r="F9" i="7"/>
  <c r="F3" i="7"/>
</calcChain>
</file>

<file path=xl/sharedStrings.xml><?xml version="1.0" encoding="utf-8"?>
<sst xmlns="http://schemas.openxmlformats.org/spreadsheetml/2006/main" count="289" uniqueCount="55">
  <si>
    <t>DCDS</t>
  </si>
  <si>
    <t>VESAF</t>
  </si>
  <si>
    <t>VEOF</t>
  </si>
  <si>
    <t>VCBF-BCF</t>
  </si>
  <si>
    <t>BVPF</t>
  </si>
  <si>
    <t>ENF</t>
  </si>
  <si>
    <t>VCBF-TBF</t>
  </si>
  <si>
    <t>DCDE</t>
  </si>
  <si>
    <t>SSI-SCA</t>
  </si>
  <si>
    <t>VNINDEX</t>
  </si>
  <si>
    <t>Stock</t>
  </si>
  <si>
    <t>Bond</t>
  </si>
  <si>
    <t>Cash</t>
  </si>
  <si>
    <t>Others</t>
  </si>
  <si>
    <t>Investment proportion (%)</t>
  </si>
  <si>
    <t>Full name</t>
  </si>
  <si>
    <t>QUỸ ĐẦU TƯ CỔ PHIẾU TIẾP CẬN THỊ TRƯỜNG VINACAPITAL</t>
  </si>
  <si>
    <t>QUỸ ĐẦU TƯ LỢI THẾ CẠNH TRANH BỀN VỮNG SSI</t>
  </si>
  <si>
    <t>QUỸ ĐẦU TƯ CỔ PHIẾU HƯNG THỊNH VINACAPITAL</t>
  </si>
  <si>
    <t>QUỸ ĐẦU TƯ CHỨNG KHOÁN NĂNG ĐỘNG DC</t>
  </si>
  <si>
    <t>QUỸ ĐẦU TƯ CỔ PHIẾU HÀNG ĐẦU VCBF</t>
  </si>
  <si>
    <t>QUỸ ĐẦU TƯ NĂNG ĐỘNG EASTSPRING INVESTMENTS VIỆT NAM</t>
  </si>
  <si>
    <t>QUỸ ĐẦU TƯ CÂN BẰNG CHIẾN LƯỢC VCBF</t>
  </si>
  <si>
    <t>QUỸ ĐẦU TƯ CỔ PHIẾU TẬP TRUNG CỔ TỨC DC</t>
  </si>
  <si>
    <t>Company</t>
  </si>
  <si>
    <t>VINACAPITAL</t>
  </si>
  <si>
    <t>SSIAM</t>
  </si>
  <si>
    <t>DCVFM</t>
  </si>
  <si>
    <t>VIETCOMBANK FUND</t>
  </si>
  <si>
    <t>BAOVIETFUND</t>
  </si>
  <si>
    <t>EASTSPRING VIET NAM</t>
  </si>
  <si>
    <t>Basic information</t>
  </si>
  <si>
    <t>2018</t>
  </si>
  <si>
    <t>2019</t>
  </si>
  <si>
    <t>2020</t>
  </si>
  <si>
    <t>2021</t>
  </si>
  <si>
    <t>2022</t>
  </si>
  <si>
    <t>2023</t>
  </si>
  <si>
    <t>2024</t>
  </si>
  <si>
    <t>Fund code</t>
  </si>
  <si>
    <t>Row Labels</t>
  </si>
  <si>
    <t>Column Labels</t>
  </si>
  <si>
    <t>Net Asset Value (1,000  VND)</t>
  </si>
  <si>
    <t>TOP 9 MUTUAL FUNDS IN VIET NAM November 2018 - November 2024</t>
  </si>
  <si>
    <t>fmarket.vn</t>
  </si>
  <si>
    <t>Reference source</t>
  </si>
  <si>
    <t>Year</t>
  </si>
  <si>
    <t>NAV</t>
  </si>
  <si>
    <t>Sum of NAV</t>
  </si>
  <si>
    <r>
      <rPr>
        <b/>
        <sz val="11"/>
        <color theme="1"/>
        <rFont val="Calibri"/>
        <family val="2"/>
        <scheme val="minor"/>
      </rPr>
      <t xml:space="preserve">Conclusion: </t>
    </r>
    <r>
      <rPr>
        <sz val="11"/>
        <color theme="1"/>
        <rFont val="Calibri"/>
        <family val="2"/>
        <scheme val="minor"/>
      </rPr>
      <t>VESAF, VEOF, DCDE, VCBF-BCF profit percentages have often been higher than VNIndex since Nov 2021</t>
    </r>
  </si>
  <si>
    <t>Percentage change</t>
  </si>
  <si>
    <t>Sum of Percentage change</t>
  </si>
  <si>
    <t xml:space="preserve">Conclusion: </t>
  </si>
  <si>
    <t>- VESAF is the most efficient mutual fund in the last 6 years</t>
  </si>
  <si>
    <t>- There are 6 mutual funds that have 90% total interest rate in last 6 years. It means a investment in 2018 is almost doubled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</si>
</sst>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1" applyFont="1" applyBorder="1"/>
    <xf numFmtId="0" fontId="0" fillId="0" borderId="4" xfId="0" applyBorder="1"/>
    <xf numFmtId="2" fontId="0" fillId="0" borderId="1" xfId="0" applyNumberFormat="1" applyBorder="1"/>
    <xf numFmtId="164" fontId="0" fillId="0" borderId="1" xfId="0" applyNumberFormat="1" applyBorder="1"/>
    <xf numFmtId="0" fontId="6" fillId="4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0" fontId="2" fillId="6" borderId="1" xfId="1" applyFont="1" applyFill="1" applyBorder="1"/>
    <xf numFmtId="2" fontId="0" fillId="0" borderId="3" xfId="0" applyNumberFormat="1" applyBorder="1"/>
    <xf numFmtId="0" fontId="0" fillId="0" borderId="6" xfId="0" applyBorder="1"/>
    <xf numFmtId="0" fontId="2" fillId="0" borderId="0" xfId="0" applyFont="1"/>
    <xf numFmtId="0" fontId="4" fillId="0" borderId="0" xfId="2"/>
    <xf numFmtId="10" fontId="0" fillId="0" borderId="0" xfId="0" applyNumberFormat="1"/>
    <xf numFmtId="0" fontId="2" fillId="6" borderId="5" xfId="1" applyFont="1" applyFill="1" applyBorder="1"/>
    <xf numFmtId="0" fontId="2" fillId="0" borderId="2" xfId="0" applyFont="1" applyBorder="1"/>
    <xf numFmtId="0" fontId="0" fillId="0" borderId="0" xfId="0" quotePrefix="1"/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3"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[VN_Mutual_Funds_Analyze.xlsx]Year on year compare with VNI!PivotTable6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on year compare with VNI'!$B$3:$B$4</c:f>
              <c:strCache>
                <c:ptCount val="1"/>
                <c:pt idx="0">
                  <c:v>DCDE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on year compare with VNI'!$A$5:$A$11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'Year on year compare with VNI'!$B$5:$B$11</c:f>
              <c:numCache>
                <c:formatCode>0.00%</c:formatCode>
                <c:ptCount val="7"/>
                <c:pt idx="1">
                  <c:v>0.14197917973159421</c:v>
                </c:pt>
                <c:pt idx="2">
                  <c:v>4.3382756727073377E-3</c:v>
                </c:pt>
                <c:pt idx="3">
                  <c:v>0.64082235223358286</c:v>
                </c:pt>
                <c:pt idx="4">
                  <c:v>-0.35735945882901798</c:v>
                </c:pt>
                <c:pt idx="5">
                  <c:v>0.25429089966295049</c:v>
                </c:pt>
                <c:pt idx="6">
                  <c:v>0.12886022572243586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78C-84BA-5EAD02B21373}"/>
            </c:ext>
          </c:extLst>
        </c:ser>
        <c:ser>
          <c:idx val="1"/>
          <c:order val="1"/>
          <c:tx>
            <c:strRef>
              <c:f>'Year on year compare with VNI'!$C$3:$C$4</c:f>
              <c:strCache>
                <c:ptCount val="1"/>
                <c:pt idx="0">
                  <c:v>VCBF-BCF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on year compare with VNI'!$A$5:$A$11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'Year on year compare with VNI'!$C$5:$C$11</c:f>
              <c:numCache>
                <c:formatCode>0.00%</c:formatCode>
                <c:ptCount val="7"/>
                <c:pt idx="1">
                  <c:v>8.1345085050244306E-2</c:v>
                </c:pt>
                <c:pt idx="2">
                  <c:v>-1.0123559339632451E-2</c:v>
                </c:pt>
                <c:pt idx="3">
                  <c:v>0.58551423926155144</c:v>
                </c:pt>
                <c:pt idx="4">
                  <c:v>-0.29082729648374189</c:v>
                </c:pt>
                <c:pt idx="5">
                  <c:v>0.29026540416997054</c:v>
                </c:pt>
                <c:pt idx="6">
                  <c:v>0.25099414359048505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78C-84BA-5EAD02B21373}"/>
            </c:ext>
          </c:extLst>
        </c:ser>
        <c:ser>
          <c:idx val="2"/>
          <c:order val="2"/>
          <c:tx>
            <c:strRef>
              <c:f>'Year on year compare with VNI'!$D$3:$D$4</c:f>
              <c:strCache>
                <c:ptCount val="1"/>
                <c:pt idx="0">
                  <c:v>VEOF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on year compare with VNI'!$A$5:$A$11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'Year on year compare with VNI'!$D$5:$D$11</c:f>
              <c:numCache>
                <c:formatCode>0.00%</c:formatCode>
                <c:ptCount val="7"/>
                <c:pt idx="1">
                  <c:v>0.10997257901573092</c:v>
                </c:pt>
                <c:pt idx="2">
                  <c:v>-3.2830581198803735E-2</c:v>
                </c:pt>
                <c:pt idx="3">
                  <c:v>0.81306715063520851</c:v>
                </c:pt>
                <c:pt idx="4">
                  <c:v>-0.29800170540911286</c:v>
                </c:pt>
                <c:pt idx="5">
                  <c:v>0.29405862160021135</c:v>
                </c:pt>
                <c:pt idx="6">
                  <c:v>0.21834061135371186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78C-84BA-5EAD02B21373}"/>
            </c:ext>
          </c:extLst>
        </c:ser>
        <c:ser>
          <c:idx val="3"/>
          <c:order val="3"/>
          <c:tx>
            <c:strRef>
              <c:f>'Year on year compare with VNI'!$E$3:$E$4</c:f>
              <c:strCache>
                <c:ptCount val="1"/>
                <c:pt idx="0">
                  <c:v>VESAF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on year compare with VNI'!$A$5:$A$11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'Year on year compare with VNI'!$E$5:$E$11</c:f>
              <c:numCache>
                <c:formatCode>0.00%</c:formatCode>
                <c:ptCount val="7"/>
                <c:pt idx="1">
                  <c:v>0.13692480359147027</c:v>
                </c:pt>
                <c:pt idx="2">
                  <c:v>1.5111246108284595E-2</c:v>
                </c:pt>
                <c:pt idx="3">
                  <c:v>0.99625972471573898</c:v>
                </c:pt>
                <c:pt idx="4">
                  <c:v>-0.29715955931949334</c:v>
                </c:pt>
                <c:pt idx="5">
                  <c:v>0.3538067818298144</c:v>
                </c:pt>
                <c:pt idx="6">
                  <c:v>0.19214713295526156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78C-84BA-5EAD02B21373}"/>
            </c:ext>
          </c:extLst>
        </c:ser>
        <c:ser>
          <c:idx val="4"/>
          <c:order val="4"/>
          <c:tx>
            <c:strRef>
              <c:f>'Year on year compare with VNI'!$F$3:$F$4</c:f>
              <c:strCache>
                <c:ptCount val="1"/>
                <c:pt idx="0">
                  <c:v>VNINDEX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 on year compare with VNI'!$A$5:$A$11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'Year on year compare with VNI'!$F$5:$F$11</c:f>
              <c:numCache>
                <c:formatCode>0.00%</c:formatCode>
                <c:ptCount val="7"/>
                <c:pt idx="1">
                  <c:v>6.5359477124182941E-2</c:v>
                </c:pt>
                <c:pt idx="2">
                  <c:v>-8.1799591002045067E-3</c:v>
                </c:pt>
                <c:pt idx="3">
                  <c:v>0.51855670103092799</c:v>
                </c:pt>
                <c:pt idx="4">
                  <c:v>-0.35234215885947051</c:v>
                </c:pt>
                <c:pt idx="5">
                  <c:v>0.15618448637316565</c:v>
                </c:pt>
                <c:pt idx="6">
                  <c:v>0.10426110607434269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7-478C-84BA-5EAD02B2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765295"/>
        <c:axId val="235824976"/>
      </c:lineChart>
      <c:catAx>
        <c:axId val="13437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4976"/>
        <c:crosses val="autoZero"/>
        <c:auto val="1"/>
        <c:lblAlgn val="ctr"/>
        <c:lblOffset val="100"/>
        <c:noMultiLvlLbl val="0"/>
      </c:catAx>
      <c:valAx>
        <c:axId val="2358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[VN_Mutual_Funds_Analyze.xlsx]Interest rates since 2018!PivotTable8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'Interest rates since 2018'!$B$3:$B$4</c:f>
              <c:strCache>
                <c:ptCount val="1"/>
                <c:pt idx="0">
                  <c:v>BVPF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2018'!$B$5:$B$11</c:f>
              <c:numCache>
                <c:formatCode>0.00</c:formatCode>
                <c:ptCount val="7"/>
                <c:pt idx="0">
                  <c:v>0</c:v>
                </c:pt>
                <c:pt idx="1">
                  <c:v>11.766403694439106</c:v>
                </c:pt>
                <c:pt idx="2">
                  <c:v>17.596690398306723</c:v>
                </c:pt>
                <c:pt idx="3">
                  <c:v>67.2984414085049</c:v>
                </c:pt>
                <c:pt idx="4">
                  <c:v>34.760438714643058</c:v>
                </c:pt>
                <c:pt idx="5">
                  <c:v>58.370213584760421</c:v>
                </c:pt>
                <c:pt idx="6">
                  <c:v>99.663267269578597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F-4F7A-A28F-1519CFB602C4}"/>
            </c:ext>
          </c:extLst>
        </c:ser>
        <c:ser>
          <c:idx val="1"/>
          <c:order val="1"/>
          <c:tx>
            <c:strRef>
              <c:f>'Interest rates since 2018'!$C$3:$C$4</c:f>
              <c:strCache>
                <c:ptCount val="1"/>
                <c:pt idx="0">
                  <c:v>DCDE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2018'!$C$5:$C$11</c:f>
              <c:numCache>
                <c:formatCode>0.00</c:formatCode>
                <c:ptCount val="7"/>
                <c:pt idx="0">
                  <c:v>0</c:v>
                </c:pt>
                <c:pt idx="1">
                  <c:v>14.197917973159422</c:v>
                </c:pt>
                <c:pt idx="2">
                  <c:v>14.693340022576207</c:v>
                </c:pt>
                <c:pt idx="3">
                  <c:v>88.191395961369622</c:v>
                </c:pt>
                <c:pt idx="4">
                  <c:v>20.939420544337139</c:v>
                </c:pt>
                <c:pt idx="5">
                  <c:v>51.693214599272551</c:v>
                </c:pt>
                <c:pt idx="6">
                  <c:v>71.240436473096707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F-4F7A-A28F-1519CFB602C4}"/>
            </c:ext>
          </c:extLst>
        </c:ser>
        <c:ser>
          <c:idx val="2"/>
          <c:order val="2"/>
          <c:tx>
            <c:strRef>
              <c:f>'Interest rates since 2018'!$D$3:$D$4</c:f>
              <c:strCache>
                <c:ptCount val="1"/>
                <c:pt idx="0">
                  <c:v>DCDS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2018'!$D$5:$D$11</c:f>
              <c:numCache>
                <c:formatCode>0.00</c:formatCode>
                <c:ptCount val="7"/>
                <c:pt idx="0">
                  <c:v>0</c:v>
                </c:pt>
                <c:pt idx="1">
                  <c:v>15.8614051973051</c:v>
                </c:pt>
                <c:pt idx="2">
                  <c:v>23.200879967001228</c:v>
                </c:pt>
                <c:pt idx="3">
                  <c:v>117.46459507768459</c:v>
                </c:pt>
                <c:pt idx="4">
                  <c:v>35.619414271964786</c:v>
                </c:pt>
                <c:pt idx="5">
                  <c:v>72.693523992850245</c:v>
                </c:pt>
                <c:pt idx="6">
                  <c:v>114.45620789220401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F-4F7A-A28F-1519CFB602C4}"/>
            </c:ext>
          </c:extLst>
        </c:ser>
        <c:ser>
          <c:idx val="3"/>
          <c:order val="3"/>
          <c:tx>
            <c:strRef>
              <c:f>'Interest rates since 2018'!$E$3:$E$4</c:f>
              <c:strCache>
                <c:ptCount val="1"/>
                <c:pt idx="0">
                  <c:v>ENF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2018'!$E$5:$E$11</c:f>
              <c:numCache>
                <c:formatCode>0.00</c:formatCode>
                <c:ptCount val="7"/>
                <c:pt idx="0">
                  <c:v>0</c:v>
                </c:pt>
                <c:pt idx="1">
                  <c:v>12.511650858051429</c:v>
                </c:pt>
                <c:pt idx="2">
                  <c:v>19.89692417347441</c:v>
                </c:pt>
                <c:pt idx="3">
                  <c:v>74.252974395526067</c:v>
                </c:pt>
                <c:pt idx="4">
                  <c:v>43.121881682109752</c:v>
                </c:pt>
                <c:pt idx="5">
                  <c:v>69.757113876857275</c:v>
                </c:pt>
                <c:pt idx="6">
                  <c:v>97.099621689785607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F-4F7A-A28F-1519CFB602C4}"/>
            </c:ext>
          </c:extLst>
        </c:ser>
        <c:ser>
          <c:idx val="4"/>
          <c:order val="4"/>
          <c:tx>
            <c:strRef>
              <c:f>'Interest rates since 2018'!$F$3:$F$4</c:f>
              <c:strCache>
                <c:ptCount val="1"/>
                <c:pt idx="0">
                  <c:v>SSI-SCA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2018'!$F$5:$F$11</c:f>
              <c:numCache>
                <c:formatCode>0.00</c:formatCode>
                <c:ptCount val="7"/>
                <c:pt idx="0">
                  <c:v>0</c:v>
                </c:pt>
                <c:pt idx="1">
                  <c:v>8.2709728239464297</c:v>
                </c:pt>
                <c:pt idx="2">
                  <c:v>5.1763911551229489</c:v>
                </c:pt>
                <c:pt idx="3">
                  <c:v>83.587464130985182</c:v>
                </c:pt>
                <c:pt idx="4">
                  <c:v>14.088786361334616</c:v>
                </c:pt>
                <c:pt idx="5">
                  <c:v>66.392843076576838</c:v>
                </c:pt>
                <c:pt idx="6">
                  <c:v>119.60839475609069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F-4F7A-A28F-1519CFB602C4}"/>
            </c:ext>
          </c:extLst>
        </c:ser>
        <c:ser>
          <c:idx val="5"/>
          <c:order val="5"/>
          <c:tx>
            <c:strRef>
              <c:f>'Interest rates since 2018'!$G$3:$G$4</c:f>
              <c:strCache>
                <c:ptCount val="1"/>
                <c:pt idx="0">
                  <c:v>VCBF-BCF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2018'!$G$5:$G$11</c:f>
              <c:numCache>
                <c:formatCode>0.00</c:formatCode>
                <c:ptCount val="7"/>
                <c:pt idx="0">
                  <c:v>0</c:v>
                </c:pt>
                <c:pt idx="1">
                  <c:v>8.1345085050244315</c:v>
                </c:pt>
                <c:pt idx="2">
                  <c:v>7.0398023915118246</c:v>
                </c:pt>
                <c:pt idx="3">
                  <c:v>69.713130859484664</c:v>
                </c:pt>
                <c:pt idx="4">
                  <c:v>20.355919833829233</c:v>
                </c:pt>
                <c:pt idx="5">
                  <c:v>55.291079548644248</c:v>
                </c:pt>
                <c:pt idx="6">
                  <c:v>94.268231067198101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5F-4F7A-A28F-1519CFB602C4}"/>
            </c:ext>
          </c:extLst>
        </c:ser>
        <c:ser>
          <c:idx val="6"/>
          <c:order val="6"/>
          <c:tx>
            <c:strRef>
              <c:f>'Interest rates since 2018'!$H$3:$H$4</c:f>
              <c:strCache>
                <c:ptCount val="1"/>
                <c:pt idx="0">
                  <c:v>VCBF-TBF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2018'!$H$5:$H$11</c:f>
              <c:numCache>
                <c:formatCode>0.00</c:formatCode>
                <c:ptCount val="7"/>
                <c:pt idx="0">
                  <c:v>0</c:v>
                </c:pt>
                <c:pt idx="1">
                  <c:v>8.1362746653970301</c:v>
                </c:pt>
                <c:pt idx="2">
                  <c:v>5.7768608157435448</c:v>
                </c:pt>
                <c:pt idx="3">
                  <c:v>43.855472676294788</c:v>
                </c:pt>
                <c:pt idx="4">
                  <c:v>15.251547373432803</c:v>
                </c:pt>
                <c:pt idx="5">
                  <c:v>43.035497011056457</c:v>
                </c:pt>
                <c:pt idx="6">
                  <c:v>71.433105856213302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F-4F7A-A28F-1519CFB602C4}"/>
            </c:ext>
          </c:extLst>
        </c:ser>
        <c:ser>
          <c:idx val="7"/>
          <c:order val="7"/>
          <c:tx>
            <c:strRef>
              <c:f>'Interest rates since 2018'!$I$3:$I$4</c:f>
              <c:strCache>
                <c:ptCount val="1"/>
                <c:pt idx="0">
                  <c:v>VEOF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2018'!$I$5:$I$11</c:f>
              <c:numCache>
                <c:formatCode>0.00</c:formatCode>
                <c:ptCount val="7"/>
                <c:pt idx="0">
                  <c:v>0</c:v>
                </c:pt>
                <c:pt idx="1">
                  <c:v>10.997257901573091</c:v>
                </c:pt>
                <c:pt idx="2">
                  <c:v>7.3531534131909364</c:v>
                </c:pt>
                <c:pt idx="3">
                  <c:v>94.638475970558517</c:v>
                </c:pt>
                <c:pt idx="4">
                  <c:v>36.635878193101448</c:v>
                </c:pt>
                <c:pt idx="5">
                  <c:v>76.814836195699229</c:v>
                </c:pt>
                <c:pt idx="6">
                  <c:v>115.42069562707462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5F-4F7A-A28F-1519CFB602C4}"/>
            </c:ext>
          </c:extLst>
        </c:ser>
        <c:ser>
          <c:idx val="8"/>
          <c:order val="8"/>
          <c:tx>
            <c:strRef>
              <c:f>'Interest rates since 2018'!$J$3:$J$4</c:f>
              <c:strCache>
                <c:ptCount val="1"/>
                <c:pt idx="0">
                  <c:v>VESAF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2018'!$J$5:$J$11</c:f>
              <c:numCache>
                <c:formatCode>0.00</c:formatCode>
                <c:ptCount val="7"/>
                <c:pt idx="0">
                  <c:v>0</c:v>
                </c:pt>
                <c:pt idx="1">
                  <c:v>13.692480359147027</c:v>
                </c:pt>
                <c:pt idx="2">
                  <c:v>15.41051541051541</c:v>
                </c:pt>
                <c:pt idx="3">
                  <c:v>130.38936372269706</c:v>
                </c:pt>
                <c:pt idx="4">
                  <c:v>61.926961926961923</c:v>
                </c:pt>
                <c:pt idx="5">
                  <c:v>119.2178192178192</c:v>
                </c:pt>
                <c:pt idx="6">
                  <c:v>161.33989467322803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5F-4F7A-A28F-1519CFB602C4}"/>
            </c:ext>
          </c:extLst>
        </c:ser>
        <c:ser>
          <c:idx val="9"/>
          <c:order val="9"/>
          <c:tx>
            <c:strRef>
              <c:f>'Interest rates since 2018'!$K$3:$K$4</c:f>
              <c:strCache>
                <c:ptCount val="1"/>
                <c:pt idx="0">
                  <c:v>VNINDEX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'Interest rates since 2018'!$A$5:$A$11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'Interest rates since 2018'!$K$5:$K$11</c:f>
              <c:numCache>
                <c:formatCode>0.00</c:formatCode>
                <c:ptCount val="7"/>
                <c:pt idx="0">
                  <c:v>0</c:v>
                </c:pt>
                <c:pt idx="1">
                  <c:v>6.5359477124182943</c:v>
                </c:pt>
                <c:pt idx="2">
                  <c:v>5.6644880174291865</c:v>
                </c:pt>
                <c:pt idx="3">
                  <c:v>60.457516339869287</c:v>
                </c:pt>
                <c:pt idx="4">
                  <c:v>3.9215686274509713</c:v>
                </c:pt>
                <c:pt idx="5">
                  <c:v>20.152505446623088</c:v>
                </c:pt>
                <c:pt idx="6">
                  <c:v>32.679738562091494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5F-4F7A-A28F-1519CFB6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393823"/>
        <c:axId val="1869394303"/>
      </c:barChart>
      <c:catAx>
        <c:axId val="18693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4303"/>
        <c:crosses val="autoZero"/>
        <c:auto val="1"/>
        <c:lblAlgn val="ctr"/>
        <c:lblOffset val="100"/>
        <c:noMultiLvlLbl val="0"/>
      </c:catAx>
      <c:valAx>
        <c:axId val="18693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505406</xdr:colOff>
      <xdr:row>12</xdr:row>
      <xdr:rowOff>40594</xdr:rowOff>
    </xdr:from>
    <xdr:to>
      <xdr:col>9</xdr:col>
      <xdr:colOff>517585</xdr:colOff>
      <xdr:row>27</xdr:row>
      <xdr:rowOff>67997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E606A-439D-FE66-03B7-40BB2537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1311215</xdr:colOff>
      <xdr:row>11</xdr:row>
      <xdr:rowOff>17252</xdr:rowOff>
    </xdr:from>
    <xdr:to>
      <xdr:col>8</xdr:col>
      <xdr:colOff>284672</xdr:colOff>
      <xdr:row>26</xdr:row>
      <xdr:rowOff>43131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0A22C-EBB6-EEE0-594B-7E0371D1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Thinh Nguyen" refreshedDate="45613.785685185183" createdVersion="8" refreshedVersion="8" minRefreshableVersion="3" recordCount="70" xr:uid="{9E7D2B87-8F5D-4A4A-AD6C-885B44AEDA71}">
  <cacheSource type="worksheet">
    <worksheetSource ref="A2:F72" sheet="NAV dataset"/>
  </cacheSource>
  <cacheFields count="6">
    <cacheField name="Fund code" numFmtId="0">
      <sharedItems count="10">
        <s v="VESAF"/>
        <s v="SSI-SCA"/>
        <s v="VEOF"/>
        <s v="DCDS"/>
        <s v="VCBF-BCF"/>
        <s v="BVPF"/>
        <s v="ENF"/>
        <s v="VCBF-TBF"/>
        <s v="DCDE"/>
        <s v="VNINDEX"/>
      </sharedItems>
    </cacheField>
    <cacheField name="Full name" numFmtId="0">
      <sharedItems containsBlank="1"/>
    </cacheField>
    <cacheField name="Company" numFmtId="0">
      <sharedItems/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NAV" numFmtId="0">
      <sharedItems containsSemiMixedTypes="0" containsString="0" containsNumber="1" minValue="0.91800000000000004" maxValue="79.081000000000003"/>
    </cacheField>
    <cacheField name="Percentage change" numFmtId="2">
      <sharedItems containsSemiMixedTypes="0" containsString="0" containsNumber="1" minValue="0" maxValue="161.33989467322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QUỸ ĐẦU TƯ CỔ PHIẾU TIẾP CẬN THỊ TRƯỜNG VINACAPITAL"/>
    <s v="VINACAPITAL"/>
    <x v="0"/>
    <n v="11.583"/>
    <n v="0"/>
  </r>
  <r>
    <x v="0"/>
    <s v="QUỸ ĐẦU TƯ CỔ PHIẾU TIẾP CẬN THỊ TRƯỜNG VINACAPITAL"/>
    <s v="VINACAPITAL"/>
    <x v="1"/>
    <n v="13.169"/>
    <n v="13.692480359147027"/>
  </r>
  <r>
    <x v="0"/>
    <s v="QUỸ ĐẦU TƯ CỔ PHIẾU TIẾP CẬN THỊ TRƯỜNG VINACAPITAL"/>
    <s v="VINACAPITAL"/>
    <x v="2"/>
    <n v="13.368"/>
    <n v="15.41051541051541"/>
  </r>
  <r>
    <x v="0"/>
    <s v="QUỸ ĐẦU TƯ CỔ PHIẾU TIẾP CẬN THỊ TRƯỜNG VINACAPITAL"/>
    <s v="VINACAPITAL"/>
    <x v="3"/>
    <n v="26.686"/>
    <n v="130.38936372269706"/>
  </r>
  <r>
    <x v="0"/>
    <s v="QUỸ ĐẦU TƯ CỔ PHIẾU TIẾP CẬN THỊ TRƯỜNG VINACAPITAL"/>
    <s v="VINACAPITAL"/>
    <x v="4"/>
    <n v="18.756"/>
    <n v="61.926961926961923"/>
  </r>
  <r>
    <x v="0"/>
    <s v="QUỸ ĐẦU TƯ CỔ PHIẾU TIẾP CẬN THỊ TRƯỜNG VINACAPITAL"/>
    <s v="VINACAPITAL"/>
    <x v="5"/>
    <n v="25.391999999999999"/>
    <n v="119.2178192178192"/>
  </r>
  <r>
    <x v="0"/>
    <s v="QUỸ ĐẦU TƯ CỔ PHIẾU TIẾP CẬN THỊ TRƯỜNG VINACAPITAL"/>
    <s v="VINACAPITAL"/>
    <x v="6"/>
    <n v="30.271000000000001"/>
    <n v="161.33989467322803"/>
  </r>
  <r>
    <x v="1"/>
    <s v="QUỸ ĐẦU TƯ LỢI THẾ CẠNH TRANH BỀN VỮNG SSI"/>
    <s v="SSIAM"/>
    <x v="0"/>
    <n v="17.773"/>
    <n v="0"/>
  </r>
  <r>
    <x v="1"/>
    <s v="QUỸ ĐẦU TƯ LỢI THẾ CẠNH TRANH BỀN VỮNG SSI"/>
    <s v="SSIAM"/>
    <x v="1"/>
    <n v="19.242999999999999"/>
    <n v="8.2709728239464297"/>
  </r>
  <r>
    <x v="1"/>
    <s v="QUỸ ĐẦU TƯ LỢI THẾ CẠNH TRANH BỀN VỮNG SSI"/>
    <s v="SSIAM"/>
    <x v="2"/>
    <n v="18.693000000000001"/>
    <n v="5.1763911551229489"/>
  </r>
  <r>
    <x v="1"/>
    <s v="QUỸ ĐẦU TƯ LỢI THẾ CẠNH TRANH BỀN VỮNG SSI"/>
    <s v="SSIAM"/>
    <x v="3"/>
    <n v="32.628999999999998"/>
    <n v="83.587464130985182"/>
  </r>
  <r>
    <x v="1"/>
    <s v="QUỸ ĐẦU TƯ LỢI THẾ CẠNH TRANH BỀN VỮNG SSI"/>
    <s v="SSIAM"/>
    <x v="4"/>
    <n v="20.277000000000001"/>
    <n v="14.088786361334616"/>
  </r>
  <r>
    <x v="1"/>
    <s v="QUỸ ĐẦU TƯ LỢI THẾ CẠNH TRANH BỀN VỮNG SSI"/>
    <s v="SSIAM"/>
    <x v="5"/>
    <n v="29.573"/>
    <n v="66.392843076576838"/>
  </r>
  <r>
    <x v="1"/>
    <s v="QUỸ ĐẦU TƯ LỢI THẾ CẠNH TRANH BỀN VỮNG SSI"/>
    <s v="SSIAM"/>
    <x v="6"/>
    <n v="39.030999999999999"/>
    <n v="119.60839475609069"/>
  </r>
  <r>
    <x v="2"/>
    <s v="QUỸ ĐẦU TƯ CỔ PHIẾU HƯNG THỊNH VINACAPITAL"/>
    <s v="VINACAPITAL"/>
    <x v="0"/>
    <n v="13.858000000000001"/>
    <n v="0"/>
  </r>
  <r>
    <x v="2"/>
    <s v="QUỸ ĐẦU TƯ CỔ PHIẾU HƯNG THỊNH VINACAPITAL"/>
    <s v="VINACAPITAL"/>
    <x v="1"/>
    <n v="15.382"/>
    <n v="10.997257901573091"/>
  </r>
  <r>
    <x v="2"/>
    <s v="QUỸ ĐẦU TƯ CỔ PHIẾU HƯNG THỊNH VINACAPITAL"/>
    <s v="VINACAPITAL"/>
    <x v="2"/>
    <n v="14.877000000000001"/>
    <n v="7.3531534131909364"/>
  </r>
  <r>
    <x v="2"/>
    <s v="QUỸ ĐẦU TƯ CỔ PHIẾU HƯNG THỊNH VINACAPITAL"/>
    <s v="VINACAPITAL"/>
    <x v="3"/>
    <n v="26.972999999999999"/>
    <n v="94.638475970558517"/>
  </r>
  <r>
    <x v="2"/>
    <s v="QUỸ ĐẦU TƯ CỔ PHIẾU HƯNG THỊNH VINACAPITAL"/>
    <s v="VINACAPITAL"/>
    <x v="4"/>
    <n v="18.934999999999999"/>
    <n v="36.635878193101448"/>
  </r>
  <r>
    <x v="2"/>
    <s v="QUỸ ĐẦU TƯ CỔ PHIẾU HƯNG THỊNH VINACAPITAL"/>
    <s v="VINACAPITAL"/>
    <x v="5"/>
    <n v="24.503"/>
    <n v="76.814836195699229"/>
  </r>
  <r>
    <x v="2"/>
    <s v="QUỸ ĐẦU TƯ CỔ PHIẾU HƯNG THỊNH VINACAPITAL"/>
    <s v="VINACAPITAL"/>
    <x v="6"/>
    <n v="29.853000000000002"/>
    <n v="115.42069562707462"/>
  </r>
  <r>
    <x v="3"/>
    <s v="QUỸ ĐẦU TƯ CHỨNG KHOÁN NĂNG ĐỘNG DC"/>
    <s v="DCVFM"/>
    <x v="0"/>
    <n v="36.365000000000002"/>
    <n v="0"/>
  </r>
  <r>
    <x v="3"/>
    <s v="QUỸ ĐẦU TƯ CHỨNG KHOÁN NĂNG ĐỘNG DC"/>
    <s v="DCVFM"/>
    <x v="1"/>
    <n v="42.133000000000003"/>
    <n v="15.8614051973051"/>
  </r>
  <r>
    <x v="3"/>
    <s v="QUỸ ĐẦU TƯ CHỨNG KHOÁN NĂNG ĐỘNG DC"/>
    <s v="DCVFM"/>
    <x v="2"/>
    <n v="44.802"/>
    <n v="23.200879967001228"/>
  </r>
  <r>
    <x v="3"/>
    <s v="QUỸ ĐẦU TƯ CHỨNG KHOÁN NĂNG ĐỘNG DC"/>
    <s v="DCVFM"/>
    <x v="3"/>
    <n v="79.081000000000003"/>
    <n v="117.46459507768459"/>
  </r>
  <r>
    <x v="3"/>
    <s v="QUỸ ĐẦU TƯ CHỨNG KHOÁN NĂNG ĐỘNG DC"/>
    <s v="DCVFM"/>
    <x v="4"/>
    <n v="49.317999999999998"/>
    <n v="35.619414271964786"/>
  </r>
  <r>
    <x v="3"/>
    <s v="QUỸ ĐẦU TƯ CHỨNG KHOÁN NĂNG ĐỘNG DC"/>
    <s v="DCVFM"/>
    <x v="5"/>
    <n v="62.8"/>
    <n v="72.693523992850245"/>
  </r>
  <r>
    <x v="3"/>
    <s v="QUỸ ĐẦU TƯ CHỨNG KHOÁN NĂNG ĐỘNG DC"/>
    <s v="DCVFM"/>
    <x v="6"/>
    <n v="77.986999999999995"/>
    <n v="114.45620789220401"/>
  </r>
  <r>
    <x v="4"/>
    <s v="QUỸ ĐẦU TƯ CỔ PHIẾU HÀNG ĐẦU VCBF"/>
    <s v="VIETCOMBANK FUND"/>
    <x v="0"/>
    <n v="17.812999999999999"/>
    <n v="0"/>
  </r>
  <r>
    <x v="4"/>
    <s v="QUỸ ĐẦU TƯ CỔ PHIẾU HÀNG ĐẦU VCBF"/>
    <s v="VIETCOMBANK FUND"/>
    <x v="1"/>
    <n v="19.262"/>
    <n v="8.1345085050244315"/>
  </r>
  <r>
    <x v="4"/>
    <s v="QUỸ ĐẦU TƯ CỔ PHIẾU HÀNG ĐẦU VCBF"/>
    <s v="VIETCOMBANK FUND"/>
    <x v="2"/>
    <n v="19.067"/>
    <n v="7.0398023915118246"/>
  </r>
  <r>
    <x v="4"/>
    <s v="QUỸ ĐẦU TƯ CỔ PHIẾU HÀNG ĐẦU VCBF"/>
    <s v="VIETCOMBANK FUND"/>
    <x v="3"/>
    <n v="30.231000000000002"/>
    <n v="69.713130859484664"/>
  </r>
  <r>
    <x v="4"/>
    <s v="QUỸ ĐẦU TƯ CỔ PHIẾU HÀNG ĐẦU VCBF"/>
    <s v="VIETCOMBANK FUND"/>
    <x v="4"/>
    <n v="21.439"/>
    <n v="20.355919833829233"/>
  </r>
  <r>
    <x v="4"/>
    <s v="QUỸ ĐẦU TƯ CỔ PHIẾU HÀNG ĐẦU VCBF"/>
    <s v="VIETCOMBANK FUND"/>
    <x v="5"/>
    <n v="27.661999999999999"/>
    <n v="55.291079548644248"/>
  </r>
  <r>
    <x v="4"/>
    <s v="QUỸ ĐẦU TƯ CỔ PHIẾU HÀNG ĐẦU VCBF"/>
    <s v="VIETCOMBANK FUND"/>
    <x v="6"/>
    <n v="34.604999999999997"/>
    <n v="94.268231067198101"/>
  </r>
  <r>
    <x v="5"/>
    <s v="QUỸ ĐẦU TƯ CỔ PHIẾU HÀNG ĐẦU VCBF"/>
    <s v="BAOVIETFUND"/>
    <x v="0"/>
    <n v="10.394"/>
    <n v="0"/>
  </r>
  <r>
    <x v="5"/>
    <s v="QUỸ ĐẦU TƯ CỔ PHIẾU HÀNG ĐẦU VCBF"/>
    <s v="BAOVIETFUND"/>
    <x v="1"/>
    <n v="11.617000000000001"/>
    <n v="11.766403694439106"/>
  </r>
  <r>
    <x v="5"/>
    <s v="QUỸ ĐẦU TƯ CỔ PHIẾU HÀNG ĐẦU VCBF"/>
    <s v="BAOVIETFUND"/>
    <x v="2"/>
    <n v="12.223000000000001"/>
    <n v="17.596690398306723"/>
  </r>
  <r>
    <x v="5"/>
    <s v="QUỸ ĐẦU TƯ CỔ PHIẾU HÀNG ĐẦU VCBF"/>
    <s v="BAOVIETFUND"/>
    <x v="3"/>
    <n v="17.388999999999999"/>
    <n v="67.2984414085049"/>
  </r>
  <r>
    <x v="5"/>
    <s v="QUỸ ĐẦU TƯ CỔ PHIẾU HÀNG ĐẦU VCBF"/>
    <s v="BAOVIETFUND"/>
    <x v="4"/>
    <n v="14.007"/>
    <n v="34.760438714643058"/>
  </r>
  <r>
    <x v="5"/>
    <s v="QUỸ ĐẦU TƯ CỔ PHIẾU HÀNG ĐẦU VCBF"/>
    <s v="BAOVIETFUND"/>
    <x v="5"/>
    <n v="16.460999999999999"/>
    <n v="58.370213584760421"/>
  </r>
  <r>
    <x v="5"/>
    <s v="QUỸ ĐẦU TƯ CỔ PHIẾU HÀNG ĐẦU VCBF"/>
    <s v="BAOVIETFUND"/>
    <x v="6"/>
    <n v="20.753"/>
    <n v="99.663267269578597"/>
  </r>
  <r>
    <x v="6"/>
    <s v="QUỸ ĐẦU TƯ NĂNG ĐỘNG EASTSPRING INVESTMENTS VIỆT NAM"/>
    <s v="EASTSPRING VIET NAM"/>
    <x v="0"/>
    <n v="18.239000000000001"/>
    <n v="0"/>
  </r>
  <r>
    <x v="6"/>
    <s v="QUỸ ĐẦU TƯ NĂNG ĐỘNG EASTSPRING INVESTMENTS VIỆT NAM"/>
    <s v="EASTSPRING VIET NAM"/>
    <x v="1"/>
    <n v="20.521000000000001"/>
    <n v="12.511650858051429"/>
  </r>
  <r>
    <x v="6"/>
    <s v="QUỸ ĐẦU TƯ NĂNG ĐỘNG EASTSPRING INVESTMENTS VIỆT NAM"/>
    <s v="EASTSPRING VIET NAM"/>
    <x v="2"/>
    <n v="21.867999999999999"/>
    <n v="19.89692417347441"/>
  </r>
  <r>
    <x v="6"/>
    <s v="QUỸ ĐẦU TƯ NĂNG ĐỘNG EASTSPRING INVESTMENTS VIỆT NAM"/>
    <s v="EASTSPRING VIET NAM"/>
    <x v="3"/>
    <n v="31.782"/>
    <n v="74.252974395526067"/>
  </r>
  <r>
    <x v="6"/>
    <s v="QUỸ ĐẦU TƯ NĂNG ĐỘNG EASTSPRING INVESTMENTS VIỆT NAM"/>
    <s v="EASTSPRING VIET NAM"/>
    <x v="4"/>
    <n v="26.103999999999999"/>
    <n v="43.121881682109752"/>
  </r>
  <r>
    <x v="6"/>
    <s v="QUỸ ĐẦU TƯ NĂNG ĐỘNG EASTSPRING INVESTMENTS VIỆT NAM"/>
    <s v="EASTSPRING VIET NAM"/>
    <x v="5"/>
    <n v="30.962"/>
    <n v="69.757113876857275"/>
  </r>
  <r>
    <x v="6"/>
    <s v="QUỸ ĐẦU TƯ NĂNG ĐỘNG EASTSPRING INVESTMENTS VIỆT NAM"/>
    <s v="EASTSPRING VIET NAM"/>
    <x v="6"/>
    <n v="35.948999999999998"/>
    <n v="97.099621689785607"/>
  </r>
  <r>
    <x v="7"/>
    <s v="QUỸ ĐẦU TƯ CÂN BẰNG CHIẾN LƯỢC VCBF"/>
    <s v="VIETCOMBANK FUND"/>
    <x v="0"/>
    <n v="18.902999999999999"/>
    <n v="0"/>
  </r>
  <r>
    <x v="7"/>
    <s v="QUỸ ĐẦU TƯ CÂN BẰNG CHIẾN LƯỢC VCBF"/>
    <s v="VIETCOMBANK FUND"/>
    <x v="1"/>
    <n v="20.440999999999999"/>
    <n v="8.1362746653970301"/>
  </r>
  <r>
    <x v="7"/>
    <s v="QUỸ ĐẦU TƯ CÂN BẰNG CHIẾN LƯỢC VCBF"/>
    <s v="VIETCOMBANK FUND"/>
    <x v="2"/>
    <n v="19.995000000000001"/>
    <n v="5.7768608157435448"/>
  </r>
  <r>
    <x v="7"/>
    <s v="QUỸ ĐẦU TƯ CÂN BẰNG CHIẾN LƯỢC VCBF"/>
    <s v="VIETCOMBANK FUND"/>
    <x v="3"/>
    <n v="27.193000000000001"/>
    <n v="43.855472676294788"/>
  </r>
  <r>
    <x v="7"/>
    <s v="QUỸ ĐẦU TƯ CÂN BẰNG CHIẾN LƯỢC VCBF"/>
    <s v="VIETCOMBANK FUND"/>
    <x v="4"/>
    <n v="21.786000000000001"/>
    <n v="15.251547373432803"/>
  </r>
  <r>
    <x v="7"/>
    <s v="QUỸ ĐẦU TƯ CÂN BẰNG CHIẾN LƯỢC VCBF"/>
    <s v="VIETCOMBANK FUND"/>
    <x v="5"/>
    <n v="27.038"/>
    <n v="43.035497011056457"/>
  </r>
  <r>
    <x v="7"/>
    <s v="QUỸ ĐẦU TƯ CÂN BẰNG CHIẾN LƯỢC VCBF"/>
    <s v="VIETCOMBANK FUND"/>
    <x v="6"/>
    <n v="32.405999999999999"/>
    <n v="71.433105856213302"/>
  </r>
  <r>
    <x v="8"/>
    <s v="QUỸ ĐẦU TƯ CỔ PHIẾU TẬP TRUNG CỔ TỨC DC"/>
    <s v="DCVFM"/>
    <x v="0"/>
    <n v="15.946"/>
    <n v="0"/>
  </r>
  <r>
    <x v="8"/>
    <s v="QUỸ ĐẦU TƯ CỔ PHIẾU TẬP TRUNG CỔ TỨC DC"/>
    <s v="DCVFM"/>
    <x v="1"/>
    <n v="18.21"/>
    <n v="14.197917973159422"/>
  </r>
  <r>
    <x v="8"/>
    <s v="QUỸ ĐẦU TƯ CỔ PHIẾU TẬP TRUNG CỔ TỨC DC"/>
    <s v="DCVFM"/>
    <x v="2"/>
    <n v="18.289000000000001"/>
    <n v="14.693340022576207"/>
  </r>
  <r>
    <x v="8"/>
    <s v="QUỸ ĐẦU TƯ CỔ PHIẾU TẬP TRUNG CỔ TỨC DC"/>
    <s v="DCVFM"/>
    <x v="3"/>
    <n v="30.009"/>
    <n v="88.191395961369622"/>
  </r>
  <r>
    <x v="8"/>
    <s v="QUỸ ĐẦU TƯ CỔ PHIẾU TẬP TRUNG CỔ TỨC DC"/>
    <s v="DCVFM"/>
    <x v="4"/>
    <n v="19.285"/>
    <n v="20.939420544337139"/>
  </r>
  <r>
    <x v="8"/>
    <s v="QUỸ ĐẦU TƯ CỔ PHIẾU TẬP TRUNG CỔ TỨC DC"/>
    <s v="DCVFM"/>
    <x v="5"/>
    <n v="24.189"/>
    <n v="51.693214599272551"/>
  </r>
  <r>
    <x v="8"/>
    <s v="QUỸ ĐẦU TƯ CỔ PHIẾU TẬP TRUNG CỔ TỨC DC"/>
    <s v="DCVFM"/>
    <x v="6"/>
    <n v="27.306000000000001"/>
    <n v="71.240436473096707"/>
  </r>
  <r>
    <x v="9"/>
    <m/>
    <s v="VNINDEX"/>
    <x v="0"/>
    <n v="0.91800000000000004"/>
    <n v="0"/>
  </r>
  <r>
    <x v="9"/>
    <m/>
    <s v="VNINDEX"/>
    <x v="1"/>
    <n v="0.97799999999999998"/>
    <n v="6.5359477124182943"/>
  </r>
  <r>
    <x v="9"/>
    <m/>
    <s v="VNINDEX"/>
    <x v="2"/>
    <n v="0.97"/>
    <n v="5.6644880174291865"/>
  </r>
  <r>
    <x v="9"/>
    <m/>
    <s v="VNINDEX"/>
    <x v="3"/>
    <n v="1.4730000000000001"/>
    <n v="60.457516339869287"/>
  </r>
  <r>
    <x v="9"/>
    <m/>
    <s v="VNINDEX"/>
    <x v="4"/>
    <n v="0.95399999999999996"/>
    <n v="3.9215686274509713"/>
  </r>
  <r>
    <x v="9"/>
    <m/>
    <s v="VNINDEX"/>
    <x v="5"/>
    <n v="1.103"/>
    <n v="20.152505446623088"/>
  </r>
  <r>
    <x v="9"/>
    <m/>
    <s v="VNINDEX"/>
    <x v="6"/>
    <n v="1.218"/>
    <n v="32.679738562091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C7B60-EDE7-4A50-8086-E99892DFD6F1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1">
  <location ref="A3:F11" firstHeaderRow="1" firstDataRow="2" firstDataCol="1"/>
  <pivotFields count="6">
    <pivotField axis="axisCol" compact="0" outline="0" showAll="0" defaultSubtotal="0">
      <items count="10">
        <item h="1" x="5"/>
        <item x="8"/>
        <item h="1" x="3"/>
        <item h="1" x="6"/>
        <item h="1" x="1"/>
        <item x="4"/>
        <item h="1" x="7"/>
        <item x="2"/>
        <item x="0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numFmtId="164" outline="0" showAll="0" defaultSubtotal="0"/>
    <pivotField compact="0" outline="0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5">
    <i>
      <x v="1"/>
    </i>
    <i>
      <x v="5"/>
    </i>
    <i>
      <x v="7"/>
    </i>
    <i>
      <x v="8"/>
    </i>
    <i>
      <x v="9"/>
    </i>
  </colItems>
  <dataFields count="1">
    <dataField name="Sum of NAV" fld="4" showDataAs="percentDiff" baseField="3" baseItem="1048828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0"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3B71F-C413-49F0-BDFD-9949F4BE70A7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K11" firstHeaderRow="1" firstDataRow="2" firstDataCol="1"/>
  <pivotFields count="6">
    <pivotField axis="axisCol" showAll="0" defaultSubtotal="0">
      <items count="10">
        <item x="5"/>
        <item x="8"/>
        <item x="3"/>
        <item x="6"/>
        <item x="1"/>
        <item x="4"/>
        <item x="7"/>
        <item x="2"/>
        <item x="0"/>
        <item x="9"/>
      </items>
    </pivotField>
    <pivotField showAll="0" defaultSubtotal="0"/>
    <pivotField showAll="0" defaultSubtota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numFmtId="164" showAll="0" defaultSubtotal="0"/>
    <pivotField dataField="1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Percentage change" fld="5" baseField="0" baseItem="0" numFmtId="2"/>
  </dataFields>
  <formats count="2">
    <format dxfId="1">
      <pivotArea collapsedLevelsAreSubtotals="1" fieldPosition="0">
        <references count="1">
          <reference field="3" count="6">
            <x v="1"/>
            <x v="2"/>
            <x v="3"/>
            <x v="4"/>
            <x v="5"/>
            <x v="6"/>
          </reference>
        </references>
      </pivotArea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3" count="1">
              <x v="6"/>
            </reference>
          </references>
        </pivotArea>
      </pivotAreas>
    </conditionalFormat>
  </conditional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market.v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market.vn/" TargetMode="External"/><Relationship Id="rId1" Type="http://schemas.openxmlformats.org/officeDocument/2006/relationships/hyperlink" Target="https://fmarket.v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FA35-4C14-4E95-B850-678C8467F14E}">
  <dimension ref="A1:N16"/>
  <sheetViews>
    <sheetView zoomScale="85" zoomScaleNormal="85" workbookViewId="0">
      <pane xSplit="1" topLeftCell="B1" activePane="topRight" state="frozen"/>
      <selection pane="topRight" activeCell="J4" sqref="J4"/>
    </sheetView>
  </sheetViews>
  <sheetFormatPr defaultRowHeight="14.3" x14ac:dyDescent="0.25"/>
  <cols>
    <col min="1" max="1" width="16.125" bestFit="1" customWidth="1"/>
    <col min="2" max="2" width="38.875" customWidth="1"/>
    <col min="3" max="3" width="19.75" bestFit="1" customWidth="1"/>
    <col min="4" max="4" width="7.75" customWidth="1"/>
    <col min="5" max="5" width="7.5" customWidth="1"/>
    <col min="6" max="6" width="6.875" customWidth="1"/>
    <col min="7" max="7" width="8.75" customWidth="1"/>
    <col min="8" max="14" width="7" customWidth="1"/>
  </cols>
  <sheetData>
    <row r="1" spans="1:14" x14ac:dyDescent="0.25">
      <c r="A1" s="24" t="s">
        <v>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25">
      <c r="B2" s="23" t="s">
        <v>31</v>
      </c>
      <c r="C2" s="23"/>
      <c r="D2" s="23" t="s">
        <v>14</v>
      </c>
      <c r="E2" s="23"/>
      <c r="F2" s="23"/>
      <c r="G2" s="23"/>
      <c r="H2" s="23" t="s">
        <v>42</v>
      </c>
      <c r="I2" s="23"/>
      <c r="J2" s="23"/>
      <c r="K2" s="23"/>
      <c r="L2" s="23"/>
      <c r="M2" s="23"/>
      <c r="N2" s="23"/>
    </row>
    <row r="3" spans="1:14" x14ac:dyDescent="0.25">
      <c r="A3" s="8" t="s">
        <v>39</v>
      </c>
      <c r="B3" s="8" t="s">
        <v>15</v>
      </c>
      <c r="C3" s="8" t="s">
        <v>24</v>
      </c>
      <c r="D3" s="6" t="s">
        <v>10</v>
      </c>
      <c r="E3" s="6" t="s">
        <v>11</v>
      </c>
      <c r="F3" s="6" t="s">
        <v>12</v>
      </c>
      <c r="G3" s="6" t="s">
        <v>13</v>
      </c>
      <c r="H3" s="7" t="s">
        <v>32</v>
      </c>
      <c r="I3" s="7" t="s">
        <v>33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</row>
    <row r="4" spans="1:14" x14ac:dyDescent="0.25">
      <c r="A4" s="14" t="s">
        <v>1</v>
      </c>
      <c r="B4" t="s">
        <v>16</v>
      </c>
      <c r="C4" t="s">
        <v>25</v>
      </c>
      <c r="D4" s="4">
        <v>89.85</v>
      </c>
      <c r="E4" s="4">
        <v>0</v>
      </c>
      <c r="F4" s="4">
        <v>9.23</v>
      </c>
      <c r="G4" s="4">
        <v>0.92</v>
      </c>
      <c r="H4" s="5">
        <v>11.583</v>
      </c>
      <c r="I4" s="5">
        <v>13.169</v>
      </c>
      <c r="J4" s="5">
        <v>13.368</v>
      </c>
      <c r="K4" s="5">
        <v>26.686</v>
      </c>
      <c r="L4" s="5">
        <v>18.756</v>
      </c>
      <c r="M4" s="5">
        <v>25.391999999999999</v>
      </c>
      <c r="N4" s="5">
        <v>30.271000000000001</v>
      </c>
    </row>
    <row r="5" spans="1:14" x14ac:dyDescent="0.25">
      <c r="A5" s="14" t="s">
        <v>8</v>
      </c>
      <c r="B5" t="s">
        <v>17</v>
      </c>
      <c r="C5" t="s">
        <v>26</v>
      </c>
      <c r="D5" s="4">
        <v>93.86</v>
      </c>
      <c r="E5" s="4">
        <v>0</v>
      </c>
      <c r="F5" s="4">
        <v>5.71</v>
      </c>
      <c r="G5" s="4">
        <v>0.43</v>
      </c>
      <c r="H5" s="5">
        <v>17.773</v>
      </c>
      <c r="I5" s="5">
        <v>19.242999999999999</v>
      </c>
      <c r="J5" s="5">
        <v>18.693000000000001</v>
      </c>
      <c r="K5" s="5">
        <v>32.628999999999998</v>
      </c>
      <c r="L5" s="5">
        <v>20.277000000000001</v>
      </c>
      <c r="M5" s="5">
        <v>29.573</v>
      </c>
      <c r="N5" s="5">
        <v>39.030999999999999</v>
      </c>
    </row>
    <row r="6" spans="1:14" x14ac:dyDescent="0.25">
      <c r="A6" s="14" t="s">
        <v>2</v>
      </c>
      <c r="B6" t="s">
        <v>18</v>
      </c>
      <c r="C6" t="s">
        <v>25</v>
      </c>
      <c r="D6" s="4">
        <v>94.94</v>
      </c>
      <c r="E6" s="4">
        <v>0</v>
      </c>
      <c r="F6" s="4">
        <v>4.5</v>
      </c>
      <c r="G6" s="4">
        <v>0.56000000000000005</v>
      </c>
      <c r="H6" s="5">
        <v>13.858000000000001</v>
      </c>
      <c r="I6" s="5">
        <v>15.382</v>
      </c>
      <c r="J6" s="5">
        <v>14.877000000000001</v>
      </c>
      <c r="K6" s="5">
        <v>26.972999999999999</v>
      </c>
      <c r="L6" s="5">
        <v>18.934999999999999</v>
      </c>
      <c r="M6" s="5">
        <v>24.503</v>
      </c>
      <c r="N6" s="5">
        <v>29.853000000000002</v>
      </c>
    </row>
    <row r="7" spans="1:14" x14ac:dyDescent="0.25">
      <c r="A7" s="14" t="s">
        <v>0</v>
      </c>
      <c r="B7" t="s">
        <v>19</v>
      </c>
      <c r="C7" t="s">
        <v>27</v>
      </c>
      <c r="D7" s="4">
        <v>91.46</v>
      </c>
      <c r="E7" s="4">
        <v>0</v>
      </c>
      <c r="F7" s="4">
        <v>8.3800000000000008</v>
      </c>
      <c r="G7" s="4">
        <v>0.16</v>
      </c>
      <c r="H7" s="5">
        <v>36.365000000000002</v>
      </c>
      <c r="I7" s="5">
        <v>42.133000000000003</v>
      </c>
      <c r="J7" s="5">
        <v>44.802</v>
      </c>
      <c r="K7" s="5">
        <v>79.081000000000003</v>
      </c>
      <c r="L7" s="5">
        <v>49.317999999999998</v>
      </c>
      <c r="M7" s="5">
        <v>62.8</v>
      </c>
      <c r="N7" s="5">
        <v>77.986999999999995</v>
      </c>
    </row>
    <row r="8" spans="1:14" x14ac:dyDescent="0.25">
      <c r="A8" s="14" t="s">
        <v>3</v>
      </c>
      <c r="B8" t="s">
        <v>20</v>
      </c>
      <c r="C8" t="s">
        <v>28</v>
      </c>
      <c r="D8" s="4">
        <v>96.3</v>
      </c>
      <c r="E8" s="4">
        <v>0</v>
      </c>
      <c r="F8" s="4">
        <v>3.4</v>
      </c>
      <c r="G8" s="4">
        <v>0.3</v>
      </c>
      <c r="H8" s="5">
        <v>17.812999999999999</v>
      </c>
      <c r="I8" s="5">
        <v>19.262</v>
      </c>
      <c r="J8" s="5">
        <v>19.067</v>
      </c>
      <c r="K8" s="5">
        <v>30.231000000000002</v>
      </c>
      <c r="L8" s="5">
        <v>21.439</v>
      </c>
      <c r="M8" s="5">
        <v>27.661999999999999</v>
      </c>
      <c r="N8" s="5">
        <v>34.604999999999997</v>
      </c>
    </row>
    <row r="9" spans="1:14" x14ac:dyDescent="0.25">
      <c r="A9" s="14" t="s">
        <v>4</v>
      </c>
      <c r="B9" t="s">
        <v>20</v>
      </c>
      <c r="C9" t="s">
        <v>29</v>
      </c>
      <c r="D9" s="4">
        <v>89.01</v>
      </c>
      <c r="E9" s="4">
        <v>0</v>
      </c>
      <c r="F9" s="4">
        <v>10.99</v>
      </c>
      <c r="G9" s="4">
        <v>0</v>
      </c>
      <c r="H9" s="5">
        <v>10.394</v>
      </c>
      <c r="I9" s="5">
        <v>11.617000000000001</v>
      </c>
      <c r="J9" s="5">
        <v>12.223000000000001</v>
      </c>
      <c r="K9" s="5">
        <v>17.388999999999999</v>
      </c>
      <c r="L9" s="5">
        <v>14.007</v>
      </c>
      <c r="M9" s="5">
        <v>16.460999999999999</v>
      </c>
      <c r="N9" s="5">
        <v>20.753</v>
      </c>
    </row>
    <row r="10" spans="1:14" x14ac:dyDescent="0.25">
      <c r="A10" s="14" t="s">
        <v>5</v>
      </c>
      <c r="B10" t="s">
        <v>21</v>
      </c>
      <c r="C10" t="s">
        <v>30</v>
      </c>
      <c r="D10" s="4">
        <v>68.41</v>
      </c>
      <c r="E10" s="4">
        <v>4.6500000000000004</v>
      </c>
      <c r="F10" s="4">
        <v>26.73</v>
      </c>
      <c r="G10" s="4">
        <v>0.21</v>
      </c>
      <c r="H10" s="5">
        <v>18.239000000000001</v>
      </c>
      <c r="I10" s="5">
        <v>20.521000000000001</v>
      </c>
      <c r="J10" s="5">
        <v>21.867999999999999</v>
      </c>
      <c r="K10" s="5">
        <v>31.782</v>
      </c>
      <c r="L10" s="5">
        <v>26.103999999999999</v>
      </c>
      <c r="M10" s="5">
        <v>30.962</v>
      </c>
      <c r="N10" s="5">
        <v>35.948999999999998</v>
      </c>
    </row>
    <row r="11" spans="1:14" x14ac:dyDescent="0.25">
      <c r="A11" s="14" t="s">
        <v>6</v>
      </c>
      <c r="B11" t="s">
        <v>22</v>
      </c>
      <c r="C11" t="s">
        <v>28</v>
      </c>
      <c r="D11" s="4">
        <v>63.82</v>
      </c>
      <c r="E11" s="4">
        <v>24.86</v>
      </c>
      <c r="F11" s="4">
        <v>11.12</v>
      </c>
      <c r="G11" s="4">
        <v>0.2</v>
      </c>
      <c r="H11" s="5">
        <v>18.902999999999999</v>
      </c>
      <c r="I11" s="5">
        <v>20.440999999999999</v>
      </c>
      <c r="J11" s="5">
        <v>19.995000000000001</v>
      </c>
      <c r="K11" s="5">
        <v>27.193000000000001</v>
      </c>
      <c r="L11" s="5">
        <v>21.786000000000001</v>
      </c>
      <c r="M11" s="5">
        <v>27.038</v>
      </c>
      <c r="N11" s="5">
        <v>32.405999999999999</v>
      </c>
    </row>
    <row r="12" spans="1:14" x14ac:dyDescent="0.25">
      <c r="A12" s="20" t="s">
        <v>7</v>
      </c>
      <c r="B12" t="s">
        <v>23</v>
      </c>
      <c r="C12" t="s">
        <v>27</v>
      </c>
      <c r="D12" s="12">
        <v>91.81</v>
      </c>
      <c r="E12" s="12">
        <v>0</v>
      </c>
      <c r="F12" s="12">
        <v>7.98</v>
      </c>
      <c r="G12" s="12">
        <v>0.21</v>
      </c>
      <c r="H12" s="13">
        <v>15.946</v>
      </c>
      <c r="I12" s="13">
        <v>18.21</v>
      </c>
      <c r="J12" s="13">
        <v>18.289000000000001</v>
      </c>
      <c r="K12" s="13">
        <v>30.009</v>
      </c>
      <c r="L12" s="13">
        <v>19.285</v>
      </c>
      <c r="M12" s="13">
        <v>24.189</v>
      </c>
      <c r="N12" s="13">
        <v>27.306000000000001</v>
      </c>
    </row>
    <row r="13" spans="1:14" x14ac:dyDescent="0.25">
      <c r="A13" s="14" t="s">
        <v>9</v>
      </c>
      <c r="B13" s="3"/>
      <c r="C13" s="16" t="s">
        <v>9</v>
      </c>
      <c r="D13" s="15"/>
      <c r="E13" s="4"/>
      <c r="F13" s="4"/>
      <c r="G13" s="4"/>
      <c r="H13" s="5">
        <v>0.91800000000000004</v>
      </c>
      <c r="I13" s="5">
        <v>0.97799999999999998</v>
      </c>
      <c r="J13" s="5">
        <v>0.97</v>
      </c>
      <c r="K13" s="5">
        <v>1.4730000000000001</v>
      </c>
      <c r="L13" s="5">
        <v>0.95399999999999996</v>
      </c>
      <c r="M13" s="5">
        <v>1.103</v>
      </c>
      <c r="N13" s="5">
        <v>1.218</v>
      </c>
    </row>
    <row r="15" spans="1:14" x14ac:dyDescent="0.25">
      <c r="A15" s="17" t="s">
        <v>45</v>
      </c>
      <c r="B15" s="18" t="s">
        <v>44</v>
      </c>
    </row>
    <row r="16" spans="1:14" x14ac:dyDescent="0.25">
      <c r="G16" s="2" t="s">
        <v>9</v>
      </c>
      <c r="H16" s="1">
        <v>0.91800000000000004</v>
      </c>
      <c r="I16" s="1">
        <v>0.97799999999999998</v>
      </c>
      <c r="J16" s="1">
        <v>0.97</v>
      </c>
      <c r="K16" s="1">
        <v>1.4730000000000001</v>
      </c>
      <c r="L16" s="1">
        <v>0.95399999999999996</v>
      </c>
      <c r="M16" s="1">
        <v>1.103</v>
      </c>
      <c r="N16" s="1">
        <v>1.218</v>
      </c>
    </row>
  </sheetData>
  <mergeCells count="4">
    <mergeCell ref="H2:N2"/>
    <mergeCell ref="D2:G2"/>
    <mergeCell ref="B2:C2"/>
    <mergeCell ref="A1:N1"/>
  </mergeCells>
  <hyperlinks>
    <hyperlink ref="B15" r:id="rId1" xr:uid="{34FF8AB7-75AF-483B-87F3-4265CF9A69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6F67-1BBA-4D02-98FB-1034198207AB}">
  <dimension ref="A1:I74"/>
  <sheetViews>
    <sheetView tabSelected="1" topLeftCell="A41" zoomScale="85" zoomScaleNormal="85" workbookViewId="0">
      <pane xSplit="1" topLeftCell="B1" activePane="topRight" state="frozen"/>
      <selection pane="topRight" activeCell="G6" sqref="G6"/>
    </sheetView>
  </sheetViews>
  <sheetFormatPr defaultRowHeight="14.3" x14ac:dyDescent="0.25"/>
  <cols>
    <col min="1" max="1" width="16.125" bestFit="1" customWidth="1"/>
    <col min="2" max="2" width="57.125" bestFit="1" customWidth="1"/>
    <col min="3" max="3" width="20.75" bestFit="1" customWidth="1"/>
    <col min="4" max="4" width="6.875" customWidth="1"/>
    <col min="5" max="5" width="6.75" bestFit="1" customWidth="1"/>
    <col min="6" max="6" width="20.375" style="11" bestFit="1" customWidth="1"/>
    <col min="7" max="7" width="20.375" style="11" customWidth="1"/>
    <col min="8" max="8" width="16.125" bestFit="1" customWidth="1"/>
    <col min="9" max="12" width="7" customWidth="1"/>
  </cols>
  <sheetData>
    <row r="1" spans="1:9" x14ac:dyDescent="0.25">
      <c r="A1" s="21" t="s">
        <v>43</v>
      </c>
      <c r="B1" s="21"/>
      <c r="C1" s="21"/>
      <c r="D1" s="21"/>
      <c r="E1" s="21"/>
    </row>
    <row r="2" spans="1:9" x14ac:dyDescent="0.25">
      <c r="A2" t="s">
        <v>39</v>
      </c>
      <c r="B2" t="s">
        <v>15</v>
      </c>
      <c r="C2" t="s">
        <v>24</v>
      </c>
      <c r="D2" t="s">
        <v>46</v>
      </c>
      <c r="E2" t="s">
        <v>47</v>
      </c>
      <c r="F2" s="11" t="s">
        <v>50</v>
      </c>
      <c r="H2" s="17" t="s">
        <v>45</v>
      </c>
      <c r="I2" s="18" t="s">
        <v>44</v>
      </c>
    </row>
    <row r="3" spans="1:9" x14ac:dyDescent="0.25">
      <c r="A3" t="s">
        <v>1</v>
      </c>
      <c r="B3" t="s">
        <v>16</v>
      </c>
      <c r="C3" t="s">
        <v>25</v>
      </c>
      <c r="D3">
        <v>2018</v>
      </c>
      <c r="E3">
        <v>11.583</v>
      </c>
      <c r="F3" s="11">
        <f t="shared" ref="F3:F9" si="0">((E3-$E$3)/$E$3)*100</f>
        <v>0</v>
      </c>
    </row>
    <row r="4" spans="1:9" x14ac:dyDescent="0.25">
      <c r="A4" t="s">
        <v>1</v>
      </c>
      <c r="B4" t="s">
        <v>16</v>
      </c>
      <c r="C4" t="s">
        <v>25</v>
      </c>
      <c r="D4">
        <v>2019</v>
      </c>
      <c r="E4">
        <v>13.169</v>
      </c>
      <c r="F4" s="11">
        <f t="shared" si="0"/>
        <v>13.692480359147027</v>
      </c>
    </row>
    <row r="5" spans="1:9" x14ac:dyDescent="0.25">
      <c r="A5" t="s">
        <v>1</v>
      </c>
      <c r="B5" t="s">
        <v>16</v>
      </c>
      <c r="C5" t="s">
        <v>25</v>
      </c>
      <c r="D5">
        <v>2020</v>
      </c>
      <c r="E5">
        <v>13.368</v>
      </c>
      <c r="F5" s="11">
        <f t="shared" si="0"/>
        <v>15.41051541051541</v>
      </c>
    </row>
    <row r="6" spans="1:9" x14ac:dyDescent="0.25">
      <c r="A6" t="s">
        <v>1</v>
      </c>
      <c r="B6" t="s">
        <v>16</v>
      </c>
      <c r="C6" t="s">
        <v>25</v>
      </c>
      <c r="D6">
        <v>2021</v>
      </c>
      <c r="E6">
        <v>26.686</v>
      </c>
      <c r="F6" s="11">
        <f t="shared" si="0"/>
        <v>130.38936372269706</v>
      </c>
    </row>
    <row r="7" spans="1:9" x14ac:dyDescent="0.25">
      <c r="A7" t="s">
        <v>1</v>
      </c>
      <c r="B7" t="s">
        <v>16</v>
      </c>
      <c r="C7" t="s">
        <v>25</v>
      </c>
      <c r="D7">
        <v>2022</v>
      </c>
      <c r="E7">
        <v>18.756</v>
      </c>
      <c r="F7" s="11">
        <f t="shared" si="0"/>
        <v>61.926961926961923</v>
      </c>
    </row>
    <row r="8" spans="1:9" x14ac:dyDescent="0.25">
      <c r="A8" t="s">
        <v>1</v>
      </c>
      <c r="B8" t="s">
        <v>16</v>
      </c>
      <c r="C8" t="s">
        <v>25</v>
      </c>
      <c r="D8">
        <v>2023</v>
      </c>
      <c r="E8">
        <v>25.391999999999999</v>
      </c>
      <c r="F8" s="11">
        <f t="shared" si="0"/>
        <v>119.2178192178192</v>
      </c>
    </row>
    <row r="9" spans="1:9" x14ac:dyDescent="0.25">
      <c r="A9" t="s">
        <v>1</v>
      </c>
      <c r="B9" t="s">
        <v>16</v>
      </c>
      <c r="C9" t="s">
        <v>25</v>
      </c>
      <c r="D9">
        <v>2024</v>
      </c>
      <c r="E9">
        <v>30.271000000000001</v>
      </c>
      <c r="F9" s="11">
        <f t="shared" si="0"/>
        <v>161.33989467322803</v>
      </c>
    </row>
    <row r="10" spans="1:9" x14ac:dyDescent="0.25">
      <c r="A10" t="s">
        <v>8</v>
      </c>
      <c r="B10" t="s">
        <v>17</v>
      </c>
      <c r="C10" t="s">
        <v>26</v>
      </c>
      <c r="D10">
        <v>2018</v>
      </c>
      <c r="E10">
        <v>17.773</v>
      </c>
      <c r="F10" s="11">
        <f>((E10-$E$10)/$E$10)*100</f>
        <v>0</v>
      </c>
    </row>
    <row r="11" spans="1:9" x14ac:dyDescent="0.25">
      <c r="A11" t="s">
        <v>8</v>
      </c>
      <c r="B11" t="s">
        <v>17</v>
      </c>
      <c r="C11" t="s">
        <v>26</v>
      </c>
      <c r="D11">
        <v>2019</v>
      </c>
      <c r="E11">
        <v>19.242999999999999</v>
      </c>
      <c r="F11" s="11">
        <f t="shared" ref="F11:F16" si="1">((E11-$E$10)/$E$10)*100</f>
        <v>8.2709728239464297</v>
      </c>
    </row>
    <row r="12" spans="1:9" x14ac:dyDescent="0.25">
      <c r="A12" t="s">
        <v>8</v>
      </c>
      <c r="B12" t="s">
        <v>17</v>
      </c>
      <c r="C12" t="s">
        <v>26</v>
      </c>
      <c r="D12">
        <v>2020</v>
      </c>
      <c r="E12">
        <v>18.693000000000001</v>
      </c>
      <c r="F12" s="11">
        <f t="shared" si="1"/>
        <v>5.1763911551229489</v>
      </c>
    </row>
    <row r="13" spans="1:9" x14ac:dyDescent="0.25">
      <c r="A13" t="s">
        <v>8</v>
      </c>
      <c r="B13" t="s">
        <v>17</v>
      </c>
      <c r="C13" t="s">
        <v>26</v>
      </c>
      <c r="D13">
        <v>2021</v>
      </c>
      <c r="E13">
        <v>32.628999999999998</v>
      </c>
      <c r="F13" s="11">
        <f t="shared" si="1"/>
        <v>83.587464130985182</v>
      </c>
    </row>
    <row r="14" spans="1:9" x14ac:dyDescent="0.25">
      <c r="A14" t="s">
        <v>8</v>
      </c>
      <c r="B14" t="s">
        <v>17</v>
      </c>
      <c r="C14" t="s">
        <v>26</v>
      </c>
      <c r="D14">
        <v>2022</v>
      </c>
      <c r="E14">
        <v>20.277000000000001</v>
      </c>
      <c r="F14" s="11">
        <f t="shared" si="1"/>
        <v>14.088786361334616</v>
      </c>
    </row>
    <row r="15" spans="1:9" x14ac:dyDescent="0.25">
      <c r="A15" t="s">
        <v>8</v>
      </c>
      <c r="B15" t="s">
        <v>17</v>
      </c>
      <c r="C15" t="s">
        <v>26</v>
      </c>
      <c r="D15">
        <v>2023</v>
      </c>
      <c r="E15">
        <v>29.573</v>
      </c>
      <c r="F15" s="11">
        <f t="shared" si="1"/>
        <v>66.392843076576838</v>
      </c>
    </row>
    <row r="16" spans="1:9" x14ac:dyDescent="0.25">
      <c r="A16" t="s">
        <v>8</v>
      </c>
      <c r="B16" t="s">
        <v>17</v>
      </c>
      <c r="C16" t="s">
        <v>26</v>
      </c>
      <c r="D16">
        <v>2024</v>
      </c>
      <c r="E16">
        <v>39.030999999999999</v>
      </c>
      <c r="F16" s="11">
        <f t="shared" si="1"/>
        <v>119.60839475609069</v>
      </c>
    </row>
    <row r="17" spans="1:6" x14ac:dyDescent="0.25">
      <c r="A17" t="s">
        <v>2</v>
      </c>
      <c r="B17" t="s">
        <v>18</v>
      </c>
      <c r="C17" t="s">
        <v>25</v>
      </c>
      <c r="D17">
        <v>2018</v>
      </c>
      <c r="E17">
        <v>13.858000000000001</v>
      </c>
      <c r="F17" s="11">
        <f>((E17-$E$17)/$E$17)*100</f>
        <v>0</v>
      </c>
    </row>
    <row r="18" spans="1:6" x14ac:dyDescent="0.25">
      <c r="A18" t="s">
        <v>2</v>
      </c>
      <c r="B18" t="s">
        <v>18</v>
      </c>
      <c r="C18" t="s">
        <v>25</v>
      </c>
      <c r="D18">
        <v>2019</v>
      </c>
      <c r="E18">
        <v>15.382</v>
      </c>
      <c r="F18" s="11">
        <f t="shared" ref="F18:F23" si="2">((E18-$E$17)/$E$17)*100</f>
        <v>10.997257901573091</v>
      </c>
    </row>
    <row r="19" spans="1:6" x14ac:dyDescent="0.25">
      <c r="A19" t="s">
        <v>2</v>
      </c>
      <c r="B19" t="s">
        <v>18</v>
      </c>
      <c r="C19" t="s">
        <v>25</v>
      </c>
      <c r="D19">
        <v>2020</v>
      </c>
      <c r="E19">
        <v>14.877000000000001</v>
      </c>
      <c r="F19" s="11">
        <f t="shared" si="2"/>
        <v>7.3531534131909364</v>
      </c>
    </row>
    <row r="20" spans="1:6" x14ac:dyDescent="0.25">
      <c r="A20" t="s">
        <v>2</v>
      </c>
      <c r="B20" t="s">
        <v>18</v>
      </c>
      <c r="C20" t="s">
        <v>25</v>
      </c>
      <c r="D20">
        <v>2021</v>
      </c>
      <c r="E20">
        <v>26.972999999999999</v>
      </c>
      <c r="F20" s="11">
        <f t="shared" si="2"/>
        <v>94.638475970558517</v>
      </c>
    </row>
    <row r="21" spans="1:6" x14ac:dyDescent="0.25">
      <c r="A21" t="s">
        <v>2</v>
      </c>
      <c r="B21" t="s">
        <v>18</v>
      </c>
      <c r="C21" t="s">
        <v>25</v>
      </c>
      <c r="D21">
        <v>2022</v>
      </c>
      <c r="E21">
        <v>18.934999999999999</v>
      </c>
      <c r="F21" s="11">
        <f t="shared" si="2"/>
        <v>36.635878193101448</v>
      </c>
    </row>
    <row r="22" spans="1:6" x14ac:dyDescent="0.25">
      <c r="A22" t="s">
        <v>2</v>
      </c>
      <c r="B22" t="s">
        <v>18</v>
      </c>
      <c r="C22" t="s">
        <v>25</v>
      </c>
      <c r="D22">
        <v>2023</v>
      </c>
      <c r="E22">
        <v>24.503</v>
      </c>
      <c r="F22" s="11">
        <f t="shared" si="2"/>
        <v>76.814836195699229</v>
      </c>
    </row>
    <row r="23" spans="1:6" x14ac:dyDescent="0.25">
      <c r="A23" t="s">
        <v>2</v>
      </c>
      <c r="B23" t="s">
        <v>18</v>
      </c>
      <c r="C23" t="s">
        <v>25</v>
      </c>
      <c r="D23">
        <v>2024</v>
      </c>
      <c r="E23">
        <v>29.853000000000002</v>
      </c>
      <c r="F23" s="11">
        <f t="shared" si="2"/>
        <v>115.42069562707462</v>
      </c>
    </row>
    <row r="24" spans="1:6" x14ac:dyDescent="0.25">
      <c r="A24" t="s">
        <v>0</v>
      </c>
      <c r="B24" t="s">
        <v>19</v>
      </c>
      <c r="C24" t="s">
        <v>27</v>
      </c>
      <c r="D24">
        <v>2018</v>
      </c>
      <c r="E24">
        <v>36.365000000000002</v>
      </c>
      <c r="F24" s="11">
        <f>((E24-$E$24)/$E$24)*100</f>
        <v>0</v>
      </c>
    </row>
    <row r="25" spans="1:6" x14ac:dyDescent="0.25">
      <c r="A25" t="s">
        <v>0</v>
      </c>
      <c r="B25" t="s">
        <v>19</v>
      </c>
      <c r="C25" t="s">
        <v>27</v>
      </c>
      <c r="D25">
        <v>2019</v>
      </c>
      <c r="E25">
        <v>42.133000000000003</v>
      </c>
      <c r="F25" s="11">
        <f t="shared" ref="F25:F30" si="3">((E25-$E$24)/$E$24)*100</f>
        <v>15.8614051973051</v>
      </c>
    </row>
    <row r="26" spans="1:6" x14ac:dyDescent="0.25">
      <c r="A26" t="s">
        <v>0</v>
      </c>
      <c r="B26" t="s">
        <v>19</v>
      </c>
      <c r="C26" t="s">
        <v>27</v>
      </c>
      <c r="D26">
        <v>2020</v>
      </c>
      <c r="E26">
        <v>44.802</v>
      </c>
      <c r="F26" s="11">
        <f t="shared" si="3"/>
        <v>23.200879967001228</v>
      </c>
    </row>
    <row r="27" spans="1:6" x14ac:dyDescent="0.25">
      <c r="A27" t="s">
        <v>0</v>
      </c>
      <c r="B27" t="s">
        <v>19</v>
      </c>
      <c r="C27" t="s">
        <v>27</v>
      </c>
      <c r="D27">
        <v>2021</v>
      </c>
      <c r="E27">
        <v>79.081000000000003</v>
      </c>
      <c r="F27" s="11">
        <f t="shared" si="3"/>
        <v>117.46459507768459</v>
      </c>
    </row>
    <row r="28" spans="1:6" x14ac:dyDescent="0.25">
      <c r="A28" t="s">
        <v>0</v>
      </c>
      <c r="B28" t="s">
        <v>19</v>
      </c>
      <c r="C28" t="s">
        <v>27</v>
      </c>
      <c r="D28">
        <v>2022</v>
      </c>
      <c r="E28">
        <v>49.317999999999998</v>
      </c>
      <c r="F28" s="11">
        <f t="shared" si="3"/>
        <v>35.619414271964786</v>
      </c>
    </row>
    <row r="29" spans="1:6" x14ac:dyDescent="0.25">
      <c r="A29" t="s">
        <v>0</v>
      </c>
      <c r="B29" t="s">
        <v>19</v>
      </c>
      <c r="C29" t="s">
        <v>27</v>
      </c>
      <c r="D29">
        <v>2023</v>
      </c>
      <c r="E29">
        <v>62.8</v>
      </c>
      <c r="F29" s="11">
        <f t="shared" si="3"/>
        <v>72.693523992850245</v>
      </c>
    </row>
    <row r="30" spans="1:6" x14ac:dyDescent="0.25">
      <c r="A30" t="s">
        <v>0</v>
      </c>
      <c r="B30" t="s">
        <v>19</v>
      </c>
      <c r="C30" t="s">
        <v>27</v>
      </c>
      <c r="D30">
        <v>2024</v>
      </c>
      <c r="E30">
        <v>77.986999999999995</v>
      </c>
      <c r="F30" s="11">
        <f t="shared" si="3"/>
        <v>114.45620789220401</v>
      </c>
    </row>
    <row r="31" spans="1:6" x14ac:dyDescent="0.25">
      <c r="A31" t="s">
        <v>3</v>
      </c>
      <c r="B31" t="s">
        <v>20</v>
      </c>
      <c r="C31" t="s">
        <v>28</v>
      </c>
      <c r="D31">
        <v>2018</v>
      </c>
      <c r="E31">
        <v>17.812999999999999</v>
      </c>
      <c r="F31" s="11">
        <f>((E31-$E$31)/$E$31)*100</f>
        <v>0</v>
      </c>
    </row>
    <row r="32" spans="1:6" x14ac:dyDescent="0.25">
      <c r="A32" t="s">
        <v>3</v>
      </c>
      <c r="B32" t="s">
        <v>20</v>
      </c>
      <c r="C32" t="s">
        <v>28</v>
      </c>
      <c r="D32">
        <v>2019</v>
      </c>
      <c r="E32">
        <v>19.262</v>
      </c>
      <c r="F32" s="11">
        <f t="shared" ref="F32:F37" si="4">((E32-$E$31)/$E$31)*100</f>
        <v>8.1345085050244315</v>
      </c>
    </row>
    <row r="33" spans="1:6" x14ac:dyDescent="0.25">
      <c r="A33" t="s">
        <v>3</v>
      </c>
      <c r="B33" t="s">
        <v>20</v>
      </c>
      <c r="C33" t="s">
        <v>28</v>
      </c>
      <c r="D33">
        <v>2020</v>
      </c>
      <c r="E33">
        <v>19.067</v>
      </c>
      <c r="F33" s="11">
        <f t="shared" si="4"/>
        <v>7.0398023915118246</v>
      </c>
    </row>
    <row r="34" spans="1:6" x14ac:dyDescent="0.25">
      <c r="A34" t="s">
        <v>3</v>
      </c>
      <c r="B34" t="s">
        <v>20</v>
      </c>
      <c r="C34" t="s">
        <v>28</v>
      </c>
      <c r="D34">
        <v>2021</v>
      </c>
      <c r="E34">
        <v>30.231000000000002</v>
      </c>
      <c r="F34" s="11">
        <f t="shared" si="4"/>
        <v>69.713130859484664</v>
      </c>
    </row>
    <row r="35" spans="1:6" x14ac:dyDescent="0.25">
      <c r="A35" t="s">
        <v>3</v>
      </c>
      <c r="B35" t="s">
        <v>20</v>
      </c>
      <c r="C35" t="s">
        <v>28</v>
      </c>
      <c r="D35">
        <v>2022</v>
      </c>
      <c r="E35">
        <v>21.439</v>
      </c>
      <c r="F35" s="11">
        <f t="shared" si="4"/>
        <v>20.355919833829233</v>
      </c>
    </row>
    <row r="36" spans="1:6" x14ac:dyDescent="0.25">
      <c r="A36" t="s">
        <v>3</v>
      </c>
      <c r="B36" t="s">
        <v>20</v>
      </c>
      <c r="C36" t="s">
        <v>28</v>
      </c>
      <c r="D36">
        <v>2023</v>
      </c>
      <c r="E36">
        <v>27.661999999999999</v>
      </c>
      <c r="F36" s="11">
        <f t="shared" si="4"/>
        <v>55.291079548644248</v>
      </c>
    </row>
    <row r="37" spans="1:6" x14ac:dyDescent="0.25">
      <c r="A37" t="s">
        <v>3</v>
      </c>
      <c r="B37" t="s">
        <v>20</v>
      </c>
      <c r="C37" t="s">
        <v>28</v>
      </c>
      <c r="D37">
        <v>2024</v>
      </c>
      <c r="E37">
        <v>34.604999999999997</v>
      </c>
      <c r="F37" s="11">
        <f t="shared" si="4"/>
        <v>94.268231067198101</v>
      </c>
    </row>
    <row r="38" spans="1:6" x14ac:dyDescent="0.25">
      <c r="A38" t="s">
        <v>4</v>
      </c>
      <c r="B38" t="s">
        <v>20</v>
      </c>
      <c r="C38" t="s">
        <v>29</v>
      </c>
      <c r="D38">
        <v>2018</v>
      </c>
      <c r="E38">
        <v>10.394</v>
      </c>
      <c r="F38" s="11">
        <f>((E38-$E$38)/$E$38)*100</f>
        <v>0</v>
      </c>
    </row>
    <row r="39" spans="1:6" x14ac:dyDescent="0.25">
      <c r="A39" t="s">
        <v>4</v>
      </c>
      <c r="B39" t="s">
        <v>20</v>
      </c>
      <c r="C39" t="s">
        <v>29</v>
      </c>
      <c r="D39">
        <v>2019</v>
      </c>
      <c r="E39">
        <v>11.617000000000001</v>
      </c>
      <c r="F39" s="11">
        <f t="shared" ref="F39:F44" si="5">((E39-$E$38)/$E$38)*100</f>
        <v>11.766403694439106</v>
      </c>
    </row>
    <row r="40" spans="1:6" x14ac:dyDescent="0.25">
      <c r="A40" t="s">
        <v>4</v>
      </c>
      <c r="B40" t="s">
        <v>20</v>
      </c>
      <c r="C40" t="s">
        <v>29</v>
      </c>
      <c r="D40">
        <v>2020</v>
      </c>
      <c r="E40">
        <v>12.223000000000001</v>
      </c>
      <c r="F40" s="11">
        <f t="shared" si="5"/>
        <v>17.596690398306723</v>
      </c>
    </row>
    <row r="41" spans="1:6" x14ac:dyDescent="0.25">
      <c r="A41" t="s">
        <v>4</v>
      </c>
      <c r="B41" t="s">
        <v>20</v>
      </c>
      <c r="C41" t="s">
        <v>29</v>
      </c>
      <c r="D41">
        <v>2021</v>
      </c>
      <c r="E41">
        <v>17.388999999999999</v>
      </c>
      <c r="F41" s="11">
        <f t="shared" si="5"/>
        <v>67.2984414085049</v>
      </c>
    </row>
    <row r="42" spans="1:6" x14ac:dyDescent="0.25">
      <c r="A42" t="s">
        <v>4</v>
      </c>
      <c r="B42" t="s">
        <v>20</v>
      </c>
      <c r="C42" t="s">
        <v>29</v>
      </c>
      <c r="D42">
        <v>2022</v>
      </c>
      <c r="E42">
        <v>14.007</v>
      </c>
      <c r="F42" s="11">
        <f t="shared" si="5"/>
        <v>34.760438714643058</v>
      </c>
    </row>
    <row r="43" spans="1:6" x14ac:dyDescent="0.25">
      <c r="A43" t="s">
        <v>4</v>
      </c>
      <c r="B43" t="s">
        <v>20</v>
      </c>
      <c r="C43" t="s">
        <v>29</v>
      </c>
      <c r="D43">
        <v>2023</v>
      </c>
      <c r="E43">
        <v>16.460999999999999</v>
      </c>
      <c r="F43" s="11">
        <f t="shared" si="5"/>
        <v>58.370213584760421</v>
      </c>
    </row>
    <row r="44" spans="1:6" x14ac:dyDescent="0.25">
      <c r="A44" t="s">
        <v>4</v>
      </c>
      <c r="B44" t="s">
        <v>20</v>
      </c>
      <c r="C44" t="s">
        <v>29</v>
      </c>
      <c r="D44">
        <v>2024</v>
      </c>
      <c r="E44">
        <v>20.753</v>
      </c>
      <c r="F44" s="11">
        <f t="shared" si="5"/>
        <v>99.663267269578597</v>
      </c>
    </row>
    <row r="45" spans="1:6" x14ac:dyDescent="0.25">
      <c r="A45" t="s">
        <v>5</v>
      </c>
      <c r="B45" t="s">
        <v>21</v>
      </c>
      <c r="C45" t="s">
        <v>30</v>
      </c>
      <c r="D45">
        <v>2018</v>
      </c>
      <c r="E45">
        <v>18.239000000000001</v>
      </c>
      <c r="F45" s="11">
        <f>((E45-$E$45)/$E$45)*100</f>
        <v>0</v>
      </c>
    </row>
    <row r="46" spans="1:6" x14ac:dyDescent="0.25">
      <c r="A46" t="s">
        <v>5</v>
      </c>
      <c r="B46" t="s">
        <v>21</v>
      </c>
      <c r="C46" t="s">
        <v>30</v>
      </c>
      <c r="D46">
        <v>2019</v>
      </c>
      <c r="E46">
        <v>20.521000000000001</v>
      </c>
      <c r="F46" s="11">
        <f t="shared" ref="F46:F51" si="6">((E46-$E$45)/$E$45)*100</f>
        <v>12.511650858051429</v>
      </c>
    </row>
    <row r="47" spans="1:6" x14ac:dyDescent="0.25">
      <c r="A47" t="s">
        <v>5</v>
      </c>
      <c r="B47" t="s">
        <v>21</v>
      </c>
      <c r="C47" t="s">
        <v>30</v>
      </c>
      <c r="D47">
        <v>2020</v>
      </c>
      <c r="E47">
        <v>21.867999999999999</v>
      </c>
      <c r="F47" s="11">
        <f t="shared" si="6"/>
        <v>19.89692417347441</v>
      </c>
    </row>
    <row r="48" spans="1:6" x14ac:dyDescent="0.25">
      <c r="A48" t="s">
        <v>5</v>
      </c>
      <c r="B48" t="s">
        <v>21</v>
      </c>
      <c r="C48" t="s">
        <v>30</v>
      </c>
      <c r="D48">
        <v>2021</v>
      </c>
      <c r="E48">
        <v>31.782</v>
      </c>
      <c r="F48" s="11">
        <f t="shared" si="6"/>
        <v>74.252974395526067</v>
      </c>
    </row>
    <row r="49" spans="1:6" x14ac:dyDescent="0.25">
      <c r="A49" t="s">
        <v>5</v>
      </c>
      <c r="B49" t="s">
        <v>21</v>
      </c>
      <c r="C49" t="s">
        <v>30</v>
      </c>
      <c r="D49">
        <v>2022</v>
      </c>
      <c r="E49">
        <v>26.103999999999999</v>
      </c>
      <c r="F49" s="11">
        <f t="shared" si="6"/>
        <v>43.121881682109752</v>
      </c>
    </row>
    <row r="50" spans="1:6" x14ac:dyDescent="0.25">
      <c r="A50" t="s">
        <v>5</v>
      </c>
      <c r="B50" t="s">
        <v>21</v>
      </c>
      <c r="C50" t="s">
        <v>30</v>
      </c>
      <c r="D50">
        <v>2023</v>
      </c>
      <c r="E50">
        <v>30.962</v>
      </c>
      <c r="F50" s="11">
        <f t="shared" si="6"/>
        <v>69.757113876857275</v>
      </c>
    </row>
    <row r="51" spans="1:6" x14ac:dyDescent="0.25">
      <c r="A51" t="s">
        <v>5</v>
      </c>
      <c r="B51" t="s">
        <v>21</v>
      </c>
      <c r="C51" t="s">
        <v>30</v>
      </c>
      <c r="D51">
        <v>2024</v>
      </c>
      <c r="E51">
        <v>35.948999999999998</v>
      </c>
      <c r="F51" s="11">
        <f t="shared" si="6"/>
        <v>97.099621689785607</v>
      </c>
    </row>
    <row r="52" spans="1:6" x14ac:dyDescent="0.25">
      <c r="A52" t="s">
        <v>6</v>
      </c>
      <c r="B52" t="s">
        <v>22</v>
      </c>
      <c r="C52" t="s">
        <v>28</v>
      </c>
      <c r="D52">
        <v>2018</v>
      </c>
      <c r="E52">
        <v>18.902999999999999</v>
      </c>
      <c r="F52" s="11">
        <f>((E52-$E$52)/$E$52)*100</f>
        <v>0</v>
      </c>
    </row>
    <row r="53" spans="1:6" x14ac:dyDescent="0.25">
      <c r="A53" t="s">
        <v>6</v>
      </c>
      <c r="B53" t="s">
        <v>22</v>
      </c>
      <c r="C53" t="s">
        <v>28</v>
      </c>
      <c r="D53">
        <v>2019</v>
      </c>
      <c r="E53">
        <v>20.440999999999999</v>
      </c>
      <c r="F53" s="11">
        <f t="shared" ref="F53:F58" si="7">((E53-$E$52)/$E$52)*100</f>
        <v>8.1362746653970301</v>
      </c>
    </row>
    <row r="54" spans="1:6" x14ac:dyDescent="0.25">
      <c r="A54" t="s">
        <v>6</v>
      </c>
      <c r="B54" t="s">
        <v>22</v>
      </c>
      <c r="C54" t="s">
        <v>28</v>
      </c>
      <c r="D54">
        <v>2020</v>
      </c>
      <c r="E54">
        <v>19.995000000000001</v>
      </c>
      <c r="F54" s="11">
        <f t="shared" si="7"/>
        <v>5.7768608157435448</v>
      </c>
    </row>
    <row r="55" spans="1:6" x14ac:dyDescent="0.25">
      <c r="A55" t="s">
        <v>6</v>
      </c>
      <c r="B55" t="s">
        <v>22</v>
      </c>
      <c r="C55" t="s">
        <v>28</v>
      </c>
      <c r="D55">
        <v>2021</v>
      </c>
      <c r="E55">
        <v>27.193000000000001</v>
      </c>
      <c r="F55" s="11">
        <f t="shared" si="7"/>
        <v>43.855472676294788</v>
      </c>
    </row>
    <row r="56" spans="1:6" x14ac:dyDescent="0.25">
      <c r="A56" t="s">
        <v>6</v>
      </c>
      <c r="B56" t="s">
        <v>22</v>
      </c>
      <c r="C56" t="s">
        <v>28</v>
      </c>
      <c r="D56">
        <v>2022</v>
      </c>
      <c r="E56">
        <v>21.786000000000001</v>
      </c>
      <c r="F56" s="11">
        <f t="shared" si="7"/>
        <v>15.251547373432803</v>
      </c>
    </row>
    <row r="57" spans="1:6" x14ac:dyDescent="0.25">
      <c r="A57" t="s">
        <v>6</v>
      </c>
      <c r="B57" t="s">
        <v>22</v>
      </c>
      <c r="C57" t="s">
        <v>28</v>
      </c>
      <c r="D57">
        <v>2023</v>
      </c>
      <c r="E57">
        <v>27.038</v>
      </c>
      <c r="F57" s="11">
        <f t="shared" si="7"/>
        <v>43.035497011056457</v>
      </c>
    </row>
    <row r="58" spans="1:6" x14ac:dyDescent="0.25">
      <c r="A58" t="s">
        <v>6</v>
      </c>
      <c r="B58" t="s">
        <v>22</v>
      </c>
      <c r="C58" t="s">
        <v>28</v>
      </c>
      <c r="D58">
        <v>2024</v>
      </c>
      <c r="E58">
        <v>32.405999999999999</v>
      </c>
      <c r="F58" s="11">
        <f t="shared" si="7"/>
        <v>71.433105856213302</v>
      </c>
    </row>
    <row r="59" spans="1:6" x14ac:dyDescent="0.25">
      <c r="A59" t="s">
        <v>7</v>
      </c>
      <c r="B59" t="s">
        <v>23</v>
      </c>
      <c r="C59" t="s">
        <v>27</v>
      </c>
      <c r="D59">
        <v>2018</v>
      </c>
      <c r="E59">
        <v>15.946</v>
      </c>
      <c r="F59" s="11">
        <f>((E59-$E$59)/$E$59)*100</f>
        <v>0</v>
      </c>
    </row>
    <row r="60" spans="1:6" x14ac:dyDescent="0.25">
      <c r="A60" t="s">
        <v>7</v>
      </c>
      <c r="B60" t="s">
        <v>23</v>
      </c>
      <c r="C60" t="s">
        <v>27</v>
      </c>
      <c r="D60">
        <v>2019</v>
      </c>
      <c r="E60">
        <v>18.21</v>
      </c>
      <c r="F60" s="11">
        <f t="shared" ref="F60:F65" si="8">((E60-$E$59)/$E$59)*100</f>
        <v>14.197917973159422</v>
      </c>
    </row>
    <row r="61" spans="1:6" x14ac:dyDescent="0.25">
      <c r="A61" t="s">
        <v>7</v>
      </c>
      <c r="B61" t="s">
        <v>23</v>
      </c>
      <c r="C61" t="s">
        <v>27</v>
      </c>
      <c r="D61">
        <v>2020</v>
      </c>
      <c r="E61">
        <v>18.289000000000001</v>
      </c>
      <c r="F61" s="11">
        <f t="shared" si="8"/>
        <v>14.693340022576207</v>
      </c>
    </row>
    <row r="62" spans="1:6" x14ac:dyDescent="0.25">
      <c r="A62" t="s">
        <v>7</v>
      </c>
      <c r="B62" t="s">
        <v>23</v>
      </c>
      <c r="C62" t="s">
        <v>27</v>
      </c>
      <c r="D62">
        <v>2021</v>
      </c>
      <c r="E62">
        <v>30.009</v>
      </c>
      <c r="F62" s="11">
        <f t="shared" si="8"/>
        <v>88.191395961369622</v>
      </c>
    </row>
    <row r="63" spans="1:6" x14ac:dyDescent="0.25">
      <c r="A63" t="s">
        <v>7</v>
      </c>
      <c r="B63" t="s">
        <v>23</v>
      </c>
      <c r="C63" t="s">
        <v>27</v>
      </c>
      <c r="D63">
        <v>2022</v>
      </c>
      <c r="E63">
        <v>19.285</v>
      </c>
      <c r="F63" s="11">
        <f t="shared" si="8"/>
        <v>20.939420544337139</v>
      </c>
    </row>
    <row r="64" spans="1:6" x14ac:dyDescent="0.25">
      <c r="A64" t="s">
        <v>7</v>
      </c>
      <c r="B64" t="s">
        <v>23</v>
      </c>
      <c r="C64" t="s">
        <v>27</v>
      </c>
      <c r="D64">
        <v>2023</v>
      </c>
      <c r="E64">
        <v>24.189</v>
      </c>
      <c r="F64" s="11">
        <f t="shared" si="8"/>
        <v>51.693214599272551</v>
      </c>
    </row>
    <row r="65" spans="1:6" x14ac:dyDescent="0.25">
      <c r="A65" t="s">
        <v>7</v>
      </c>
      <c r="B65" t="s">
        <v>23</v>
      </c>
      <c r="C65" t="s">
        <v>27</v>
      </c>
      <c r="D65">
        <v>2024</v>
      </c>
      <c r="E65">
        <v>27.306000000000001</v>
      </c>
      <c r="F65" s="11">
        <f t="shared" si="8"/>
        <v>71.240436473096707</v>
      </c>
    </row>
    <row r="66" spans="1:6" x14ac:dyDescent="0.25">
      <c r="A66" t="s">
        <v>9</v>
      </c>
      <c r="C66" t="s">
        <v>9</v>
      </c>
      <c r="D66">
        <v>2018</v>
      </c>
      <c r="E66">
        <v>0.91800000000000004</v>
      </c>
      <c r="F66" s="11">
        <f>((E66-$E$66)/$E$66)*100</f>
        <v>0</v>
      </c>
    </row>
    <row r="67" spans="1:6" x14ac:dyDescent="0.25">
      <c r="A67" t="s">
        <v>9</v>
      </c>
      <c r="C67" t="s">
        <v>9</v>
      </c>
      <c r="D67">
        <v>2019</v>
      </c>
      <c r="E67">
        <v>0.97799999999999998</v>
      </c>
      <c r="F67" s="11">
        <f t="shared" ref="F67:F72" si="9">((E67-$E$66)/$E$66)*100</f>
        <v>6.5359477124182943</v>
      </c>
    </row>
    <row r="68" spans="1:6" x14ac:dyDescent="0.25">
      <c r="A68" t="s">
        <v>9</v>
      </c>
      <c r="C68" t="s">
        <v>9</v>
      </c>
      <c r="D68">
        <v>2020</v>
      </c>
      <c r="E68">
        <v>0.97</v>
      </c>
      <c r="F68" s="11">
        <f t="shared" si="9"/>
        <v>5.6644880174291865</v>
      </c>
    </row>
    <row r="69" spans="1:6" x14ac:dyDescent="0.25">
      <c r="A69" t="s">
        <v>9</v>
      </c>
      <c r="C69" t="s">
        <v>9</v>
      </c>
      <c r="D69">
        <v>2021</v>
      </c>
      <c r="E69">
        <v>1.4730000000000001</v>
      </c>
      <c r="F69" s="11">
        <f t="shared" si="9"/>
        <v>60.457516339869287</v>
      </c>
    </row>
    <row r="70" spans="1:6" x14ac:dyDescent="0.25">
      <c r="A70" t="s">
        <v>9</v>
      </c>
      <c r="C70" t="s">
        <v>9</v>
      </c>
      <c r="D70">
        <v>2022</v>
      </c>
      <c r="E70">
        <v>0.95399999999999996</v>
      </c>
      <c r="F70" s="11">
        <f t="shared" si="9"/>
        <v>3.9215686274509713</v>
      </c>
    </row>
    <row r="71" spans="1:6" x14ac:dyDescent="0.25">
      <c r="A71" t="s">
        <v>9</v>
      </c>
      <c r="C71" t="s">
        <v>9</v>
      </c>
      <c r="D71">
        <v>2023</v>
      </c>
      <c r="E71">
        <v>1.103</v>
      </c>
      <c r="F71" s="11">
        <f t="shared" si="9"/>
        <v>20.152505446623088</v>
      </c>
    </row>
    <row r="72" spans="1:6" x14ac:dyDescent="0.25">
      <c r="A72" t="s">
        <v>9</v>
      </c>
      <c r="C72" t="s">
        <v>9</v>
      </c>
      <c r="D72">
        <v>2024</v>
      </c>
      <c r="E72">
        <v>1.218</v>
      </c>
      <c r="F72" s="11">
        <f t="shared" si="9"/>
        <v>32.679738562091494</v>
      </c>
    </row>
    <row r="74" spans="1:6" x14ac:dyDescent="0.25">
      <c r="A74" s="17" t="s">
        <v>45</v>
      </c>
      <c r="B74" s="18" t="s">
        <v>44</v>
      </c>
    </row>
  </sheetData>
  <hyperlinks>
    <hyperlink ref="B74" r:id="rId1" xr:uid="{5011D61C-BE42-4496-989C-4ED9B2730963}"/>
    <hyperlink ref="I2" r:id="rId2" xr:uid="{294F5517-F0A0-4969-9F99-E4295807F3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167-F279-4741-845E-DFF7DAF8212E}">
  <dimension ref="A3:M29"/>
  <sheetViews>
    <sheetView topLeftCell="A2" zoomScale="85" zoomScaleNormal="85" workbookViewId="0">
      <selection activeCell="D4" sqref="D4"/>
    </sheetView>
  </sheetViews>
  <sheetFormatPr defaultRowHeight="14.3" x14ac:dyDescent="0.25"/>
  <cols>
    <col min="1" max="1" width="11.125" bestFit="1" customWidth="1"/>
    <col min="2" max="2" width="12.75" bestFit="1" customWidth="1"/>
    <col min="3" max="3" width="9" bestFit="1" customWidth="1"/>
    <col min="4" max="5" width="7.75" bestFit="1" customWidth="1"/>
    <col min="6" max="6" width="9" bestFit="1" customWidth="1"/>
    <col min="7" max="7" width="8.625" bestFit="1" customWidth="1"/>
    <col min="8" max="8" width="8.875" bestFit="1" customWidth="1"/>
    <col min="9" max="10" width="7.625" bestFit="1" customWidth="1"/>
    <col min="11" max="11" width="8.625" bestFit="1" customWidth="1"/>
    <col min="12" max="12" width="8.75" customWidth="1"/>
  </cols>
  <sheetData>
    <row r="3" spans="1:10" x14ac:dyDescent="0.25">
      <c r="A3" s="9" t="s">
        <v>48</v>
      </c>
      <c r="B3" s="9" t="s">
        <v>39</v>
      </c>
    </row>
    <row r="4" spans="1:10" x14ac:dyDescent="0.25">
      <c r="A4" s="9" t="s">
        <v>46</v>
      </c>
      <c r="B4" t="s">
        <v>7</v>
      </c>
      <c r="C4" t="s">
        <v>3</v>
      </c>
      <c r="D4" t="s">
        <v>2</v>
      </c>
      <c r="E4" t="s">
        <v>1</v>
      </c>
      <c r="F4" t="s">
        <v>9</v>
      </c>
    </row>
    <row r="5" spans="1:10" x14ac:dyDescent="0.25">
      <c r="A5">
        <v>2018</v>
      </c>
      <c r="B5" s="19"/>
      <c r="C5" s="19"/>
      <c r="D5" s="19"/>
      <c r="E5" s="19"/>
      <c r="F5" s="19"/>
    </row>
    <row r="6" spans="1:10" x14ac:dyDescent="0.25">
      <c r="A6">
        <v>2019</v>
      </c>
      <c r="B6" s="19">
        <v>0.14197917973159421</v>
      </c>
      <c r="C6" s="19">
        <v>8.1345085050244306E-2</v>
      </c>
      <c r="D6" s="19">
        <v>0.10997257901573092</v>
      </c>
      <c r="E6" s="19">
        <v>0.13692480359147027</v>
      </c>
      <c r="F6" s="19">
        <v>6.5359477124182941E-2</v>
      </c>
    </row>
    <row r="7" spans="1:10" x14ac:dyDescent="0.25">
      <c r="A7">
        <v>2020</v>
      </c>
      <c r="B7" s="19">
        <v>4.3382756727073377E-3</v>
      </c>
      <c r="C7" s="19">
        <v>-1.0123559339632451E-2</v>
      </c>
      <c r="D7" s="19">
        <v>-3.2830581198803735E-2</v>
      </c>
      <c r="E7" s="19">
        <v>1.5111246108284595E-2</v>
      </c>
      <c r="F7" s="19">
        <v>-8.1799591002045067E-3</v>
      </c>
    </row>
    <row r="8" spans="1:10" x14ac:dyDescent="0.25">
      <c r="A8">
        <v>2021</v>
      </c>
      <c r="B8" s="19">
        <v>0.64082235223358286</v>
      </c>
      <c r="C8" s="19">
        <v>0.58551423926155144</v>
      </c>
      <c r="D8" s="19">
        <v>0.81306715063520851</v>
      </c>
      <c r="E8" s="19">
        <v>0.99625972471573898</v>
      </c>
      <c r="F8" s="19">
        <v>0.51855670103092799</v>
      </c>
    </row>
    <row r="9" spans="1:10" x14ac:dyDescent="0.25">
      <c r="A9">
        <v>2022</v>
      </c>
      <c r="B9" s="19">
        <v>-0.35735945882901798</v>
      </c>
      <c r="C9" s="19">
        <v>-0.29082729648374189</v>
      </c>
      <c r="D9" s="19">
        <v>-0.29800170540911286</v>
      </c>
      <c r="E9" s="19">
        <v>-0.29715955931949334</v>
      </c>
      <c r="F9" s="19">
        <v>-0.35234215885947051</v>
      </c>
    </row>
    <row r="10" spans="1:10" x14ac:dyDescent="0.25">
      <c r="A10">
        <v>2023</v>
      </c>
      <c r="B10" s="19">
        <v>0.25429089966295049</v>
      </c>
      <c r="C10" s="19">
        <v>0.29026540416997054</v>
      </c>
      <c r="D10" s="19">
        <v>0.29405862160021135</v>
      </c>
      <c r="E10" s="19">
        <v>0.3538067818298144</v>
      </c>
      <c r="F10" s="19">
        <v>0.15618448637316565</v>
      </c>
    </row>
    <row r="11" spans="1:10" x14ac:dyDescent="0.25">
      <c r="A11">
        <v>2024</v>
      </c>
      <c r="B11" s="19">
        <v>0.12886022572243586</v>
      </c>
      <c r="C11" s="19">
        <v>0.25099414359048505</v>
      </c>
      <c r="D11" s="19">
        <v>0.21834061135371186</v>
      </c>
      <c r="E11" s="19">
        <v>0.19214713295526156</v>
      </c>
      <c r="F11" s="19">
        <v>0.10426110607434269</v>
      </c>
    </row>
    <row r="12" spans="1:10" x14ac:dyDescent="0.25">
      <c r="J12" s="19"/>
    </row>
    <row r="13" spans="1:10" x14ac:dyDescent="0.25">
      <c r="J13" s="19"/>
    </row>
    <row r="14" spans="1:10" x14ac:dyDescent="0.25">
      <c r="J14" s="19"/>
    </row>
    <row r="29" spans="2:13" x14ac:dyDescent="0.25">
      <c r="B29" s="25" t="s">
        <v>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</sheetData>
  <mergeCells count="1">
    <mergeCell ref="B29:M29"/>
  </mergeCells>
  <conditionalFormatting pivot="1" sqref="B6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06D4-EFE5-45A7-A9B4-C47BF7B2E667}">
  <dimension ref="A3:K29"/>
  <sheetViews>
    <sheetView zoomScaleNormal="100" workbookViewId="0">
      <selection activeCell="L29" sqref="L29"/>
    </sheetView>
  </sheetViews>
  <sheetFormatPr defaultRowHeight="14.3" x14ac:dyDescent="0.25"/>
  <cols>
    <col min="1" max="1" width="24" bestFit="1" customWidth="1"/>
    <col min="2" max="2" width="7.875" customWidth="1"/>
    <col min="3" max="3" width="5.375" bestFit="1" customWidth="1"/>
    <col min="4" max="4" width="6.375" bestFit="1" customWidth="1"/>
    <col min="5" max="5" width="5.375" bestFit="1" customWidth="1"/>
    <col min="6" max="6" width="7.25" bestFit="1" customWidth="1"/>
    <col min="7" max="8" width="8.625" bestFit="1" customWidth="1"/>
    <col min="9" max="10" width="6.375" bestFit="1" customWidth="1"/>
    <col min="11" max="11" width="8.625" bestFit="1" customWidth="1"/>
  </cols>
  <sheetData>
    <row r="3" spans="1:11" x14ac:dyDescent="0.25">
      <c r="A3" s="9" t="s">
        <v>51</v>
      </c>
      <c r="B3" s="9" t="s">
        <v>41</v>
      </c>
    </row>
    <row r="4" spans="1:11" x14ac:dyDescent="0.25">
      <c r="A4" s="9" t="s">
        <v>40</v>
      </c>
      <c r="B4" t="s">
        <v>4</v>
      </c>
      <c r="C4" t="s">
        <v>7</v>
      </c>
      <c r="D4" t="s">
        <v>0</v>
      </c>
      <c r="E4" t="s">
        <v>5</v>
      </c>
      <c r="F4" t="s">
        <v>8</v>
      </c>
      <c r="G4" t="s">
        <v>3</v>
      </c>
      <c r="H4" t="s">
        <v>6</v>
      </c>
      <c r="I4" t="s">
        <v>2</v>
      </c>
      <c r="J4" t="s">
        <v>1</v>
      </c>
      <c r="K4" t="s">
        <v>9</v>
      </c>
    </row>
    <row r="5" spans="1:11" x14ac:dyDescent="0.25">
      <c r="A5" s="10">
        <v>2018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x14ac:dyDescent="0.25">
      <c r="A6" s="10">
        <v>2019</v>
      </c>
      <c r="B6" s="11">
        <v>11.766403694439106</v>
      </c>
      <c r="C6" s="11">
        <v>14.197917973159422</v>
      </c>
      <c r="D6" s="11">
        <v>15.8614051973051</v>
      </c>
      <c r="E6" s="11">
        <v>12.511650858051429</v>
      </c>
      <c r="F6" s="11">
        <v>8.2709728239464297</v>
      </c>
      <c r="G6" s="11">
        <v>8.1345085050244315</v>
      </c>
      <c r="H6" s="11">
        <v>8.1362746653970301</v>
      </c>
      <c r="I6" s="11">
        <v>10.997257901573091</v>
      </c>
      <c r="J6" s="11">
        <v>13.692480359147027</v>
      </c>
      <c r="K6" s="11">
        <v>6.5359477124182943</v>
      </c>
    </row>
    <row r="7" spans="1:11" x14ac:dyDescent="0.25">
      <c r="A7" s="10">
        <v>2020</v>
      </c>
      <c r="B7" s="11">
        <v>17.596690398306723</v>
      </c>
      <c r="C7" s="11">
        <v>14.693340022576207</v>
      </c>
      <c r="D7" s="11">
        <v>23.200879967001228</v>
      </c>
      <c r="E7" s="11">
        <v>19.89692417347441</v>
      </c>
      <c r="F7" s="11">
        <v>5.1763911551229489</v>
      </c>
      <c r="G7" s="11">
        <v>7.0398023915118246</v>
      </c>
      <c r="H7" s="11">
        <v>5.7768608157435448</v>
      </c>
      <c r="I7" s="11">
        <v>7.3531534131909364</v>
      </c>
      <c r="J7" s="11">
        <v>15.41051541051541</v>
      </c>
      <c r="K7" s="11">
        <v>5.6644880174291865</v>
      </c>
    </row>
    <row r="8" spans="1:11" x14ac:dyDescent="0.25">
      <c r="A8" s="10">
        <v>2021</v>
      </c>
      <c r="B8" s="11">
        <v>67.2984414085049</v>
      </c>
      <c r="C8" s="11">
        <v>88.191395961369622</v>
      </c>
      <c r="D8" s="11">
        <v>117.46459507768459</v>
      </c>
      <c r="E8" s="11">
        <v>74.252974395526067</v>
      </c>
      <c r="F8" s="11">
        <v>83.587464130985182</v>
      </c>
      <c r="G8" s="11">
        <v>69.713130859484664</v>
      </c>
      <c r="H8" s="11">
        <v>43.855472676294788</v>
      </c>
      <c r="I8" s="11">
        <v>94.638475970558517</v>
      </c>
      <c r="J8" s="11">
        <v>130.38936372269706</v>
      </c>
      <c r="K8" s="11">
        <v>60.457516339869287</v>
      </c>
    </row>
    <row r="9" spans="1:11" x14ac:dyDescent="0.25">
      <c r="A9" s="10">
        <v>2022</v>
      </c>
      <c r="B9" s="11">
        <v>34.760438714643058</v>
      </c>
      <c r="C9" s="11">
        <v>20.939420544337139</v>
      </c>
      <c r="D9" s="11">
        <v>35.619414271964786</v>
      </c>
      <c r="E9" s="11">
        <v>43.121881682109752</v>
      </c>
      <c r="F9" s="11">
        <v>14.088786361334616</v>
      </c>
      <c r="G9" s="11">
        <v>20.355919833829233</v>
      </c>
      <c r="H9" s="11">
        <v>15.251547373432803</v>
      </c>
      <c r="I9" s="11">
        <v>36.635878193101448</v>
      </c>
      <c r="J9" s="11">
        <v>61.926961926961923</v>
      </c>
      <c r="K9" s="11">
        <v>3.9215686274509713</v>
      </c>
    </row>
    <row r="10" spans="1:11" x14ac:dyDescent="0.25">
      <c r="A10" s="10">
        <v>2023</v>
      </c>
      <c r="B10" s="11">
        <v>58.370213584760421</v>
      </c>
      <c r="C10" s="11">
        <v>51.693214599272551</v>
      </c>
      <c r="D10" s="11">
        <v>72.693523992850245</v>
      </c>
      <c r="E10" s="11">
        <v>69.757113876857275</v>
      </c>
      <c r="F10" s="11">
        <v>66.392843076576838</v>
      </c>
      <c r="G10" s="11">
        <v>55.291079548644248</v>
      </c>
      <c r="H10" s="11">
        <v>43.035497011056457</v>
      </c>
      <c r="I10" s="11">
        <v>76.814836195699229</v>
      </c>
      <c r="J10" s="11">
        <v>119.2178192178192</v>
      </c>
      <c r="K10" s="11">
        <v>20.152505446623088</v>
      </c>
    </row>
    <row r="11" spans="1:11" x14ac:dyDescent="0.25">
      <c r="A11" s="10">
        <v>2024</v>
      </c>
      <c r="B11" s="11">
        <v>99.663267269578597</v>
      </c>
      <c r="C11" s="11">
        <v>71.240436473096707</v>
      </c>
      <c r="D11" s="11">
        <v>114.45620789220401</v>
      </c>
      <c r="E11" s="11">
        <v>97.099621689785607</v>
      </c>
      <c r="F11" s="11">
        <v>119.60839475609069</v>
      </c>
      <c r="G11" s="11">
        <v>94.268231067198101</v>
      </c>
      <c r="H11" s="11">
        <v>71.433105856213302</v>
      </c>
      <c r="I11" s="11">
        <v>115.42069562707462</v>
      </c>
      <c r="J11" s="11">
        <v>161.33989467322803</v>
      </c>
      <c r="K11" s="11">
        <v>32.679738562091494</v>
      </c>
    </row>
    <row r="28" spans="1:2" x14ac:dyDescent="0.25">
      <c r="A28" s="17" t="s">
        <v>52</v>
      </c>
      <c r="B28" s="22" t="s">
        <v>53</v>
      </c>
    </row>
    <row r="29" spans="1:2" x14ac:dyDescent="0.25">
      <c r="B29" s="22" t="s">
        <v>54</v>
      </c>
    </row>
  </sheetData>
  <conditionalFormatting pivot="1" sqref="B11:J11">
    <cfRule type="cellIs" dxfId="2" priority="1" operator="greaterThan">
      <formula>90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NAV dataset</vt:lpstr>
      <vt:lpstr>Year on year compare with VNI</vt:lpstr>
      <vt:lpstr>Interest rates since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TriThinh Nguyen</dc:creator>
  <cp:lastModifiedBy>TriThinh Nguyen</cp:lastModifiedBy>
  <dcterms:created xsi:type="dcterms:W3CDTF">2024-11-17T05:47:02Z</dcterms:created>
  <dcterms:modified xsi:type="dcterms:W3CDTF">2024-11-17T18:03:54Z</dcterms:modified>
</cp:coreProperties>
</file>