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20" yWindow="-120" windowWidth="16608" windowHeight="9432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V3" i="1"/>
  <c r="W3" s="1"/>
  <c r="V4"/>
  <c r="W4" s="1"/>
  <c r="V5"/>
  <c r="W5" s="1"/>
  <c r="V6"/>
  <c r="W6" s="1"/>
  <c r="V7"/>
  <c r="W7" s="1"/>
  <c r="V8"/>
  <c r="W8" s="1"/>
  <c r="V9"/>
  <c r="W9" s="1"/>
  <c r="V10"/>
  <c r="W10" s="1"/>
  <c r="V11"/>
  <c r="W11" s="1"/>
  <c r="V12"/>
  <c r="W12" s="1"/>
  <c r="V13"/>
  <c r="W13" s="1"/>
  <c r="V14"/>
  <c r="W14" s="1"/>
  <c r="V15"/>
  <c r="W15" s="1"/>
  <c r="V16"/>
  <c r="W16" s="1"/>
  <c r="V17"/>
  <c r="W17" s="1"/>
  <c r="V18"/>
  <c r="W18" s="1"/>
  <c r="V19"/>
  <c r="W19" s="1"/>
  <c r="V20"/>
  <c r="W20" s="1"/>
  <c r="V21"/>
  <c r="W21" s="1"/>
  <c r="V22"/>
  <c r="W22" s="1"/>
  <c r="V23"/>
  <c r="W23" s="1"/>
  <c r="V24"/>
  <c r="W24" s="1"/>
  <c r="V25"/>
  <c r="W25" s="1"/>
  <c r="V26"/>
  <c r="W26" s="1"/>
  <c r="V27"/>
  <c r="W27" s="1"/>
  <c r="V28"/>
  <c r="W28" s="1"/>
  <c r="V29"/>
  <c r="W29" s="1"/>
  <c r="V30"/>
  <c r="W30" s="1"/>
  <c r="V31"/>
  <c r="W31" s="1"/>
  <c r="V32"/>
  <c r="W32" s="1"/>
  <c r="V33"/>
  <c r="W33" s="1"/>
  <c r="V34"/>
  <c r="W34" s="1"/>
  <c r="V35"/>
  <c r="W35" s="1"/>
  <c r="V36"/>
  <c r="W36" s="1"/>
  <c r="V37"/>
  <c r="W37" s="1"/>
  <c r="V38"/>
  <c r="W38" s="1"/>
  <c r="V39"/>
  <c r="W39" s="1"/>
  <c r="V40"/>
  <c r="W40" s="1"/>
  <c r="V41"/>
  <c r="W41" s="1"/>
  <c r="V42"/>
  <c r="W42" s="1"/>
  <c r="V43"/>
  <c r="W43" s="1"/>
  <c r="V44"/>
  <c r="W44" s="1"/>
  <c r="V45"/>
  <c r="W45" s="1"/>
  <c r="V46"/>
  <c r="W46" s="1"/>
  <c r="V47"/>
  <c r="W47" s="1"/>
  <c r="V48"/>
  <c r="W48" s="1"/>
  <c r="V49"/>
  <c r="W49" s="1"/>
  <c r="V50"/>
  <c r="W50" s="1"/>
  <c r="V51"/>
  <c r="W51" s="1"/>
  <c r="V52"/>
  <c r="W52" s="1"/>
  <c r="V53"/>
  <c r="W53" s="1"/>
  <c r="V54"/>
  <c r="W54" s="1"/>
  <c r="V55"/>
  <c r="W55" s="1"/>
  <c r="V56"/>
  <c r="W56" s="1"/>
  <c r="V57"/>
  <c r="W57" s="1"/>
  <c r="V58"/>
  <c r="W58" s="1"/>
  <c r="V59"/>
  <c r="W59" s="1"/>
  <c r="V60"/>
  <c r="W60" s="1"/>
  <c r="V61"/>
  <c r="W61" s="1"/>
  <c r="V62"/>
  <c r="W62" s="1"/>
  <c r="V63"/>
  <c r="W63" s="1"/>
  <c r="V64"/>
  <c r="W64" s="1"/>
  <c r="V65"/>
  <c r="W65" s="1"/>
  <c r="V66"/>
  <c r="W66" s="1"/>
  <c r="V67"/>
  <c r="W67" s="1"/>
  <c r="V68"/>
  <c r="W68" s="1"/>
  <c r="V69"/>
  <c r="W69" s="1"/>
  <c r="V70"/>
  <c r="W70" s="1"/>
  <c r="V71"/>
  <c r="W71" s="1"/>
  <c r="V72"/>
  <c r="W72" s="1"/>
  <c r="V73"/>
  <c r="W73" s="1"/>
  <c r="V74"/>
  <c r="W74" s="1"/>
  <c r="V75"/>
  <c r="W75" s="1"/>
  <c r="V76"/>
  <c r="W76" s="1"/>
  <c r="V77"/>
  <c r="W77" s="1"/>
  <c r="V78"/>
  <c r="W78" s="1"/>
  <c r="V79"/>
  <c r="W79" s="1"/>
  <c r="V80"/>
  <c r="W80" s="1"/>
  <c r="V81"/>
  <c r="W81" s="1"/>
  <c r="V82"/>
  <c r="W82" s="1"/>
  <c r="V83"/>
  <c r="W83" s="1"/>
  <c r="V84"/>
  <c r="W84" s="1"/>
  <c r="V85"/>
  <c r="W85" s="1"/>
  <c r="V86"/>
  <c r="W86" s="1"/>
  <c r="V87"/>
  <c r="W87" s="1"/>
  <c r="V88"/>
  <c r="W88" s="1"/>
  <c r="V89"/>
  <c r="W89" s="1"/>
  <c r="V90"/>
  <c r="W90" s="1"/>
  <c r="V91"/>
  <c r="W91" s="1"/>
  <c r="V92"/>
  <c r="W92" s="1"/>
  <c r="V93"/>
  <c r="W93" s="1"/>
  <c r="V94"/>
  <c r="W94" s="1"/>
  <c r="V95"/>
  <c r="W95" s="1"/>
  <c r="V96"/>
  <c r="W96" s="1"/>
  <c r="V97"/>
  <c r="W97" s="1"/>
  <c r="V98"/>
  <c r="W98" s="1"/>
  <c r="V99"/>
  <c r="W99" s="1"/>
  <c r="V100"/>
  <c r="W100" s="1"/>
  <c r="V101"/>
  <c r="W101" s="1"/>
  <c r="V102"/>
  <c r="W102" s="1"/>
  <c r="V103"/>
  <c r="W103" s="1"/>
  <c r="V104"/>
  <c r="W104" s="1"/>
  <c r="V105"/>
  <c r="W105" s="1"/>
  <c r="V106"/>
  <c r="W106" s="1"/>
  <c r="V107"/>
  <c r="W107" s="1"/>
  <c r="V108"/>
  <c r="W108" s="1"/>
  <c r="V109"/>
  <c r="W109" s="1"/>
  <c r="V110"/>
  <c r="W110" s="1"/>
  <c r="V111"/>
  <c r="W111" s="1"/>
  <c r="V112"/>
  <c r="W112" s="1"/>
  <c r="V113"/>
  <c r="W113" s="1"/>
  <c r="V114"/>
  <c r="W114" s="1"/>
  <c r="V115"/>
  <c r="W115" s="1"/>
  <c r="V116"/>
  <c r="W116" s="1"/>
  <c r="V117"/>
  <c r="W117" s="1"/>
  <c r="V118"/>
  <c r="W118" s="1"/>
  <c r="V119"/>
  <c r="W119" s="1"/>
  <c r="V120"/>
  <c r="W120" s="1"/>
  <c r="V121"/>
  <c r="W121" s="1"/>
  <c r="V122"/>
  <c r="W122" s="1"/>
  <c r="V123"/>
  <c r="W123" s="1"/>
  <c r="V124"/>
  <c r="W124" s="1"/>
  <c r="V125"/>
  <c r="W125" s="1"/>
  <c r="V126"/>
  <c r="W126" s="1"/>
  <c r="V127"/>
  <c r="W127" s="1"/>
  <c r="V128"/>
  <c r="W128" s="1"/>
  <c r="V129"/>
  <c r="W129" s="1"/>
  <c r="V130"/>
  <c r="W130" s="1"/>
  <c r="V131"/>
  <c r="W131" s="1"/>
  <c r="V132"/>
  <c r="W132" s="1"/>
  <c r="V133"/>
  <c r="W133" s="1"/>
  <c r="V134"/>
  <c r="W134" s="1"/>
  <c r="V135"/>
  <c r="W135" s="1"/>
  <c r="V136"/>
  <c r="W136" s="1"/>
  <c r="V137"/>
  <c r="W137" s="1"/>
  <c r="V138"/>
  <c r="W138" s="1"/>
  <c r="V139"/>
  <c r="W139" s="1"/>
  <c r="V140"/>
  <c r="W140" s="1"/>
  <c r="V141"/>
  <c r="W141" s="1"/>
  <c r="V142"/>
  <c r="W142" s="1"/>
  <c r="V143"/>
  <c r="W143" s="1"/>
  <c r="V144"/>
  <c r="W144" s="1"/>
  <c r="V145"/>
  <c r="W145" s="1"/>
  <c r="V146"/>
  <c r="W146" s="1"/>
  <c r="V147"/>
  <c r="W147" s="1"/>
  <c r="V148"/>
  <c r="W148" s="1"/>
  <c r="V149"/>
  <c r="W149" s="1"/>
  <c r="V150"/>
  <c r="W150" s="1"/>
  <c r="V151"/>
  <c r="W151" s="1"/>
  <c r="V152"/>
  <c r="W152" s="1"/>
  <c r="V153"/>
  <c r="W153" s="1"/>
  <c r="V154"/>
  <c r="W154" s="1"/>
  <c r="V155"/>
  <c r="W155" s="1"/>
  <c r="V156"/>
  <c r="W156" s="1"/>
  <c r="V157"/>
  <c r="W157" s="1"/>
  <c r="V158"/>
  <c r="W158" s="1"/>
  <c r="V159"/>
  <c r="W159" s="1"/>
  <c r="V160"/>
  <c r="W160" s="1"/>
  <c r="V161"/>
  <c r="W161" s="1"/>
  <c r="V162"/>
  <c r="W162" s="1"/>
  <c r="V163"/>
  <c r="W163" s="1"/>
  <c r="V164"/>
  <c r="W164" s="1"/>
  <c r="V165"/>
  <c r="W165" s="1"/>
  <c r="V166"/>
  <c r="W166" s="1"/>
  <c r="V167"/>
  <c r="W167" s="1"/>
  <c r="V168"/>
  <c r="W168" s="1"/>
  <c r="V169"/>
  <c r="W169" s="1"/>
  <c r="V170"/>
  <c r="W170" s="1"/>
  <c r="V171"/>
  <c r="W171" s="1"/>
  <c r="V172"/>
  <c r="W172" s="1"/>
  <c r="V173"/>
  <c r="W173" s="1"/>
  <c r="V174"/>
  <c r="W174" s="1"/>
  <c r="V175"/>
  <c r="W175" s="1"/>
  <c r="V176"/>
  <c r="W176" s="1"/>
  <c r="V177"/>
  <c r="W177" s="1"/>
  <c r="V178"/>
  <c r="W178" s="1"/>
  <c r="V179"/>
  <c r="W179" s="1"/>
  <c r="V180"/>
  <c r="W180" s="1"/>
  <c r="V181"/>
  <c r="W181" s="1"/>
  <c r="V182"/>
  <c r="W182" s="1"/>
  <c r="V183"/>
  <c r="W183" s="1"/>
  <c r="V184"/>
  <c r="W184" s="1"/>
  <c r="V185"/>
  <c r="W185" s="1"/>
  <c r="V186"/>
  <c r="W186" s="1"/>
  <c r="V187"/>
  <c r="W187" s="1"/>
  <c r="V188"/>
  <c r="W188" s="1"/>
  <c r="V189"/>
  <c r="W189" s="1"/>
  <c r="V190"/>
  <c r="W190" s="1"/>
  <c r="V191"/>
  <c r="W191" s="1"/>
  <c r="V192"/>
  <c r="W192" s="1"/>
  <c r="V193"/>
  <c r="W193" s="1"/>
  <c r="V194"/>
  <c r="W194" s="1"/>
  <c r="V195"/>
  <c r="W195" s="1"/>
  <c r="V196"/>
  <c r="W196" s="1"/>
  <c r="V197"/>
  <c r="W197" s="1"/>
  <c r="V198"/>
  <c r="W198" s="1"/>
  <c r="V199"/>
  <c r="W199" s="1"/>
  <c r="V200"/>
  <c r="W200" s="1"/>
  <c r="V201"/>
  <c r="W201" s="1"/>
  <c r="V202"/>
  <c r="W202" s="1"/>
  <c r="V203"/>
  <c r="W203" s="1"/>
  <c r="V204"/>
  <c r="W204" s="1"/>
  <c r="V205"/>
  <c r="W205" s="1"/>
  <c r="V206"/>
  <c r="W206" s="1"/>
  <c r="V207"/>
  <c r="W207" s="1"/>
  <c r="V208"/>
  <c r="W208" s="1"/>
  <c r="V209"/>
  <c r="W209" s="1"/>
  <c r="V210"/>
  <c r="W210" s="1"/>
  <c r="V211"/>
  <c r="W211" s="1"/>
  <c r="V212"/>
  <c r="W212" s="1"/>
  <c r="V213"/>
  <c r="W213" s="1"/>
  <c r="V214"/>
  <c r="W214" s="1"/>
  <c r="V215"/>
  <c r="W215" s="1"/>
  <c r="V216"/>
  <c r="W216" s="1"/>
  <c r="V217"/>
  <c r="W217" s="1"/>
  <c r="V218"/>
  <c r="W218" s="1"/>
  <c r="V219"/>
  <c r="W219" s="1"/>
  <c r="V220"/>
  <c r="W220" s="1"/>
  <c r="V221"/>
  <c r="W221" s="1"/>
  <c r="V222"/>
  <c r="W222" s="1"/>
  <c r="V223"/>
  <c r="W223" s="1"/>
  <c r="V224"/>
  <c r="W224" s="1"/>
  <c r="V225"/>
  <c r="W225" s="1"/>
  <c r="V226"/>
  <c r="W226" s="1"/>
  <c r="V227"/>
  <c r="W227" s="1"/>
  <c r="V228"/>
  <c r="W228" s="1"/>
  <c r="V229"/>
  <c r="W229" s="1"/>
  <c r="V230"/>
  <c r="W230" s="1"/>
  <c r="V231"/>
  <c r="W231" s="1"/>
  <c r="V232"/>
  <c r="W232" s="1"/>
  <c r="V233"/>
  <c r="W233" s="1"/>
  <c r="V234"/>
  <c r="W234" s="1"/>
  <c r="V235"/>
  <c r="W235" s="1"/>
  <c r="V236"/>
  <c r="W236" s="1"/>
  <c r="V237"/>
  <c r="W237" s="1"/>
  <c r="V238"/>
  <c r="W238" s="1"/>
  <c r="V239"/>
  <c r="W239" s="1"/>
  <c r="V240"/>
  <c r="W240" s="1"/>
  <c r="V241"/>
  <c r="W241" s="1"/>
  <c r="V242"/>
  <c r="W242" s="1"/>
  <c r="V243"/>
  <c r="W243" s="1"/>
  <c r="V244"/>
  <c r="W244" s="1"/>
  <c r="V2"/>
  <c r="W2" s="1"/>
</calcChain>
</file>

<file path=xl/sharedStrings.xml><?xml version="1.0" encoding="utf-8"?>
<sst xmlns="http://schemas.openxmlformats.org/spreadsheetml/2006/main" count="1485" uniqueCount="365">
  <si>
    <t>Project</t>
  </si>
  <si>
    <t>Output</t>
  </si>
  <si>
    <t>Fund</t>
  </si>
  <si>
    <t>Donor</t>
  </si>
  <si>
    <t>ASL</t>
  </si>
  <si>
    <t>Opening Cash Balance</t>
  </si>
  <si>
    <t>Revenue Collected</t>
  </si>
  <si>
    <t>Current Year Budget</t>
  </si>
  <si>
    <t>Next Year Budget</t>
  </si>
  <si>
    <t>Future Years Budget</t>
  </si>
  <si>
    <t>Total Budget</t>
  </si>
  <si>
    <t>Commitments</t>
  </si>
  <si>
    <t>Expenses + Full Asset Cost</t>
  </si>
  <si>
    <t>Outstanding NEX Advances</t>
  </si>
  <si>
    <t>On Going</t>
  </si>
  <si>
    <t>DEN</t>
  </si>
  <si>
    <t>Programme Cost Sharing</t>
  </si>
  <si>
    <t>UNDP</t>
  </si>
  <si>
    <t>DFID</t>
  </si>
  <si>
    <t>NET</t>
  </si>
  <si>
    <t>Prog Resources from 11888</t>
  </si>
  <si>
    <t>NOR</t>
  </si>
  <si>
    <t>MPTF(JPAA)</t>
  </si>
  <si>
    <t>TRAC (Lines 1.1.1 and 1.1.2)</t>
  </si>
  <si>
    <t>EUROPEAN COMMISSION</t>
  </si>
  <si>
    <t>Early Recovery in Darfur</t>
  </si>
  <si>
    <t>Youth Volunteers Rebuild Darfu</t>
  </si>
  <si>
    <t>KOICA</t>
  </si>
  <si>
    <t>JPN - Partnership Devt Pgm PCF</t>
  </si>
  <si>
    <t>JPN</t>
  </si>
  <si>
    <t>Darfur Livelihoods Recovery</t>
  </si>
  <si>
    <t>SDC</t>
  </si>
  <si>
    <t>Darfur Cty Reconc  for Coex</t>
  </si>
  <si>
    <t>Livelihoods for  Peace (L4P)</t>
  </si>
  <si>
    <t>CPR Policy and Planning</t>
  </si>
  <si>
    <t>SIDA</t>
  </si>
  <si>
    <t>UK-FCO</t>
  </si>
  <si>
    <t>New Deal</t>
  </si>
  <si>
    <t>Republic of Korea-UNDP SDG TF</t>
  </si>
  <si>
    <t>MOFATKOREA</t>
  </si>
  <si>
    <t>Sudan CHF</t>
  </si>
  <si>
    <t>Global Fund Single Stream of Funding TB/HSS</t>
  </si>
  <si>
    <t>SUD CFUND-1002</t>
  </si>
  <si>
    <t>GFATM - CCM &amp; Other</t>
  </si>
  <si>
    <t>GFATM</t>
  </si>
  <si>
    <t>Global Fund to fight AIDS Tube</t>
  </si>
  <si>
    <t>UND</t>
  </si>
  <si>
    <t>Facilitating evidence base&amp;open dialogue on post-2015 DA</t>
  </si>
  <si>
    <t>National Consultations</t>
  </si>
  <si>
    <t>SPA</t>
  </si>
  <si>
    <t>Development Effectiveness</t>
  </si>
  <si>
    <t>Field Offices Management Projects- Sudan</t>
  </si>
  <si>
    <t>El Fasher Field Office</t>
  </si>
  <si>
    <t>Nyala Field Office</t>
  </si>
  <si>
    <t>Kassala Field Office</t>
  </si>
  <si>
    <t>Promoting Utility Scale Power Generation from Wind Energ</t>
  </si>
  <si>
    <t>Promoting Utility Scale Power</t>
  </si>
  <si>
    <t xml:space="preserve">GEF Voluntary Contribution </t>
  </si>
  <si>
    <t>GEFTrustee</t>
  </si>
  <si>
    <t>Innovation Facility</t>
  </si>
  <si>
    <t>Country &amp; Regional Initiatives</t>
  </si>
  <si>
    <t>Darfur Community Based Reintegration and CSAC</t>
  </si>
  <si>
    <t>Support Darfur Dialogue &amp; Cons</t>
  </si>
  <si>
    <t>QAT</t>
  </si>
  <si>
    <t>Programme cost sharing - GOV1</t>
  </si>
  <si>
    <t>SUD</t>
  </si>
  <si>
    <t>EUCOMM</t>
  </si>
  <si>
    <t>East Sudan Transitional Programme</t>
  </si>
  <si>
    <t>East Sudan Transition</t>
  </si>
  <si>
    <t>Sudan Global Fund to fight Aids; Tuberculosis &amp; Malaria</t>
  </si>
  <si>
    <t>Malaria</t>
  </si>
  <si>
    <t>Tuberculosis (TB)</t>
  </si>
  <si>
    <t>Health System Strengthen (HSS)</t>
  </si>
  <si>
    <t>Programme cost sharing-GFTAM</t>
  </si>
  <si>
    <t>Darfur Development Strategy (DDS) FaST Projects</t>
  </si>
  <si>
    <t>Strengthening Land Management</t>
  </si>
  <si>
    <t>MPTF-UNFD</t>
  </si>
  <si>
    <t>UNDF Tech Secrt &amp; DDS Coordina</t>
  </si>
  <si>
    <t>GIZ</t>
  </si>
  <si>
    <t>Darfur Community Based Reinteg</t>
  </si>
  <si>
    <t>Promotionof Sustainable Return</t>
  </si>
  <si>
    <t>Promote Reconciliation &amp; Coexi</t>
  </si>
  <si>
    <t>Strengthening the Capacity of the Sudan National Human R</t>
  </si>
  <si>
    <t>Strengthening Capacityof SNHRC</t>
  </si>
  <si>
    <t>DFATD</t>
  </si>
  <si>
    <t>Promoting the use of electric water pumps for irrigation</t>
  </si>
  <si>
    <t>Electric Water Pump PIMS 5324</t>
  </si>
  <si>
    <t>Sudan Stablization &amp; Reintegration Programme</t>
  </si>
  <si>
    <t>Community Security and Stabili</t>
  </si>
  <si>
    <t>CPR TTF - Conflict - Country S</t>
  </si>
  <si>
    <t>MOFACSPAIN</t>
  </si>
  <si>
    <t>CIDA</t>
  </si>
  <si>
    <t>ITA MAE</t>
  </si>
  <si>
    <t>Humanitarian Dev. Peace Nexus</t>
  </si>
  <si>
    <t>COVID-19 Socioeconomic respons</t>
  </si>
  <si>
    <t>Capacity Development for Sustainable Development Goals</t>
  </si>
  <si>
    <t>Cap.Dev for SDGs Planing&amp;Monit</t>
  </si>
  <si>
    <t>Third National Communication</t>
  </si>
  <si>
    <t>Third National Commuication</t>
  </si>
  <si>
    <t>Establish Inter Agency Early Recovery Advisory Capacity</t>
  </si>
  <si>
    <t>Inter Agency Early R Capacity</t>
  </si>
  <si>
    <t>USAID</t>
  </si>
  <si>
    <t>Health For Development</t>
  </si>
  <si>
    <t>Procurement Support to FMOH</t>
  </si>
  <si>
    <t>Malaria Procurement GF</t>
  </si>
  <si>
    <t>COVID-19 Response GovCS &amp; oth</t>
  </si>
  <si>
    <t>COVID Country Response</t>
  </si>
  <si>
    <t>Procurement Support to FMOH2</t>
  </si>
  <si>
    <t>UNDP Sudan CHF/DCPSF NGO Project Audits</t>
  </si>
  <si>
    <t>UNDP Sudan CHF NGO Project Aud</t>
  </si>
  <si>
    <t>SHF SDN 2017 UNDP-MA NGO Audit</t>
  </si>
  <si>
    <t>Strengthening Sudanâ€™s Peace Structures (PIP)</t>
  </si>
  <si>
    <t>Strengthening Sudanâ€™s Peace</t>
  </si>
  <si>
    <t>JP Gender Responsive NRM</t>
  </si>
  <si>
    <t>MPTF-JXD00</t>
  </si>
  <si>
    <t>Joint Programme for Rule of Law &amp; Human Rights in Darfur</t>
  </si>
  <si>
    <t>JPROL in Darfur</t>
  </si>
  <si>
    <t>FIN</t>
  </si>
  <si>
    <t>UN</t>
  </si>
  <si>
    <t>MPTF-SDN00</t>
  </si>
  <si>
    <t>OHR Learning Reserve</t>
  </si>
  <si>
    <t>OHR Capability Development</t>
  </si>
  <si>
    <t>Leapfrogging Sudanâ€™s markets to more Energy Efficieny</t>
  </si>
  <si>
    <t>Leapfrogging Sudanâ€™s markets t</t>
  </si>
  <si>
    <t>Solar for Health Project</t>
  </si>
  <si>
    <t>Eastern Sudan Hospitals Improvments</t>
  </si>
  <si>
    <t>Eastern Sudan Hospitals Improv</t>
  </si>
  <si>
    <t>Solar for Agriculture Development in Sudan</t>
  </si>
  <si>
    <t>Solar for Agriculture Developm</t>
  </si>
  <si>
    <t>Partnering Against Violent Extremism (PAVE)</t>
  </si>
  <si>
    <t>Partnering Against Violent Ext</t>
  </si>
  <si>
    <t>GIPS -CP-Global</t>
  </si>
  <si>
    <t>UNDP-FW</t>
  </si>
  <si>
    <t>SWI</t>
  </si>
  <si>
    <t>Health For Development GFATM</t>
  </si>
  <si>
    <t>HIV</t>
  </si>
  <si>
    <t>TB</t>
  </si>
  <si>
    <t>HIV2</t>
  </si>
  <si>
    <t>TB2</t>
  </si>
  <si>
    <t>Darfur Community Peace and Stability Fund (DCPSF) 2017</t>
  </si>
  <si>
    <t>DCPSF/17-MCS-INGO-3</t>
  </si>
  <si>
    <t>MPTF-DCPSF</t>
  </si>
  <si>
    <t>DCPSF/17-DPI-NGO-6</t>
  </si>
  <si>
    <t>DCPSF/17-AJAWEED-NGO-12</t>
  </si>
  <si>
    <t>DCPSF/17-DPI-NGO-13</t>
  </si>
  <si>
    <t>SDN 2018 Sudan Humanitarian Fund SHF UNDP - NGOs -SA2</t>
  </si>
  <si>
    <t>SUD-18/SA2/N-H/INGO-KPHF/8561</t>
  </si>
  <si>
    <t>SUD-18/SA2/FSL-WASH/INGO-PA/83</t>
  </si>
  <si>
    <t>Strengthing Targeted National Capacities</t>
  </si>
  <si>
    <t>Strengthing Targeted National</t>
  </si>
  <si>
    <t>Golo Sustainable Returns and Peacebuilding DS &amp; RoL</t>
  </si>
  <si>
    <t>Golo Sustainable Returns &amp; DS</t>
  </si>
  <si>
    <t>Private Sector Partnership Building and Development</t>
  </si>
  <si>
    <t>Private Sector Engagment &amp; Dev</t>
  </si>
  <si>
    <t>DCPSF-GPI/18-CIS-INGO-Gender</t>
  </si>
  <si>
    <t>DCPSF -GPI/18-CIS-INGO-Gender</t>
  </si>
  <si>
    <t>SDN 2018 SHF- UNDP-NGOs-SA3</t>
  </si>
  <si>
    <t>SDN18/SA3/INGO/VSF-G/10896</t>
  </si>
  <si>
    <t>Joint UNDP-DPPA Programme on conflict prevention</t>
  </si>
  <si>
    <t>Joint UNDP-DPPA Programme CP</t>
  </si>
  <si>
    <t>Darfur Stabilization; Transition and Recovery Programme</t>
  </si>
  <si>
    <t>Livelihoods Stabilizati(SLF-1)</t>
  </si>
  <si>
    <t>Strength RoL Inst&amp;Syst (SLF-1)</t>
  </si>
  <si>
    <t>Promoting Human Rights (SLF-1)</t>
  </si>
  <si>
    <t>Livelihoods Stabil DS (SLF-II)</t>
  </si>
  <si>
    <t>Strength RoL Ist &amp;Sys (SLF-II)</t>
  </si>
  <si>
    <t>Promoting Human Rights SLF-II</t>
  </si>
  <si>
    <t>Livelihds Stabil DS (SLF-III)</t>
  </si>
  <si>
    <t>Strenth RoL Ist &amp;Sys (SLF-III)</t>
  </si>
  <si>
    <t>Promoting Hum Rights SLF-(III)</t>
  </si>
  <si>
    <t>COVID-19 RESPONSE SLF -UNCT</t>
  </si>
  <si>
    <t>Livelihoods Stabilizat(SLF-IV)</t>
  </si>
  <si>
    <t>Strenth RoL Ist &amp;Sys (SLF-IV)</t>
  </si>
  <si>
    <t>Promoting Hum Rights SLF-(IV)</t>
  </si>
  <si>
    <t>Livelihoods Stabilizat(SLF-V)</t>
  </si>
  <si>
    <t>Strenth RoL Ist &amp;Sys (SLF-V)</t>
  </si>
  <si>
    <t>Promoting Hum Rights SLF-(V)</t>
  </si>
  <si>
    <t>Strengthening Local Governance in Darfur and Eastern sta</t>
  </si>
  <si>
    <t>Strength Local Gover Darf&amp;East</t>
  </si>
  <si>
    <t>SDN 2019 SHF-UNDP-NGOs-SA1</t>
  </si>
  <si>
    <t>SDN19/SA1/NGO/AORD/12817</t>
  </si>
  <si>
    <t>SDN19/SA1/NGO/AOSCD/12946</t>
  </si>
  <si>
    <t>SDN19/SA1/INGO/ARC/12717</t>
  </si>
  <si>
    <t>SDN19/SA1/INGO/ARC/12723</t>
  </si>
  <si>
    <t>SDN19/SA1/INGO/ARC/12726</t>
  </si>
  <si>
    <t>SDN19/SA1/NGO/BPWO/12858</t>
  </si>
  <si>
    <t>SDN19/SA1/INGO/CRS/12985</t>
  </si>
  <si>
    <t>SDN19/SA1/INGO/CRS/13001</t>
  </si>
  <si>
    <t>SDN19/SA1/INGO/CW/12847</t>
  </si>
  <si>
    <t>SDN19/SA1/INGO/CW/12848</t>
  </si>
  <si>
    <t>SDN19/SA1/INGO/DRC/12971</t>
  </si>
  <si>
    <t>SDN19/SA1/INGO/GOAL/12862</t>
  </si>
  <si>
    <t>SDN19/SA1/INGO/IAS/12868</t>
  </si>
  <si>
    <t>SDN19/SA1/INGO/IAS/12986</t>
  </si>
  <si>
    <t>SDN19/SA1/INGO/IRW/13000</t>
  </si>
  <si>
    <t>SDN19/SA1/NGO/JASMAR/12854</t>
  </si>
  <si>
    <t>SDN19/SA1/INGO/MC/12933</t>
  </si>
  <si>
    <t>SDN19/SA1/INGO/NCA/12959</t>
  </si>
  <si>
    <t>SDN19/SA1/NGO/PBA/12988</t>
  </si>
  <si>
    <t>SDN19/SA1/INGO/PLAN/12804</t>
  </si>
  <si>
    <t>SDN19/SA1/INGO/SC/12636</t>
  </si>
  <si>
    <t>SDN19/SA1/INGO/SC/12639</t>
  </si>
  <si>
    <t>SDN19/SA1/INGO/TGH/12939</t>
  </si>
  <si>
    <t>SDN19/SA1/INGO/VSF/12987</t>
  </si>
  <si>
    <t>SDN19/SA1/INGO/WR/12688</t>
  </si>
  <si>
    <t>SDN19/SA1/INGO/WR/12690</t>
  </si>
  <si>
    <t>SDN19/SA1/INGO/WVI/12667</t>
  </si>
  <si>
    <t>Accelerator Lab - Sudan</t>
  </si>
  <si>
    <t>TRAC 2</t>
  </si>
  <si>
    <t>GER</t>
  </si>
  <si>
    <t>QFFD</t>
  </si>
  <si>
    <t>SDN 2019 SHF-UNDP-NGO-SA1_ Part (2)</t>
  </si>
  <si>
    <t>SDN19/RE/INGO/NCA/13249</t>
  </si>
  <si>
    <t>SDN19/SA1/INGO/CAFOD/13298</t>
  </si>
  <si>
    <t>Community-Based Development Solutions for Migrants and H</t>
  </si>
  <si>
    <t>Community-Based Development So</t>
  </si>
  <si>
    <t>Fostering the Accompaniment of Peaceful Transition in Su</t>
  </si>
  <si>
    <t>Fostering the Accompaniment of</t>
  </si>
  <si>
    <t>Building Resilient Communities in Blue Nile State</t>
  </si>
  <si>
    <t>Building Resilient Communities</t>
  </si>
  <si>
    <t>SDN 2019 SHF-UNDP-NGOs-RE</t>
  </si>
  <si>
    <t>SUD-19/RE/FSL/INGO/COOPI/14060</t>
  </si>
  <si>
    <t>SUD-19/RE/W/INGO/COOPI/14154</t>
  </si>
  <si>
    <t>SUD-19/RE/P/INGO/SC/13953</t>
  </si>
  <si>
    <t>SUD-19/RE/W/INGO/SC/14038</t>
  </si>
  <si>
    <t>Updating Sudan Nationally Determined Contributions (NDC)</t>
  </si>
  <si>
    <t>NDC Enhancement Support</t>
  </si>
  <si>
    <t>KWT</t>
  </si>
  <si>
    <t>Transparency for Environmental Reporting project-PPG</t>
  </si>
  <si>
    <t>Transparency for Environmental</t>
  </si>
  <si>
    <t>Inclusive and Accountable Governance</t>
  </si>
  <si>
    <t>Strengthen effective; inclusiv</t>
  </si>
  <si>
    <t>FW_Conflict Prev &amp; Peace</t>
  </si>
  <si>
    <t>Subnational Governance Resilie</t>
  </si>
  <si>
    <t>FCDO</t>
  </si>
  <si>
    <t>SDN 2019 SHF-UNDP-NGOs-SA2</t>
  </si>
  <si>
    <t>SUD-19/SA2/E-W-N-P/AORD/14131</t>
  </si>
  <si>
    <t>SUD-19/SA2/H-N-W/ARC/14068</t>
  </si>
  <si>
    <t>SUD-19/SA2/W-H-N-FSL/CIS/14166</t>
  </si>
  <si>
    <t>SUD-19/SA2/FSL-H-N-E/CRS/14165</t>
  </si>
  <si>
    <t>SUD-19/SA2/H-N-W-FSL/CW/14125</t>
  </si>
  <si>
    <t>SUD-19/SA2/P-FSL/DRC/14151</t>
  </si>
  <si>
    <t>SUD-19/SA2/W-FSL-H-P/GAH/14159</t>
  </si>
  <si>
    <t>SUD-19/SA2/E-W-P-FSL/GAH/14164</t>
  </si>
  <si>
    <t>SUD-19/SA2/H-N-W/IMC/14157</t>
  </si>
  <si>
    <t>SUD-19/SA2/FSL-W-E/IRW/14155</t>
  </si>
  <si>
    <t>SUD-19/SA2/P/NADA/14156</t>
  </si>
  <si>
    <t>SUD-19/SA2/FSL-W/OXFAM/14132</t>
  </si>
  <si>
    <t>SUD-19/SA2/E-FS-H-N-W/RI/14152</t>
  </si>
  <si>
    <t>SUD-19/SA2/E/SC/14139</t>
  </si>
  <si>
    <t>SUD-19/SA2/H-N-W-F-P/SC/14145</t>
  </si>
  <si>
    <t>SUD-19/SA2/P/ SC/14150</t>
  </si>
  <si>
    <t>SUD-19/SA2/FSL-P-W/SORR/14115</t>
  </si>
  <si>
    <t>SUD-19/SA2/F-W-H-N-P/VSF/14141</t>
  </si>
  <si>
    <t>SUD-19/SA2/E-F-H-N-W/WR/14126</t>
  </si>
  <si>
    <t>SUD-19/SA2/H-E-N-F-W/WR/14129</t>
  </si>
  <si>
    <t>SUD-19/SA2/FSL-W-H-N/WVI/14138</t>
  </si>
  <si>
    <t>SUD-19/SA2/H-N-FSL/GOAL/14324</t>
  </si>
  <si>
    <t>Peacebuilding and Social Cohesion in New Sudan</t>
  </si>
  <si>
    <t>East Darfur: Triangle of Peace</t>
  </si>
  <si>
    <t>PBF</t>
  </si>
  <si>
    <t>North Darfur: Building Sustain</t>
  </si>
  <si>
    <t>South Darfur: Transition to Su</t>
  </si>
  <si>
    <t>Central Darfur: Transition to</t>
  </si>
  <si>
    <t>West Darfur: Durable Solutions</t>
  </si>
  <si>
    <t>PBF Secretariat</t>
  </si>
  <si>
    <t>Support Sudanese Peace Process</t>
  </si>
  <si>
    <t>Darfur Community Stabilization</t>
  </si>
  <si>
    <t>Peacebuilding and Durable Solutions in Sudan - CERF</t>
  </si>
  <si>
    <t>PB &amp; Durable Solutions - CERF</t>
  </si>
  <si>
    <t>CERF</t>
  </si>
  <si>
    <t>SUD-19/HSD20/RE/N/AMVO/14293</t>
  </si>
  <si>
    <t>SUD-19/HSD20/RE/WASH/IRW/14149</t>
  </si>
  <si>
    <t>SUD-19/HSD20/RE/WASH/IRW/14206</t>
  </si>
  <si>
    <t>Sudan Humanitarian Fund 2019 SHF-UNDP-NGOs-RE</t>
  </si>
  <si>
    <t>SUD-19/RE/WASH/AORD/14143</t>
  </si>
  <si>
    <t>SUD-19 /RE/WASH/NGO/GAH/14398</t>
  </si>
  <si>
    <t>SUD-19/RE/H/INGO/SC/14233</t>
  </si>
  <si>
    <t>SUD-19/RE/WASH/ING/TGH/14397</t>
  </si>
  <si>
    <t>Establishing Sudan International Partners Forum (SIP)</t>
  </si>
  <si>
    <t>Sudan International Partners F</t>
  </si>
  <si>
    <t>MPTF-4SD00</t>
  </si>
  <si>
    <t>Support transitional civilian democracy-Engagement Facil</t>
  </si>
  <si>
    <t>Support Response to COVID-19</t>
  </si>
  <si>
    <t>FW_Crisis Response_COVID</t>
  </si>
  <si>
    <t>Support transitional civilian</t>
  </si>
  <si>
    <t>EDRCR-Global</t>
  </si>
  <si>
    <t>Support Rule of Law Transition</t>
  </si>
  <si>
    <t>FW_Rule of Law</t>
  </si>
  <si>
    <t>UKM</t>
  </si>
  <si>
    <t>Darfur Community Peace and Stability Fund 2020 COVID-19</t>
  </si>
  <si>
    <t>DCPSF 20- CARE-COVID19-01</t>
  </si>
  <si>
    <t>DCPSF 20- CRS-COVID-19-05</t>
  </si>
  <si>
    <t>Building resilience in the face of climate change</t>
  </si>
  <si>
    <t>Resilience of food production</t>
  </si>
  <si>
    <t>Green Climate Fund Grant</t>
  </si>
  <si>
    <t>GCF</t>
  </si>
  <si>
    <t>GCF R&amp;P Support Grant</t>
  </si>
  <si>
    <t>Darfur Community Peace and Stability Fund 2020 Allocatio</t>
  </si>
  <si>
    <t>DCPSF-20-WHH-INGO-1</t>
  </si>
  <si>
    <t>DCPSF-20-WR-INGO-02</t>
  </si>
  <si>
    <t>DCPSF-20-CRS INGO-3</t>
  </si>
  <si>
    <t>DCPSF-20-ARC-INGO-4</t>
  </si>
  <si>
    <t>DCPSF-20-PA-INGO-5</t>
  </si>
  <si>
    <t>DCPSF-20-WV-INGO-6</t>
  </si>
  <si>
    <t>DCPSF-20-Concern-INGO-7</t>
  </si>
  <si>
    <t>DCPSF-20-RCDO-NGO-8</t>
  </si>
  <si>
    <t>DCPSF-20-PBA-NGO-9</t>
  </si>
  <si>
    <t>DCPSF-20-SCO-NGO-10</t>
  </si>
  <si>
    <t>DCPSF-20-DDRA-NGO-11</t>
  </si>
  <si>
    <t>DCPSF-20-SOS-NGO-14</t>
  </si>
  <si>
    <t>DCPSF-20-ERRADA-NGO-12</t>
  </si>
  <si>
    <t>DCPSF-20-KSCS-NGO-16</t>
  </si>
  <si>
    <t>DCPSF-20-RSD-NGO-17</t>
  </si>
  <si>
    <t>DCPSF-20-shari-NGO-15</t>
  </si>
  <si>
    <t>DCPSF-20-SORD-NGO-13</t>
  </si>
  <si>
    <t>Solar Revolution for Transforming Lives</t>
  </si>
  <si>
    <t>Solar Revolution for Transform</t>
  </si>
  <si>
    <t>MPTF-IPSOO</t>
  </si>
  <si>
    <t>Emergency Response in Sudan</t>
  </si>
  <si>
    <t>Emergency &amp; Floods Response</t>
  </si>
  <si>
    <t>TRAC3 - Response</t>
  </si>
  <si>
    <t>TRAC3 - Recovery</t>
  </si>
  <si>
    <t>Total Delivery (Expenses and commitments)</t>
  </si>
  <si>
    <t>Delivery % (Total Delivery/Current Year Budget)</t>
  </si>
  <si>
    <t>Total Utilization( Total Delivery+Outstanding NEX Advances)</t>
  </si>
  <si>
    <t>Resource Balance (Total resources - Total Utilization)</t>
  </si>
  <si>
    <t>Project Description</t>
  </si>
  <si>
    <t>Output Description</t>
  </si>
  <si>
    <t>Location</t>
  </si>
  <si>
    <t>Portfolio</t>
  </si>
  <si>
    <t>Output Status (ongoing or Operationally Closed)</t>
  </si>
  <si>
    <t>Fund Description</t>
  </si>
  <si>
    <t>Donor Description</t>
  </si>
  <si>
    <t>Total Resources (ASL+Opening balance+Revenue Coleacted)</t>
  </si>
  <si>
    <t>Funding Agreement end date</t>
  </si>
  <si>
    <t>Darfur</t>
  </si>
  <si>
    <t>Kassala</t>
  </si>
  <si>
    <t>Gadarif</t>
  </si>
  <si>
    <t>Fashir</t>
  </si>
  <si>
    <t>Nyala</t>
  </si>
  <si>
    <t>Kordofan</t>
  </si>
  <si>
    <t>Northren</t>
  </si>
  <si>
    <t>Kosti</t>
  </si>
  <si>
    <t>Gazira</t>
  </si>
  <si>
    <t>Port Sudan</t>
  </si>
  <si>
    <t>River Nile</t>
  </si>
  <si>
    <t>Sudan</t>
  </si>
  <si>
    <t>New Sudan</t>
  </si>
  <si>
    <t>Khartoum</t>
  </si>
  <si>
    <t>Blue Nile</t>
  </si>
  <si>
    <t>Dongola</t>
  </si>
  <si>
    <t>Adamar</t>
  </si>
  <si>
    <t>Atbara</t>
  </si>
  <si>
    <t>North Darfur</t>
  </si>
  <si>
    <t>South Darfur</t>
  </si>
  <si>
    <t>Central Darfur</t>
  </si>
  <si>
    <t>West Darfur</t>
  </si>
  <si>
    <t>Rabbak</t>
  </si>
  <si>
    <t>East Darfur</t>
  </si>
  <si>
    <t>Sinnar</t>
  </si>
  <si>
    <t xml:space="preserve">White Nile </t>
  </si>
  <si>
    <t>Sinja</t>
  </si>
  <si>
    <t>Geneina</t>
  </si>
  <si>
    <t>Bahr Algazal</t>
  </si>
</sst>
</file>

<file path=xl/styles.xml><?xml version="1.0" encoding="utf-8"?>
<styleSheet xmlns="http://schemas.openxmlformats.org/spreadsheetml/2006/main">
  <numFmts count="1">
    <numFmt numFmtId="164" formatCode="_(* #,##0.00_);_(* \(#,##0.00\);_(* &quot;-&quot;??_);_(@_)"/>
  </numFmts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8">
    <xf numFmtId="0" fontId="0" fillId="0" borderId="0" xfId="0"/>
    <xf numFmtId="164" fontId="0" fillId="0" borderId="0" xfId="1" applyFont="1"/>
    <xf numFmtId="164" fontId="0" fillId="0" borderId="0" xfId="0" applyNumberFormat="1"/>
    <xf numFmtId="0" fontId="2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2" fillId="2" borderId="0" xfId="0" applyFont="1" applyFill="1" applyAlignment="1">
      <alignment vertical="center"/>
    </xf>
    <xf numFmtId="0" fontId="0" fillId="2" borderId="0" xfId="0" applyFill="1"/>
    <xf numFmtId="0" fontId="2" fillId="2" borderId="0" xfId="0" applyFont="1" applyFill="1" applyAlignment="1">
      <alignment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AA244"/>
  <sheetViews>
    <sheetView tabSelected="1" workbookViewId="0">
      <selection activeCell="F125" sqref="F125:F129"/>
    </sheetView>
  </sheetViews>
  <sheetFormatPr defaultRowHeight="14.4"/>
  <cols>
    <col min="3" max="3" width="56.6640625" bestFit="1" customWidth="1"/>
    <col min="5" max="5" width="34.109375" bestFit="1" customWidth="1"/>
    <col min="6" max="6" width="15.109375" customWidth="1"/>
    <col min="7" max="7" width="16.5546875" customWidth="1"/>
    <col min="9" max="9" width="29.109375" customWidth="1"/>
    <col min="11" max="11" width="13.5546875" bestFit="1" customWidth="1"/>
    <col min="12" max="12" width="13.33203125" style="1" bestFit="1" customWidth="1"/>
    <col min="13" max="13" width="20.88671875" style="1" bestFit="1" customWidth="1"/>
    <col min="14" max="14" width="18.109375" style="1" bestFit="1" customWidth="1"/>
    <col min="15" max="15" width="15.109375" style="1" bestFit="1" customWidth="1"/>
    <col min="16" max="16" width="14.33203125" style="1" bestFit="1" customWidth="1"/>
    <col min="17" max="17" width="16.5546875" style="1" bestFit="1" customWidth="1"/>
    <col min="18" max="18" width="19.109375" style="1" bestFit="1" customWidth="1"/>
    <col min="19" max="19" width="14.33203125" style="1" bestFit="1" customWidth="1"/>
    <col min="20" max="20" width="12.33203125" style="1" bestFit="1" customWidth="1"/>
    <col min="21" max="21" width="15.109375" style="1" bestFit="1" customWidth="1"/>
    <col min="22" max="22" width="26.109375" customWidth="1"/>
    <col min="23" max="23" width="17" customWidth="1"/>
    <col min="24" max="25" width="21.6640625" style="1" customWidth="1"/>
    <col min="26" max="26" width="18.33203125" style="1" customWidth="1"/>
    <col min="27" max="27" width="27.44140625" bestFit="1" customWidth="1"/>
  </cols>
  <sheetData>
    <row r="1" spans="1:27" s="3" customFormat="1" ht="57.6">
      <c r="A1" s="4" t="s">
        <v>330</v>
      </c>
      <c r="B1" s="4" t="s">
        <v>0</v>
      </c>
      <c r="C1" s="4" t="s">
        <v>327</v>
      </c>
      <c r="D1" s="4" t="s">
        <v>1</v>
      </c>
      <c r="E1" s="4" t="s">
        <v>328</v>
      </c>
      <c r="F1" s="7" t="s">
        <v>329</v>
      </c>
      <c r="G1" s="4" t="s">
        <v>331</v>
      </c>
      <c r="H1" s="4" t="s">
        <v>2</v>
      </c>
      <c r="I1" s="4" t="s">
        <v>332</v>
      </c>
      <c r="J1" s="4" t="s">
        <v>3</v>
      </c>
      <c r="K1" s="4" t="s">
        <v>333</v>
      </c>
      <c r="L1" s="4" t="s">
        <v>4</v>
      </c>
      <c r="M1" s="4" t="s">
        <v>5</v>
      </c>
      <c r="N1" s="4" t="s">
        <v>6</v>
      </c>
      <c r="O1" s="4" t="s">
        <v>334</v>
      </c>
      <c r="P1" s="4" t="s">
        <v>7</v>
      </c>
      <c r="Q1" s="4" t="s">
        <v>8</v>
      </c>
      <c r="R1" s="4" t="s">
        <v>9</v>
      </c>
      <c r="S1" s="4" t="s">
        <v>10</v>
      </c>
      <c r="T1" s="4" t="s">
        <v>12</v>
      </c>
      <c r="U1" s="4" t="s">
        <v>11</v>
      </c>
      <c r="V1" s="7" t="s">
        <v>323</v>
      </c>
      <c r="W1" s="7" t="s">
        <v>324</v>
      </c>
      <c r="X1" s="4" t="s">
        <v>13</v>
      </c>
      <c r="Y1" s="7" t="s">
        <v>325</v>
      </c>
      <c r="Z1" s="4" t="s">
        <v>326</v>
      </c>
      <c r="AA1" s="5" t="s">
        <v>335</v>
      </c>
    </row>
    <row r="2" spans="1:27">
      <c r="B2">
        <v>59147</v>
      </c>
      <c r="C2" t="s">
        <v>41</v>
      </c>
      <c r="D2">
        <v>79163</v>
      </c>
      <c r="E2" t="s">
        <v>42</v>
      </c>
      <c r="F2" t="s">
        <v>337</v>
      </c>
      <c r="G2" t="s">
        <v>14</v>
      </c>
      <c r="H2">
        <v>30068</v>
      </c>
      <c r="I2" t="s">
        <v>43</v>
      </c>
      <c r="J2">
        <v>327</v>
      </c>
      <c r="K2" t="s">
        <v>44</v>
      </c>
      <c r="L2" s="1">
        <v>0</v>
      </c>
      <c r="M2" s="1">
        <v>78114.95</v>
      </c>
      <c r="N2" s="1">
        <v>0</v>
      </c>
      <c r="O2" s="1">
        <v>78114.95</v>
      </c>
      <c r="P2" s="1">
        <v>90000</v>
      </c>
      <c r="Q2" s="1">
        <v>0</v>
      </c>
      <c r="R2" s="1">
        <v>0</v>
      </c>
      <c r="S2" s="1">
        <v>90000</v>
      </c>
      <c r="T2" s="1">
        <v>0</v>
      </c>
      <c r="U2" s="1">
        <v>0</v>
      </c>
      <c r="V2" s="2">
        <f>T2+U2</f>
        <v>0</v>
      </c>
      <c r="W2" s="2">
        <f>V2/P2*100</f>
        <v>0</v>
      </c>
      <c r="X2" s="1">
        <v>0</v>
      </c>
      <c r="Z2" s="1">
        <v>78114.95</v>
      </c>
      <c r="AA2" s="6"/>
    </row>
    <row r="3" spans="1:27">
      <c r="B3">
        <v>59147</v>
      </c>
      <c r="C3" t="s">
        <v>41</v>
      </c>
      <c r="D3">
        <v>79163</v>
      </c>
      <c r="E3" t="s">
        <v>42</v>
      </c>
      <c r="F3" t="s">
        <v>337</v>
      </c>
      <c r="G3" t="s">
        <v>14</v>
      </c>
      <c r="H3">
        <v>30078</v>
      </c>
      <c r="I3" t="s">
        <v>45</v>
      </c>
      <c r="J3">
        <v>250</v>
      </c>
      <c r="K3" t="s">
        <v>46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2">
        <f t="shared" ref="V3:V66" si="0">T3+U3</f>
        <v>0</v>
      </c>
      <c r="W3" s="2" t="e">
        <f t="shared" ref="W3:W66" si="1">V3/P3*100</f>
        <v>#DIV/0!</v>
      </c>
      <c r="X3" s="1">
        <v>0</v>
      </c>
      <c r="Z3" s="1">
        <v>0</v>
      </c>
      <c r="AA3" s="6"/>
    </row>
    <row r="4" spans="1:27">
      <c r="B4">
        <v>59147</v>
      </c>
      <c r="C4" t="s">
        <v>41</v>
      </c>
      <c r="D4">
        <v>79163</v>
      </c>
      <c r="E4" t="s">
        <v>42</v>
      </c>
      <c r="F4" t="s">
        <v>337</v>
      </c>
      <c r="G4" t="s">
        <v>14</v>
      </c>
      <c r="H4">
        <v>30078</v>
      </c>
      <c r="I4" t="s">
        <v>45</v>
      </c>
      <c r="J4">
        <v>327</v>
      </c>
      <c r="K4" t="s">
        <v>44</v>
      </c>
      <c r="L4" s="1">
        <v>0</v>
      </c>
      <c r="M4" s="1">
        <v>169.86</v>
      </c>
      <c r="N4" s="1">
        <v>0</v>
      </c>
      <c r="O4" s="1">
        <v>169.86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2">
        <f t="shared" si="0"/>
        <v>0</v>
      </c>
      <c r="W4" s="2" t="e">
        <f t="shared" si="1"/>
        <v>#DIV/0!</v>
      </c>
      <c r="X4" s="1">
        <v>0</v>
      </c>
      <c r="Z4" s="1">
        <v>169.86</v>
      </c>
      <c r="AA4" s="6"/>
    </row>
    <row r="5" spans="1:27">
      <c r="B5">
        <v>46028</v>
      </c>
      <c r="C5" t="s">
        <v>25</v>
      </c>
      <c r="D5">
        <v>79800</v>
      </c>
      <c r="E5" t="s">
        <v>26</v>
      </c>
      <c r="F5" t="s">
        <v>336</v>
      </c>
      <c r="G5" t="s">
        <v>14</v>
      </c>
      <c r="H5">
        <v>4000</v>
      </c>
      <c r="I5" t="s">
        <v>23</v>
      </c>
      <c r="J5">
        <v>12</v>
      </c>
      <c r="K5" t="s">
        <v>17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2">
        <f t="shared" si="0"/>
        <v>0</v>
      </c>
      <c r="W5" s="2" t="e">
        <f t="shared" si="1"/>
        <v>#DIV/0!</v>
      </c>
      <c r="X5" s="1">
        <v>0</v>
      </c>
      <c r="Z5" s="1">
        <v>0</v>
      </c>
      <c r="AA5" s="6"/>
    </row>
    <row r="6" spans="1:27">
      <c r="B6">
        <v>46028</v>
      </c>
      <c r="C6" t="s">
        <v>25</v>
      </c>
      <c r="D6">
        <v>79800</v>
      </c>
      <c r="E6" t="s">
        <v>26</v>
      </c>
      <c r="F6" t="s">
        <v>336</v>
      </c>
      <c r="G6" t="s">
        <v>14</v>
      </c>
      <c r="H6">
        <v>30000</v>
      </c>
      <c r="I6" t="s">
        <v>16</v>
      </c>
      <c r="J6">
        <v>10712</v>
      </c>
      <c r="K6" t="s">
        <v>27</v>
      </c>
      <c r="L6" s="1">
        <v>0</v>
      </c>
      <c r="M6" s="1">
        <v>47.38</v>
      </c>
      <c r="N6" s="1">
        <v>0</v>
      </c>
      <c r="O6" s="1">
        <v>47.38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2">
        <f t="shared" si="0"/>
        <v>0</v>
      </c>
      <c r="W6" s="2" t="e">
        <f t="shared" si="1"/>
        <v>#DIV/0!</v>
      </c>
      <c r="X6" s="1">
        <v>0</v>
      </c>
      <c r="Z6" s="1">
        <v>47.38</v>
      </c>
      <c r="AA6" s="6"/>
    </row>
    <row r="7" spans="1:27">
      <c r="B7">
        <v>46028</v>
      </c>
      <c r="C7" t="s">
        <v>25</v>
      </c>
      <c r="D7">
        <v>79800</v>
      </c>
      <c r="E7" t="s">
        <v>26</v>
      </c>
      <c r="F7" t="s">
        <v>336</v>
      </c>
      <c r="G7" t="s">
        <v>14</v>
      </c>
      <c r="H7">
        <v>32045</v>
      </c>
      <c r="I7" t="s">
        <v>28</v>
      </c>
      <c r="J7">
        <v>141</v>
      </c>
      <c r="K7" t="s">
        <v>29</v>
      </c>
      <c r="L7" s="1">
        <v>0</v>
      </c>
      <c r="M7" s="1">
        <v>0.02</v>
      </c>
      <c r="N7" s="1">
        <v>0</v>
      </c>
      <c r="O7" s="1">
        <v>0.02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2">
        <f t="shared" si="0"/>
        <v>0</v>
      </c>
      <c r="W7" s="2" t="e">
        <f t="shared" si="1"/>
        <v>#DIV/0!</v>
      </c>
      <c r="X7" s="1">
        <v>0</v>
      </c>
      <c r="Z7" s="1">
        <v>0.02</v>
      </c>
    </row>
    <row r="8" spans="1:27">
      <c r="B8">
        <v>65047</v>
      </c>
      <c r="C8" t="s">
        <v>50</v>
      </c>
      <c r="D8">
        <v>81673</v>
      </c>
      <c r="E8" t="s">
        <v>50</v>
      </c>
      <c r="F8" t="s">
        <v>338</v>
      </c>
      <c r="G8" t="s">
        <v>14</v>
      </c>
      <c r="H8">
        <v>30084</v>
      </c>
      <c r="I8" t="s">
        <v>20</v>
      </c>
      <c r="J8">
        <v>12</v>
      </c>
      <c r="K8" t="s">
        <v>17</v>
      </c>
      <c r="L8" s="1">
        <v>0</v>
      </c>
      <c r="M8" s="1">
        <v>1137846.56</v>
      </c>
      <c r="N8" s="1">
        <v>-25617.119999999999</v>
      </c>
      <c r="O8" s="1">
        <v>1112229.44</v>
      </c>
      <c r="P8" s="1">
        <v>949187.24</v>
      </c>
      <c r="Q8" s="1">
        <v>0</v>
      </c>
      <c r="R8" s="1">
        <v>0</v>
      </c>
      <c r="S8" s="1">
        <v>949187.24</v>
      </c>
      <c r="T8" s="1">
        <v>149466.46</v>
      </c>
      <c r="U8" s="1">
        <v>1200</v>
      </c>
      <c r="V8" s="2">
        <f t="shared" si="0"/>
        <v>150666.46</v>
      </c>
      <c r="W8" s="2">
        <f t="shared" si="1"/>
        <v>15.873207482224474</v>
      </c>
      <c r="X8" s="1">
        <v>0</v>
      </c>
      <c r="Z8" s="1">
        <v>961562.98</v>
      </c>
    </row>
    <row r="9" spans="1:27">
      <c r="B9">
        <v>69052</v>
      </c>
      <c r="C9" t="s">
        <v>51</v>
      </c>
      <c r="D9">
        <v>83845</v>
      </c>
      <c r="E9" t="s">
        <v>52</v>
      </c>
      <c r="F9" t="s">
        <v>339</v>
      </c>
      <c r="G9" t="s">
        <v>14</v>
      </c>
      <c r="H9">
        <v>30084</v>
      </c>
      <c r="I9" t="s">
        <v>20</v>
      </c>
      <c r="J9">
        <v>12</v>
      </c>
      <c r="K9" t="s">
        <v>17</v>
      </c>
      <c r="L9" s="1">
        <v>0</v>
      </c>
      <c r="M9" s="1">
        <v>3961.43</v>
      </c>
      <c r="N9" s="1">
        <v>0</v>
      </c>
      <c r="O9" s="1">
        <v>3961.43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2">
        <f t="shared" si="0"/>
        <v>0</v>
      </c>
      <c r="W9" s="2" t="e">
        <f t="shared" si="1"/>
        <v>#DIV/0!</v>
      </c>
      <c r="X9" s="1">
        <v>0</v>
      </c>
      <c r="Z9" s="1">
        <v>3961.43</v>
      </c>
    </row>
    <row r="10" spans="1:27">
      <c r="B10">
        <v>69052</v>
      </c>
      <c r="C10" t="s">
        <v>51</v>
      </c>
      <c r="D10">
        <v>83846</v>
      </c>
      <c r="E10" t="s">
        <v>53</v>
      </c>
      <c r="F10" t="s">
        <v>340</v>
      </c>
      <c r="G10" t="s">
        <v>14</v>
      </c>
      <c r="H10">
        <v>30084</v>
      </c>
      <c r="I10" t="s">
        <v>20</v>
      </c>
      <c r="J10">
        <v>12</v>
      </c>
      <c r="K10" t="s">
        <v>17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2">
        <f t="shared" si="0"/>
        <v>0</v>
      </c>
      <c r="W10" s="2" t="e">
        <f t="shared" si="1"/>
        <v>#DIV/0!</v>
      </c>
      <c r="X10" s="1">
        <v>0</v>
      </c>
      <c r="Z10" s="1">
        <v>0</v>
      </c>
    </row>
    <row r="11" spans="1:27">
      <c r="B11">
        <v>69052</v>
      </c>
      <c r="C11" t="s">
        <v>51</v>
      </c>
      <c r="D11">
        <v>83847</v>
      </c>
      <c r="E11" t="s">
        <v>54</v>
      </c>
      <c r="F11" t="s">
        <v>337</v>
      </c>
      <c r="G11" t="s">
        <v>14</v>
      </c>
      <c r="H11">
        <v>30084</v>
      </c>
      <c r="I11" t="s">
        <v>20</v>
      </c>
      <c r="J11">
        <v>12</v>
      </c>
      <c r="K11" t="s">
        <v>17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2">
        <f t="shared" si="0"/>
        <v>0</v>
      </c>
      <c r="W11" s="2" t="e">
        <f t="shared" si="1"/>
        <v>#DIV/0!</v>
      </c>
      <c r="X11" s="1">
        <v>0</v>
      </c>
      <c r="Z11" s="1">
        <v>0</v>
      </c>
    </row>
    <row r="12" spans="1:27">
      <c r="B12">
        <v>64555</v>
      </c>
      <c r="C12" t="s">
        <v>47</v>
      </c>
      <c r="D12">
        <v>83901</v>
      </c>
      <c r="E12" t="s">
        <v>48</v>
      </c>
      <c r="F12" t="s">
        <v>341</v>
      </c>
      <c r="G12" t="s">
        <v>14</v>
      </c>
      <c r="H12">
        <v>30000</v>
      </c>
      <c r="I12" t="s">
        <v>16</v>
      </c>
      <c r="J12">
        <v>220</v>
      </c>
      <c r="K12" t="s">
        <v>49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2">
        <f t="shared" si="0"/>
        <v>0</v>
      </c>
      <c r="W12" s="2" t="e">
        <f t="shared" si="1"/>
        <v>#DIV/0!</v>
      </c>
      <c r="X12" s="1">
        <v>0</v>
      </c>
      <c r="Z12" s="1">
        <v>0</v>
      </c>
    </row>
    <row r="13" spans="1:27">
      <c r="B13">
        <v>48958</v>
      </c>
      <c r="C13" t="s">
        <v>34</v>
      </c>
      <c r="D13">
        <v>89590</v>
      </c>
      <c r="E13" t="s">
        <v>37</v>
      </c>
      <c r="F13" t="s">
        <v>341</v>
      </c>
      <c r="G13" t="s">
        <v>14</v>
      </c>
      <c r="H13">
        <v>55016</v>
      </c>
      <c r="I13" t="s">
        <v>38</v>
      </c>
      <c r="J13">
        <v>54392</v>
      </c>
      <c r="K13" t="s">
        <v>39</v>
      </c>
      <c r="L13" s="1">
        <v>0</v>
      </c>
      <c r="M13" s="1">
        <v>9900.4699999999993</v>
      </c>
      <c r="N13" s="1">
        <v>0</v>
      </c>
      <c r="O13" s="1">
        <v>9900.4699999999993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2">
        <f t="shared" si="0"/>
        <v>0</v>
      </c>
      <c r="W13" s="2" t="e">
        <f t="shared" si="1"/>
        <v>#DIV/0!</v>
      </c>
      <c r="X13" s="1">
        <v>0</v>
      </c>
      <c r="Z13" s="1">
        <v>9900.4699999999993</v>
      </c>
    </row>
    <row r="14" spans="1:27">
      <c r="B14">
        <v>80570</v>
      </c>
      <c r="C14" t="s">
        <v>55</v>
      </c>
      <c r="D14">
        <v>90222</v>
      </c>
      <c r="E14" t="s">
        <v>56</v>
      </c>
      <c r="F14" t="s">
        <v>342</v>
      </c>
      <c r="G14" t="s">
        <v>14</v>
      </c>
      <c r="H14">
        <v>62000</v>
      </c>
      <c r="I14" t="s">
        <v>57</v>
      </c>
      <c r="J14">
        <v>10003</v>
      </c>
      <c r="K14" t="s">
        <v>58</v>
      </c>
      <c r="L14" s="1">
        <v>296801.18</v>
      </c>
      <c r="M14" s="1">
        <v>0</v>
      </c>
      <c r="N14" s="1">
        <v>0</v>
      </c>
      <c r="O14" s="1">
        <v>296801.18</v>
      </c>
      <c r="P14" s="1">
        <v>299317.18</v>
      </c>
      <c r="Q14" s="1">
        <v>0</v>
      </c>
      <c r="R14" s="1">
        <v>0</v>
      </c>
      <c r="S14" s="1">
        <v>299317.18</v>
      </c>
      <c r="T14" s="1">
        <v>0</v>
      </c>
      <c r="U14" s="1">
        <v>0</v>
      </c>
      <c r="V14" s="2">
        <f t="shared" si="0"/>
        <v>0</v>
      </c>
      <c r="W14" s="2">
        <f t="shared" si="1"/>
        <v>0</v>
      </c>
      <c r="X14" s="1">
        <v>0</v>
      </c>
      <c r="Z14" s="1">
        <v>296801.18</v>
      </c>
    </row>
    <row r="15" spans="1:27">
      <c r="B15">
        <v>81451</v>
      </c>
      <c r="C15" t="s">
        <v>59</v>
      </c>
      <c r="D15">
        <v>90714</v>
      </c>
      <c r="E15" t="s">
        <v>60</v>
      </c>
      <c r="F15" t="s">
        <v>343</v>
      </c>
      <c r="G15" t="s">
        <v>14</v>
      </c>
      <c r="H15">
        <v>30000</v>
      </c>
      <c r="I15" t="s">
        <v>16</v>
      </c>
      <c r="J15">
        <v>95</v>
      </c>
      <c r="K15" t="s">
        <v>15</v>
      </c>
      <c r="L15" s="1">
        <v>0</v>
      </c>
      <c r="M15" s="1">
        <v>182.91</v>
      </c>
      <c r="N15" s="1">
        <v>0</v>
      </c>
      <c r="O15" s="1">
        <v>182.91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2">
        <f t="shared" si="0"/>
        <v>0</v>
      </c>
      <c r="W15" s="2" t="e">
        <f t="shared" si="1"/>
        <v>#DIV/0!</v>
      </c>
      <c r="X15" s="1">
        <v>0</v>
      </c>
      <c r="Z15" s="1">
        <v>182.91</v>
      </c>
    </row>
    <row r="16" spans="1:27">
      <c r="B16">
        <v>85727</v>
      </c>
      <c r="C16" t="s">
        <v>67</v>
      </c>
      <c r="D16">
        <v>93262</v>
      </c>
      <c r="E16" t="s">
        <v>68</v>
      </c>
      <c r="F16" t="s">
        <v>337</v>
      </c>
      <c r="G16" t="s">
        <v>14</v>
      </c>
      <c r="H16">
        <v>4000</v>
      </c>
      <c r="I16" t="s">
        <v>23</v>
      </c>
      <c r="J16">
        <v>12</v>
      </c>
      <c r="K16" t="s">
        <v>17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2">
        <f t="shared" si="0"/>
        <v>0</v>
      </c>
      <c r="W16" s="2" t="e">
        <f t="shared" si="1"/>
        <v>#DIV/0!</v>
      </c>
      <c r="X16" s="1">
        <v>0</v>
      </c>
      <c r="Z16" s="1">
        <v>0</v>
      </c>
    </row>
    <row r="17" spans="2:26">
      <c r="B17">
        <v>83851</v>
      </c>
      <c r="C17" t="s">
        <v>61</v>
      </c>
      <c r="D17">
        <v>93266</v>
      </c>
      <c r="E17" t="s">
        <v>62</v>
      </c>
      <c r="F17" t="s">
        <v>336</v>
      </c>
      <c r="G17" t="s">
        <v>14</v>
      </c>
      <c r="H17">
        <v>30000</v>
      </c>
      <c r="I17" t="s">
        <v>16</v>
      </c>
      <c r="J17">
        <v>202</v>
      </c>
      <c r="K17" t="s">
        <v>63</v>
      </c>
      <c r="L17" s="1">
        <v>0</v>
      </c>
      <c r="M17" s="1">
        <v>-0.01</v>
      </c>
      <c r="N17" s="1">
        <v>0</v>
      </c>
      <c r="O17" s="1">
        <v>-0.01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2">
        <f t="shared" si="0"/>
        <v>0</v>
      </c>
      <c r="W17" s="2" t="e">
        <f t="shared" si="1"/>
        <v>#DIV/0!</v>
      </c>
      <c r="X17" s="1">
        <v>0</v>
      </c>
      <c r="Z17" s="1">
        <v>-0.01</v>
      </c>
    </row>
    <row r="18" spans="2:26">
      <c r="B18">
        <v>83851</v>
      </c>
      <c r="C18" t="s">
        <v>61</v>
      </c>
      <c r="D18">
        <v>93266</v>
      </c>
      <c r="E18" t="s">
        <v>62</v>
      </c>
      <c r="F18" t="s">
        <v>336</v>
      </c>
      <c r="G18" t="s">
        <v>14</v>
      </c>
      <c r="H18">
        <v>30071</v>
      </c>
      <c r="I18" t="s">
        <v>64</v>
      </c>
      <c r="J18">
        <v>227</v>
      </c>
      <c r="K18" t="s">
        <v>65</v>
      </c>
      <c r="L18" s="1">
        <v>0</v>
      </c>
      <c r="M18" s="1">
        <v>3817.99</v>
      </c>
      <c r="N18" s="1">
        <v>0</v>
      </c>
      <c r="O18" s="1">
        <v>3817.99</v>
      </c>
      <c r="P18" s="1">
        <v>3818</v>
      </c>
      <c r="Q18" s="1">
        <v>0</v>
      </c>
      <c r="R18" s="1">
        <v>0</v>
      </c>
      <c r="S18" s="1">
        <v>3818</v>
      </c>
      <c r="T18" s="1">
        <v>3627.1</v>
      </c>
      <c r="U18" s="1">
        <v>0</v>
      </c>
      <c r="V18" s="2">
        <f t="shared" si="0"/>
        <v>3627.1</v>
      </c>
      <c r="W18" s="2">
        <f t="shared" si="1"/>
        <v>95</v>
      </c>
      <c r="X18" s="1">
        <v>0</v>
      </c>
      <c r="Z18" s="1">
        <v>190.89</v>
      </c>
    </row>
    <row r="19" spans="2:26">
      <c r="B19">
        <v>83851</v>
      </c>
      <c r="C19" t="s">
        <v>61</v>
      </c>
      <c r="D19">
        <v>93266</v>
      </c>
      <c r="E19" t="s">
        <v>62</v>
      </c>
      <c r="F19" t="s">
        <v>336</v>
      </c>
      <c r="G19" t="s">
        <v>14</v>
      </c>
      <c r="H19">
        <v>30079</v>
      </c>
      <c r="I19" t="s">
        <v>24</v>
      </c>
      <c r="J19">
        <v>10159</v>
      </c>
      <c r="K19" t="s">
        <v>66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2">
        <f t="shared" si="0"/>
        <v>0</v>
      </c>
      <c r="W19" s="2" t="e">
        <f t="shared" si="1"/>
        <v>#DIV/0!</v>
      </c>
      <c r="X19" s="1">
        <v>0</v>
      </c>
      <c r="Z19" s="1">
        <v>0</v>
      </c>
    </row>
    <row r="20" spans="2:26">
      <c r="B20">
        <v>86450</v>
      </c>
      <c r="C20" t="s">
        <v>69</v>
      </c>
      <c r="D20">
        <v>93712</v>
      </c>
      <c r="E20" t="s">
        <v>70</v>
      </c>
      <c r="F20" t="s">
        <v>344</v>
      </c>
      <c r="G20" t="s">
        <v>14</v>
      </c>
      <c r="H20">
        <v>30078</v>
      </c>
      <c r="I20" t="s">
        <v>45</v>
      </c>
      <c r="J20">
        <v>327</v>
      </c>
      <c r="K20" t="s">
        <v>44</v>
      </c>
      <c r="L20" s="1">
        <v>0</v>
      </c>
      <c r="M20" s="1">
        <v>230944.28</v>
      </c>
      <c r="N20" s="1">
        <v>0</v>
      </c>
      <c r="O20" s="1">
        <v>230944.28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2">
        <f t="shared" si="0"/>
        <v>0</v>
      </c>
      <c r="W20" s="2" t="e">
        <f t="shared" si="1"/>
        <v>#DIV/0!</v>
      </c>
      <c r="X20" s="1">
        <v>0</v>
      </c>
      <c r="Z20" s="1">
        <v>230944.28</v>
      </c>
    </row>
    <row r="21" spans="2:26">
      <c r="B21">
        <v>86450</v>
      </c>
      <c r="C21" t="s">
        <v>69</v>
      </c>
      <c r="D21">
        <v>93714</v>
      </c>
      <c r="E21" t="s">
        <v>71</v>
      </c>
      <c r="F21" t="s">
        <v>337</v>
      </c>
      <c r="G21" t="s">
        <v>14</v>
      </c>
      <c r="H21">
        <v>30078</v>
      </c>
      <c r="I21" t="s">
        <v>45</v>
      </c>
      <c r="J21">
        <v>327</v>
      </c>
      <c r="K21" t="s">
        <v>44</v>
      </c>
      <c r="L21" s="1">
        <v>0</v>
      </c>
      <c r="M21" s="1">
        <v>328.08</v>
      </c>
      <c r="N21" s="1">
        <v>0</v>
      </c>
      <c r="O21" s="1">
        <v>328.08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2">
        <f t="shared" si="0"/>
        <v>0</v>
      </c>
      <c r="W21" s="2" t="e">
        <f t="shared" si="1"/>
        <v>#DIV/0!</v>
      </c>
      <c r="X21" s="1">
        <v>0</v>
      </c>
      <c r="Z21" s="1">
        <v>328.08</v>
      </c>
    </row>
    <row r="22" spans="2:26">
      <c r="B22">
        <v>86450</v>
      </c>
      <c r="C22" t="s">
        <v>69</v>
      </c>
      <c r="D22">
        <v>93715</v>
      </c>
      <c r="E22" t="s">
        <v>72</v>
      </c>
      <c r="F22" t="s">
        <v>345</v>
      </c>
      <c r="G22" t="s">
        <v>14</v>
      </c>
      <c r="H22">
        <v>30071</v>
      </c>
      <c r="I22" t="s">
        <v>64</v>
      </c>
      <c r="J22">
        <v>227</v>
      </c>
      <c r="K22" t="s">
        <v>65</v>
      </c>
      <c r="L22" s="1">
        <v>0</v>
      </c>
      <c r="M22" s="1">
        <v>-38.43</v>
      </c>
      <c r="N22" s="1">
        <v>0</v>
      </c>
      <c r="O22" s="1">
        <v>-38.43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2">
        <f t="shared" si="0"/>
        <v>0</v>
      </c>
      <c r="W22" s="2" t="e">
        <f t="shared" si="1"/>
        <v>#DIV/0!</v>
      </c>
      <c r="X22" s="1">
        <v>0</v>
      </c>
      <c r="Z22" s="1">
        <v>-38.43</v>
      </c>
    </row>
    <row r="23" spans="2:26">
      <c r="B23">
        <v>86450</v>
      </c>
      <c r="C23" t="s">
        <v>69</v>
      </c>
      <c r="D23">
        <v>93715</v>
      </c>
      <c r="E23" t="s">
        <v>72</v>
      </c>
      <c r="F23" t="s">
        <v>344</v>
      </c>
      <c r="G23" t="s">
        <v>14</v>
      </c>
      <c r="H23">
        <v>30085</v>
      </c>
      <c r="I23" t="s">
        <v>73</v>
      </c>
      <c r="J23">
        <v>227</v>
      </c>
      <c r="K23" t="s">
        <v>65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2">
        <f t="shared" si="0"/>
        <v>0</v>
      </c>
      <c r="W23" s="2" t="e">
        <f t="shared" si="1"/>
        <v>#DIV/0!</v>
      </c>
      <c r="X23" s="1">
        <v>0</v>
      </c>
      <c r="Z23" s="1">
        <v>0</v>
      </c>
    </row>
    <row r="24" spans="2:26">
      <c r="B24">
        <v>86522</v>
      </c>
      <c r="C24" t="s">
        <v>74</v>
      </c>
      <c r="D24">
        <v>93757</v>
      </c>
      <c r="E24" t="s">
        <v>75</v>
      </c>
      <c r="F24" t="s">
        <v>336</v>
      </c>
      <c r="G24" t="s">
        <v>14</v>
      </c>
      <c r="H24">
        <v>30000</v>
      </c>
      <c r="I24" t="s">
        <v>16</v>
      </c>
      <c r="J24">
        <v>12623</v>
      </c>
      <c r="K24" t="s">
        <v>76</v>
      </c>
      <c r="L24" s="1">
        <v>0</v>
      </c>
      <c r="M24" s="1">
        <v>21466.46</v>
      </c>
      <c r="N24" s="1">
        <v>0</v>
      </c>
      <c r="O24" s="1">
        <v>21466.46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2">
        <f t="shared" si="0"/>
        <v>0</v>
      </c>
      <c r="W24" s="2" t="e">
        <f t="shared" si="1"/>
        <v>#DIV/0!</v>
      </c>
      <c r="X24" s="1">
        <v>0</v>
      </c>
      <c r="Z24" s="1">
        <v>21466.46</v>
      </c>
    </row>
    <row r="25" spans="2:26">
      <c r="B25">
        <v>86522</v>
      </c>
      <c r="C25" t="s">
        <v>74</v>
      </c>
      <c r="D25">
        <v>93795</v>
      </c>
      <c r="E25" t="s">
        <v>77</v>
      </c>
      <c r="F25" t="s">
        <v>336</v>
      </c>
      <c r="G25" t="s">
        <v>14</v>
      </c>
      <c r="H25">
        <v>30000</v>
      </c>
      <c r="I25" t="s">
        <v>16</v>
      </c>
      <c r="J25">
        <v>11688</v>
      </c>
      <c r="K25" t="s">
        <v>78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2">
        <f t="shared" si="0"/>
        <v>0</v>
      </c>
      <c r="W25" s="2" t="e">
        <f t="shared" si="1"/>
        <v>#DIV/0!</v>
      </c>
      <c r="X25" s="1">
        <v>0</v>
      </c>
      <c r="Z25" s="1">
        <v>0</v>
      </c>
    </row>
    <row r="26" spans="2:26">
      <c r="B26">
        <v>86522</v>
      </c>
      <c r="C26" t="s">
        <v>74</v>
      </c>
      <c r="D26">
        <v>93795</v>
      </c>
      <c r="E26" t="s">
        <v>77</v>
      </c>
      <c r="F26" t="s">
        <v>336</v>
      </c>
      <c r="G26" t="s">
        <v>14</v>
      </c>
      <c r="H26">
        <v>30084</v>
      </c>
      <c r="I26" t="s">
        <v>20</v>
      </c>
      <c r="J26">
        <v>12</v>
      </c>
      <c r="K26" t="s">
        <v>17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2">
        <f t="shared" si="0"/>
        <v>0</v>
      </c>
      <c r="W26" s="2" t="e">
        <f t="shared" si="1"/>
        <v>#DIV/0!</v>
      </c>
      <c r="X26" s="1">
        <v>0</v>
      </c>
      <c r="Z26" s="1">
        <v>0</v>
      </c>
    </row>
    <row r="27" spans="2:26">
      <c r="B27">
        <v>87114</v>
      </c>
      <c r="C27" t="s">
        <v>82</v>
      </c>
      <c r="D27">
        <v>94259</v>
      </c>
      <c r="E27" t="s">
        <v>83</v>
      </c>
      <c r="F27" t="s">
        <v>346</v>
      </c>
      <c r="G27" t="s">
        <v>14</v>
      </c>
      <c r="H27">
        <v>30000</v>
      </c>
      <c r="I27" t="s">
        <v>16</v>
      </c>
      <c r="J27">
        <v>12113</v>
      </c>
      <c r="K27" t="s">
        <v>84</v>
      </c>
      <c r="L27" s="1">
        <v>0</v>
      </c>
      <c r="M27" s="1">
        <v>2172.64</v>
      </c>
      <c r="N27" s="1">
        <v>0</v>
      </c>
      <c r="O27" s="1">
        <v>2172.64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2">
        <f t="shared" si="0"/>
        <v>0</v>
      </c>
      <c r="W27" s="2" t="e">
        <f t="shared" si="1"/>
        <v>#DIV/0!</v>
      </c>
      <c r="X27" s="1">
        <v>0</v>
      </c>
      <c r="Z27" s="1">
        <v>2172.64</v>
      </c>
    </row>
    <row r="28" spans="2:26">
      <c r="B28">
        <v>87114</v>
      </c>
      <c r="C28" t="s">
        <v>82</v>
      </c>
      <c r="D28">
        <v>94259</v>
      </c>
      <c r="E28" t="s">
        <v>83</v>
      </c>
      <c r="F28" t="s">
        <v>346</v>
      </c>
      <c r="G28" t="s">
        <v>14</v>
      </c>
      <c r="H28">
        <v>30084</v>
      </c>
      <c r="I28" t="s">
        <v>20</v>
      </c>
      <c r="J28">
        <v>12</v>
      </c>
      <c r="K28" t="s">
        <v>17</v>
      </c>
      <c r="L28" s="1">
        <v>0</v>
      </c>
      <c r="M28" s="1">
        <v>62.72</v>
      </c>
      <c r="N28" s="1">
        <v>0</v>
      </c>
      <c r="O28" s="1">
        <v>62.72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2">
        <f t="shared" si="0"/>
        <v>0</v>
      </c>
      <c r="W28" s="2" t="e">
        <f t="shared" si="1"/>
        <v>#DIV/0!</v>
      </c>
      <c r="X28" s="1">
        <v>0</v>
      </c>
      <c r="Z28" s="1">
        <v>62.72</v>
      </c>
    </row>
    <row r="29" spans="2:26">
      <c r="B29">
        <v>87114</v>
      </c>
      <c r="C29" t="s">
        <v>82</v>
      </c>
      <c r="D29">
        <v>94259</v>
      </c>
      <c r="E29" t="s">
        <v>83</v>
      </c>
      <c r="F29" t="s">
        <v>346</v>
      </c>
      <c r="G29" t="s">
        <v>14</v>
      </c>
      <c r="H29">
        <v>32045</v>
      </c>
      <c r="I29" t="s">
        <v>28</v>
      </c>
      <c r="J29">
        <v>141</v>
      </c>
      <c r="K29" t="s">
        <v>29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2">
        <f t="shared" si="0"/>
        <v>0</v>
      </c>
      <c r="W29" s="2" t="e">
        <f t="shared" si="1"/>
        <v>#DIV/0!</v>
      </c>
      <c r="X29" s="1">
        <v>0</v>
      </c>
      <c r="Z29" s="1">
        <v>0</v>
      </c>
    </row>
    <row r="30" spans="2:26">
      <c r="B30">
        <v>87168</v>
      </c>
      <c r="C30" t="s">
        <v>85</v>
      </c>
      <c r="D30">
        <v>94271</v>
      </c>
      <c r="E30" t="s">
        <v>86</v>
      </c>
      <c r="F30" t="s">
        <v>360</v>
      </c>
      <c r="G30" t="s">
        <v>14</v>
      </c>
      <c r="H30">
        <v>62000</v>
      </c>
      <c r="I30" t="s">
        <v>57</v>
      </c>
      <c r="J30">
        <v>10003</v>
      </c>
      <c r="K30" t="s">
        <v>58</v>
      </c>
      <c r="L30" s="1">
        <v>1553349.25</v>
      </c>
      <c r="M30" s="1">
        <v>0</v>
      </c>
      <c r="N30" s="1">
        <v>0</v>
      </c>
      <c r="O30" s="1">
        <v>1553349.25</v>
      </c>
      <c r="P30" s="1">
        <v>1545594.72</v>
      </c>
      <c r="Q30" s="1">
        <v>50000</v>
      </c>
      <c r="R30" s="1">
        <v>0</v>
      </c>
      <c r="S30" s="1">
        <v>1595594.72</v>
      </c>
      <c r="T30" s="1">
        <v>957.45</v>
      </c>
      <c r="U30" s="1">
        <v>0</v>
      </c>
      <c r="V30" s="2">
        <f t="shared" si="0"/>
        <v>957.45</v>
      </c>
      <c r="W30" s="2">
        <f t="shared" si="1"/>
        <v>6.1947028390469665E-2</v>
      </c>
      <c r="X30" s="1">
        <v>0</v>
      </c>
      <c r="Z30" s="1">
        <v>1552391.8</v>
      </c>
    </row>
    <row r="31" spans="2:26">
      <c r="B31">
        <v>87773</v>
      </c>
      <c r="C31" t="s">
        <v>87</v>
      </c>
      <c r="D31">
        <v>94693</v>
      </c>
      <c r="E31" t="s">
        <v>88</v>
      </c>
      <c r="F31" t="s">
        <v>349</v>
      </c>
      <c r="G31" t="s">
        <v>14</v>
      </c>
      <c r="H31">
        <v>4000</v>
      </c>
      <c r="I31" t="s">
        <v>23</v>
      </c>
      <c r="J31">
        <v>12</v>
      </c>
      <c r="K31" t="s">
        <v>17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2">
        <f t="shared" si="0"/>
        <v>0</v>
      </c>
      <c r="W31" s="2" t="e">
        <f t="shared" si="1"/>
        <v>#DIV/0!</v>
      </c>
      <c r="X31" s="1">
        <v>0</v>
      </c>
      <c r="Z31" s="1">
        <v>0</v>
      </c>
    </row>
    <row r="32" spans="2:26">
      <c r="B32">
        <v>87773</v>
      </c>
      <c r="C32" t="s">
        <v>87</v>
      </c>
      <c r="D32">
        <v>94693</v>
      </c>
      <c r="E32" t="s">
        <v>88</v>
      </c>
      <c r="F32" t="s">
        <v>337</v>
      </c>
      <c r="G32" t="s">
        <v>14</v>
      </c>
      <c r="H32">
        <v>26960</v>
      </c>
      <c r="I32" t="s">
        <v>89</v>
      </c>
      <c r="J32">
        <v>10870</v>
      </c>
      <c r="K32" t="s">
        <v>90</v>
      </c>
      <c r="L32" s="1">
        <v>0</v>
      </c>
      <c r="M32" s="1">
        <v>0.02</v>
      </c>
      <c r="N32" s="1">
        <v>0</v>
      </c>
      <c r="O32" s="1">
        <v>0.02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2">
        <f t="shared" si="0"/>
        <v>0</v>
      </c>
      <c r="W32" s="2" t="e">
        <f t="shared" si="1"/>
        <v>#DIV/0!</v>
      </c>
      <c r="X32" s="1">
        <v>0</v>
      </c>
      <c r="Z32" s="1">
        <v>0.02</v>
      </c>
    </row>
    <row r="33" spans="2:26">
      <c r="B33">
        <v>87773</v>
      </c>
      <c r="C33" t="s">
        <v>87</v>
      </c>
      <c r="D33">
        <v>94693</v>
      </c>
      <c r="E33" t="s">
        <v>88</v>
      </c>
      <c r="F33" t="s">
        <v>345</v>
      </c>
      <c r="G33" t="s">
        <v>14</v>
      </c>
      <c r="H33">
        <v>30000</v>
      </c>
      <c r="I33" t="s">
        <v>16</v>
      </c>
      <c r="J33">
        <v>182</v>
      </c>
      <c r="K33" t="s">
        <v>19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2">
        <f t="shared" si="0"/>
        <v>0</v>
      </c>
      <c r="W33" s="2" t="e">
        <f t="shared" si="1"/>
        <v>#DIV/0!</v>
      </c>
      <c r="X33" s="1">
        <v>0</v>
      </c>
      <c r="Z33" s="1">
        <v>0</v>
      </c>
    </row>
    <row r="34" spans="2:26">
      <c r="B34">
        <v>87773</v>
      </c>
      <c r="C34" t="s">
        <v>87</v>
      </c>
      <c r="D34">
        <v>94693</v>
      </c>
      <c r="E34" t="s">
        <v>88</v>
      </c>
      <c r="F34" t="s">
        <v>360</v>
      </c>
      <c r="G34" t="s">
        <v>14</v>
      </c>
      <c r="H34">
        <v>30000</v>
      </c>
      <c r="I34" t="s">
        <v>16</v>
      </c>
      <c r="J34">
        <v>550</v>
      </c>
      <c r="K34" t="s">
        <v>91</v>
      </c>
      <c r="L34" s="1">
        <v>0</v>
      </c>
      <c r="M34" s="1">
        <v>0.02</v>
      </c>
      <c r="N34" s="1">
        <v>0</v>
      </c>
      <c r="O34" s="1">
        <v>0.02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2">
        <f t="shared" si="0"/>
        <v>0</v>
      </c>
      <c r="W34" s="2" t="e">
        <f t="shared" si="1"/>
        <v>#DIV/0!</v>
      </c>
      <c r="X34" s="1">
        <v>0</v>
      </c>
      <c r="Z34" s="1">
        <v>0.02</v>
      </c>
    </row>
    <row r="35" spans="2:26">
      <c r="B35">
        <v>87773</v>
      </c>
      <c r="C35" t="s">
        <v>87</v>
      </c>
      <c r="D35">
        <v>94693</v>
      </c>
      <c r="E35" t="s">
        <v>88</v>
      </c>
      <c r="F35" t="s">
        <v>358</v>
      </c>
      <c r="G35" t="s">
        <v>14</v>
      </c>
      <c r="H35">
        <v>30000</v>
      </c>
      <c r="I35" t="s">
        <v>16</v>
      </c>
      <c r="J35">
        <v>555</v>
      </c>
      <c r="K35" t="s">
        <v>35</v>
      </c>
      <c r="L35" s="1">
        <v>0</v>
      </c>
      <c r="M35" s="1">
        <v>709619.65</v>
      </c>
      <c r="N35" s="1">
        <v>0</v>
      </c>
      <c r="O35" s="1">
        <v>709619.65</v>
      </c>
      <c r="P35" s="1">
        <v>0</v>
      </c>
      <c r="Q35" s="1">
        <v>0</v>
      </c>
      <c r="R35" s="1">
        <v>0</v>
      </c>
      <c r="S35" s="1">
        <v>0</v>
      </c>
      <c r="T35" s="1">
        <v>201749.78</v>
      </c>
      <c r="U35" s="1">
        <v>9532.73</v>
      </c>
      <c r="V35" s="2">
        <f t="shared" si="0"/>
        <v>211282.51</v>
      </c>
      <c r="W35" s="2" t="e">
        <f t="shared" si="1"/>
        <v>#DIV/0!</v>
      </c>
      <c r="X35" s="1">
        <v>19300</v>
      </c>
      <c r="Z35" s="1">
        <v>479037.14</v>
      </c>
    </row>
    <row r="36" spans="2:26">
      <c r="B36">
        <v>87773</v>
      </c>
      <c r="C36" t="s">
        <v>87</v>
      </c>
      <c r="D36">
        <v>94693</v>
      </c>
      <c r="E36" t="s">
        <v>88</v>
      </c>
      <c r="F36" t="s">
        <v>346</v>
      </c>
      <c r="G36" t="s">
        <v>14</v>
      </c>
      <c r="H36">
        <v>30000</v>
      </c>
      <c r="I36" t="s">
        <v>16</v>
      </c>
      <c r="J36">
        <v>10870</v>
      </c>
      <c r="K36" t="s">
        <v>90</v>
      </c>
      <c r="L36" s="1">
        <v>0</v>
      </c>
      <c r="M36" s="1">
        <v>-1.3</v>
      </c>
      <c r="N36" s="1">
        <v>0</v>
      </c>
      <c r="O36" s="1">
        <v>-1.3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2">
        <f t="shared" si="0"/>
        <v>0</v>
      </c>
      <c r="W36" s="2" t="e">
        <f t="shared" si="1"/>
        <v>#DIV/0!</v>
      </c>
      <c r="X36" s="1">
        <v>0</v>
      </c>
      <c r="Z36" s="1">
        <v>-1.3</v>
      </c>
    </row>
    <row r="37" spans="2:26">
      <c r="B37">
        <v>87773</v>
      </c>
      <c r="C37" t="s">
        <v>87</v>
      </c>
      <c r="D37">
        <v>94693</v>
      </c>
      <c r="E37" t="s">
        <v>88</v>
      </c>
      <c r="F37" t="s">
        <v>350</v>
      </c>
      <c r="G37" t="s">
        <v>14</v>
      </c>
      <c r="H37">
        <v>30000</v>
      </c>
      <c r="I37" t="s">
        <v>16</v>
      </c>
      <c r="J37">
        <v>11227</v>
      </c>
      <c r="K37" t="s">
        <v>92</v>
      </c>
      <c r="L37" s="1">
        <v>0</v>
      </c>
      <c r="M37" s="1">
        <v>661107.57999999996</v>
      </c>
      <c r="N37" s="1">
        <v>0</v>
      </c>
      <c r="O37" s="1">
        <v>661107.57999999996</v>
      </c>
      <c r="P37" s="1">
        <v>1418684.43</v>
      </c>
      <c r="Q37" s="1">
        <v>0</v>
      </c>
      <c r="R37" s="1">
        <v>0</v>
      </c>
      <c r="S37" s="1">
        <v>1418684.43</v>
      </c>
      <c r="T37" s="1">
        <v>578.88</v>
      </c>
      <c r="U37" s="1">
        <v>0</v>
      </c>
      <c r="V37" s="2">
        <f t="shared" si="0"/>
        <v>578.88</v>
      </c>
      <c r="W37" s="2">
        <f t="shared" si="1"/>
        <v>4.0804000365324375E-2</v>
      </c>
      <c r="X37" s="1">
        <v>0</v>
      </c>
      <c r="Z37" s="1">
        <v>660528.69999999995</v>
      </c>
    </row>
    <row r="38" spans="2:26">
      <c r="B38">
        <v>87773</v>
      </c>
      <c r="C38" t="s">
        <v>87</v>
      </c>
      <c r="D38">
        <v>94693</v>
      </c>
      <c r="E38" t="s">
        <v>88</v>
      </c>
      <c r="F38" t="s">
        <v>361</v>
      </c>
      <c r="G38" t="s">
        <v>14</v>
      </c>
      <c r="H38">
        <v>30000</v>
      </c>
      <c r="I38" t="s">
        <v>16</v>
      </c>
      <c r="J38">
        <v>11410</v>
      </c>
      <c r="K38" t="s">
        <v>36</v>
      </c>
      <c r="L38" s="1">
        <v>0</v>
      </c>
      <c r="M38" s="1">
        <v>10090.049999999999</v>
      </c>
      <c r="N38" s="1">
        <v>0</v>
      </c>
      <c r="O38" s="1">
        <v>10090.049999999999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2">
        <f t="shared" si="0"/>
        <v>0</v>
      </c>
      <c r="W38" s="2" t="e">
        <f t="shared" si="1"/>
        <v>#DIV/0!</v>
      </c>
      <c r="X38" s="1">
        <v>0</v>
      </c>
      <c r="Z38" s="1">
        <v>10090.049999999999</v>
      </c>
    </row>
    <row r="39" spans="2:26">
      <c r="B39">
        <v>87773</v>
      </c>
      <c r="C39" t="s">
        <v>87</v>
      </c>
      <c r="D39">
        <v>94693</v>
      </c>
      <c r="E39" t="s">
        <v>88</v>
      </c>
      <c r="F39" t="s">
        <v>339</v>
      </c>
      <c r="G39" t="s">
        <v>14</v>
      </c>
      <c r="H39">
        <v>30000</v>
      </c>
      <c r="I39" t="s">
        <v>16</v>
      </c>
      <c r="J39">
        <v>12113</v>
      </c>
      <c r="K39" t="s">
        <v>84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2">
        <f t="shared" si="0"/>
        <v>0</v>
      </c>
      <c r="W39" s="2" t="e">
        <f t="shared" si="1"/>
        <v>#DIV/0!</v>
      </c>
      <c r="X39" s="1">
        <v>0</v>
      </c>
      <c r="Z39" s="1">
        <v>0</v>
      </c>
    </row>
    <row r="40" spans="2:26">
      <c r="B40">
        <v>87773</v>
      </c>
      <c r="C40" t="s">
        <v>87</v>
      </c>
      <c r="D40">
        <v>94693</v>
      </c>
      <c r="E40" t="s">
        <v>88</v>
      </c>
      <c r="F40" t="s">
        <v>362</v>
      </c>
      <c r="G40" t="s">
        <v>14</v>
      </c>
      <c r="H40">
        <v>32045</v>
      </c>
      <c r="I40" t="s">
        <v>28</v>
      </c>
      <c r="J40">
        <v>141</v>
      </c>
      <c r="K40" t="s">
        <v>29</v>
      </c>
      <c r="L40" s="1">
        <v>0</v>
      </c>
      <c r="M40" s="1">
        <v>714103.39</v>
      </c>
      <c r="N40" s="1">
        <v>0</v>
      </c>
      <c r="O40" s="1">
        <v>714103.39</v>
      </c>
      <c r="P40" s="1">
        <v>1295193.3600000001</v>
      </c>
      <c r="Q40" s="1">
        <v>0</v>
      </c>
      <c r="R40" s="1">
        <v>0</v>
      </c>
      <c r="S40" s="1">
        <v>1295193.3600000001</v>
      </c>
      <c r="T40" s="1">
        <v>293732.15999999997</v>
      </c>
      <c r="U40" s="1">
        <v>23565.46</v>
      </c>
      <c r="V40" s="2">
        <f t="shared" si="0"/>
        <v>317297.62</v>
      </c>
      <c r="W40" s="2">
        <f t="shared" si="1"/>
        <v>24.498088841344892</v>
      </c>
      <c r="X40" s="1">
        <v>0</v>
      </c>
      <c r="Z40" s="1">
        <v>396805.77</v>
      </c>
    </row>
    <row r="41" spans="2:26">
      <c r="B41">
        <v>88942</v>
      </c>
      <c r="C41" t="s">
        <v>95</v>
      </c>
      <c r="D41">
        <v>95395</v>
      </c>
      <c r="E41" t="s">
        <v>96</v>
      </c>
      <c r="F41" t="s">
        <v>349</v>
      </c>
      <c r="G41" t="s">
        <v>14</v>
      </c>
      <c r="H41">
        <v>4000</v>
      </c>
      <c r="I41" t="s">
        <v>23</v>
      </c>
      <c r="J41">
        <v>12</v>
      </c>
      <c r="K41" t="s">
        <v>17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2">
        <f t="shared" si="0"/>
        <v>0</v>
      </c>
      <c r="W41" s="2" t="e">
        <f t="shared" si="1"/>
        <v>#DIV/0!</v>
      </c>
      <c r="X41" s="1">
        <v>0</v>
      </c>
      <c r="Z41" s="1">
        <v>0</v>
      </c>
    </row>
    <row r="42" spans="2:26">
      <c r="B42">
        <v>88942</v>
      </c>
      <c r="C42" t="s">
        <v>95</v>
      </c>
      <c r="D42">
        <v>95395</v>
      </c>
      <c r="E42" t="s">
        <v>96</v>
      </c>
      <c r="F42" t="s">
        <v>344</v>
      </c>
      <c r="G42" t="s">
        <v>14</v>
      </c>
      <c r="H42">
        <v>30084</v>
      </c>
      <c r="I42" t="s">
        <v>20</v>
      </c>
      <c r="J42">
        <v>12</v>
      </c>
      <c r="K42" t="s">
        <v>17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2">
        <f t="shared" si="0"/>
        <v>0</v>
      </c>
      <c r="W42" s="2" t="e">
        <f t="shared" si="1"/>
        <v>#DIV/0!</v>
      </c>
      <c r="X42" s="1">
        <v>0</v>
      </c>
      <c r="Z42" s="1">
        <v>0</v>
      </c>
    </row>
    <row r="43" spans="2:26">
      <c r="B43">
        <v>88989</v>
      </c>
      <c r="C43" t="s">
        <v>97</v>
      </c>
      <c r="D43">
        <v>95423</v>
      </c>
      <c r="E43" t="s">
        <v>98</v>
      </c>
      <c r="F43" t="s">
        <v>345</v>
      </c>
      <c r="G43" t="s">
        <v>14</v>
      </c>
      <c r="H43">
        <v>62000</v>
      </c>
      <c r="I43" t="s">
        <v>57</v>
      </c>
      <c r="J43">
        <v>10003</v>
      </c>
      <c r="K43" t="s">
        <v>58</v>
      </c>
      <c r="L43" s="1">
        <v>0</v>
      </c>
      <c r="M43" s="1">
        <v>0</v>
      </c>
      <c r="N43" s="1">
        <v>0</v>
      </c>
      <c r="O43" s="1">
        <v>0</v>
      </c>
      <c r="P43" s="1">
        <v>197328.28</v>
      </c>
      <c r="Q43" s="1">
        <v>0</v>
      </c>
      <c r="R43" s="1">
        <v>0</v>
      </c>
      <c r="S43" s="1">
        <v>197328.28</v>
      </c>
      <c r="T43" s="1">
        <v>0</v>
      </c>
      <c r="U43" s="1">
        <v>0</v>
      </c>
      <c r="V43" s="2">
        <f t="shared" si="0"/>
        <v>0</v>
      </c>
      <c r="W43" s="2">
        <f t="shared" si="1"/>
        <v>0</v>
      </c>
      <c r="X43" s="1">
        <v>0</v>
      </c>
      <c r="Z43" s="1">
        <v>0</v>
      </c>
    </row>
    <row r="44" spans="2:26">
      <c r="B44">
        <v>86522</v>
      </c>
      <c r="C44" t="s">
        <v>74</v>
      </c>
      <c r="D44">
        <v>96664</v>
      </c>
      <c r="E44" t="s">
        <v>79</v>
      </c>
      <c r="F44" t="s">
        <v>336</v>
      </c>
      <c r="G44" t="s">
        <v>14</v>
      </c>
      <c r="H44">
        <v>30000</v>
      </c>
      <c r="I44" t="s">
        <v>16</v>
      </c>
      <c r="J44">
        <v>10714</v>
      </c>
      <c r="K44" t="s">
        <v>22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2">
        <f t="shared" si="0"/>
        <v>0</v>
      </c>
      <c r="W44" s="2" t="e">
        <f t="shared" si="1"/>
        <v>#DIV/0!</v>
      </c>
      <c r="X44" s="1">
        <v>0</v>
      </c>
      <c r="Z44" s="1">
        <v>0</v>
      </c>
    </row>
    <row r="45" spans="2:26">
      <c r="B45">
        <v>86522</v>
      </c>
      <c r="C45" t="s">
        <v>74</v>
      </c>
      <c r="D45">
        <v>96664</v>
      </c>
      <c r="E45" t="s">
        <v>79</v>
      </c>
      <c r="F45" t="s">
        <v>336</v>
      </c>
      <c r="G45" t="s">
        <v>14</v>
      </c>
      <c r="H45">
        <v>30000</v>
      </c>
      <c r="I45" t="s">
        <v>16</v>
      </c>
      <c r="J45">
        <v>12376</v>
      </c>
      <c r="K45" t="s">
        <v>40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2">
        <f t="shared" si="0"/>
        <v>0</v>
      </c>
      <c r="W45" s="2" t="e">
        <f t="shared" si="1"/>
        <v>#DIV/0!</v>
      </c>
      <c r="X45" s="1">
        <v>0</v>
      </c>
      <c r="Z45" s="1">
        <v>0</v>
      </c>
    </row>
    <row r="46" spans="2:26">
      <c r="B46">
        <v>86522</v>
      </c>
      <c r="C46" t="s">
        <v>74</v>
      </c>
      <c r="D46">
        <v>96664</v>
      </c>
      <c r="E46" t="s">
        <v>79</v>
      </c>
      <c r="F46" t="s">
        <v>336</v>
      </c>
      <c r="G46" t="s">
        <v>14</v>
      </c>
      <c r="H46">
        <v>30000</v>
      </c>
      <c r="I46" t="s">
        <v>16</v>
      </c>
      <c r="J46">
        <v>12623</v>
      </c>
      <c r="K46" t="s">
        <v>76</v>
      </c>
      <c r="L46" s="1">
        <v>0</v>
      </c>
      <c r="M46" s="1">
        <v>35950.379999999997</v>
      </c>
      <c r="N46" s="1">
        <v>0</v>
      </c>
      <c r="O46" s="1">
        <v>35950.379999999997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2">
        <f t="shared" si="0"/>
        <v>0</v>
      </c>
      <c r="W46" s="2" t="e">
        <f t="shared" si="1"/>
        <v>#DIV/0!</v>
      </c>
      <c r="X46" s="1">
        <v>0</v>
      </c>
      <c r="Z46" s="1">
        <v>35950.379999999997</v>
      </c>
    </row>
    <row r="47" spans="2:26">
      <c r="B47">
        <v>86522</v>
      </c>
      <c r="C47" t="s">
        <v>74</v>
      </c>
      <c r="D47">
        <v>96664</v>
      </c>
      <c r="E47" t="s">
        <v>79</v>
      </c>
      <c r="F47" t="s">
        <v>336</v>
      </c>
      <c r="G47" t="s">
        <v>14</v>
      </c>
      <c r="H47">
        <v>30084</v>
      </c>
      <c r="I47" t="s">
        <v>20</v>
      </c>
      <c r="J47">
        <v>12</v>
      </c>
      <c r="K47" t="s">
        <v>17</v>
      </c>
      <c r="L47" s="1">
        <v>0</v>
      </c>
      <c r="M47" s="1">
        <v>27591.64</v>
      </c>
      <c r="N47" s="1">
        <v>0</v>
      </c>
      <c r="O47" s="1">
        <v>27591.64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2">
        <f t="shared" si="0"/>
        <v>0</v>
      </c>
      <c r="W47" s="2" t="e">
        <f t="shared" si="1"/>
        <v>#DIV/0!</v>
      </c>
      <c r="X47" s="1">
        <v>0</v>
      </c>
      <c r="Z47" s="1">
        <v>27591.64</v>
      </c>
    </row>
    <row r="48" spans="2:26">
      <c r="B48">
        <v>86522</v>
      </c>
      <c r="C48" t="s">
        <v>74</v>
      </c>
      <c r="D48">
        <v>96665</v>
      </c>
      <c r="E48" t="s">
        <v>80</v>
      </c>
      <c r="F48" t="s">
        <v>336</v>
      </c>
      <c r="G48" t="s">
        <v>14</v>
      </c>
      <c r="H48">
        <v>30000</v>
      </c>
      <c r="I48" t="s">
        <v>16</v>
      </c>
      <c r="J48">
        <v>12623</v>
      </c>
      <c r="K48" t="s">
        <v>76</v>
      </c>
      <c r="L48" s="1">
        <v>0</v>
      </c>
      <c r="M48" s="1">
        <v>2602.77</v>
      </c>
      <c r="N48" s="1">
        <v>0</v>
      </c>
      <c r="O48" s="1">
        <v>2602.77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2">
        <f t="shared" si="0"/>
        <v>0</v>
      </c>
      <c r="W48" s="2" t="e">
        <f t="shared" si="1"/>
        <v>#DIV/0!</v>
      </c>
      <c r="X48" s="1">
        <v>0</v>
      </c>
      <c r="Z48" s="1">
        <v>2602.77</v>
      </c>
    </row>
    <row r="49" spans="2:26">
      <c r="B49">
        <v>86522</v>
      </c>
      <c r="C49" t="s">
        <v>74</v>
      </c>
      <c r="D49">
        <v>97593</v>
      </c>
      <c r="E49" t="s">
        <v>81</v>
      </c>
      <c r="F49" t="s">
        <v>336</v>
      </c>
      <c r="G49" t="s">
        <v>14</v>
      </c>
      <c r="H49">
        <v>30000</v>
      </c>
      <c r="I49" t="s">
        <v>16</v>
      </c>
      <c r="J49">
        <v>12623</v>
      </c>
      <c r="K49" t="s">
        <v>76</v>
      </c>
      <c r="L49" s="1">
        <v>0</v>
      </c>
      <c r="M49" s="1">
        <v>70697.38</v>
      </c>
      <c r="N49" s="1">
        <v>0</v>
      </c>
      <c r="O49" s="1">
        <v>70697.38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2">
        <f t="shared" si="0"/>
        <v>0</v>
      </c>
      <c r="W49" s="2" t="e">
        <f t="shared" si="1"/>
        <v>#DIV/0!</v>
      </c>
      <c r="X49" s="1">
        <v>0</v>
      </c>
      <c r="Z49" s="1">
        <v>70697.38</v>
      </c>
    </row>
    <row r="50" spans="2:26">
      <c r="B50">
        <v>46028</v>
      </c>
      <c r="C50" t="s">
        <v>25</v>
      </c>
      <c r="D50">
        <v>98088</v>
      </c>
      <c r="E50" t="s">
        <v>30</v>
      </c>
      <c r="F50" t="s">
        <v>336</v>
      </c>
      <c r="G50" t="s">
        <v>14</v>
      </c>
      <c r="H50">
        <v>30000</v>
      </c>
      <c r="I50" t="s">
        <v>16</v>
      </c>
      <c r="J50">
        <v>10282</v>
      </c>
      <c r="K50" t="s">
        <v>31</v>
      </c>
      <c r="L50" s="1">
        <v>0</v>
      </c>
      <c r="M50" s="1">
        <v>5391.64</v>
      </c>
      <c r="N50" s="1">
        <v>0</v>
      </c>
      <c r="O50" s="1">
        <v>5391.64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2">
        <f t="shared" si="0"/>
        <v>0</v>
      </c>
      <c r="W50" s="2" t="e">
        <f t="shared" si="1"/>
        <v>#DIV/0!</v>
      </c>
      <c r="X50" s="1">
        <v>0</v>
      </c>
      <c r="Z50" s="1">
        <v>5391.64</v>
      </c>
    </row>
    <row r="51" spans="2:26">
      <c r="B51">
        <v>95102</v>
      </c>
      <c r="C51" t="s">
        <v>99</v>
      </c>
      <c r="D51">
        <v>99132</v>
      </c>
      <c r="E51" t="s">
        <v>100</v>
      </c>
      <c r="F51" t="s">
        <v>341</v>
      </c>
      <c r="G51" t="s">
        <v>14</v>
      </c>
      <c r="H51">
        <v>30000</v>
      </c>
      <c r="I51" t="s">
        <v>16</v>
      </c>
      <c r="J51">
        <v>551</v>
      </c>
      <c r="K51" t="s">
        <v>18</v>
      </c>
      <c r="L51" s="1">
        <v>0</v>
      </c>
      <c r="M51" s="1">
        <v>5724.68</v>
      </c>
      <c r="N51" s="1">
        <v>0</v>
      </c>
      <c r="O51" s="1">
        <v>5724.68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2">
        <f t="shared" si="0"/>
        <v>0</v>
      </c>
      <c r="W51" s="2" t="e">
        <f t="shared" si="1"/>
        <v>#DIV/0!</v>
      </c>
      <c r="X51" s="1">
        <v>0</v>
      </c>
      <c r="Z51" s="1">
        <v>5724.68</v>
      </c>
    </row>
    <row r="52" spans="2:26">
      <c r="B52">
        <v>95102</v>
      </c>
      <c r="C52" t="s">
        <v>99</v>
      </c>
      <c r="D52">
        <v>99132</v>
      </c>
      <c r="E52" t="s">
        <v>100</v>
      </c>
      <c r="F52" t="s">
        <v>349</v>
      </c>
      <c r="G52" t="s">
        <v>14</v>
      </c>
      <c r="H52">
        <v>30000</v>
      </c>
      <c r="I52" t="s">
        <v>16</v>
      </c>
      <c r="J52">
        <v>555</v>
      </c>
      <c r="K52" t="s">
        <v>35</v>
      </c>
      <c r="L52" s="1">
        <v>0</v>
      </c>
      <c r="M52" s="1">
        <v>61481.05</v>
      </c>
      <c r="N52" s="1">
        <v>0</v>
      </c>
      <c r="O52" s="1">
        <v>61481.05</v>
      </c>
      <c r="P52" s="1">
        <v>61481.05</v>
      </c>
      <c r="Q52" s="1">
        <v>0</v>
      </c>
      <c r="R52" s="1">
        <v>0</v>
      </c>
      <c r="S52" s="1">
        <v>61481.05</v>
      </c>
      <c r="T52" s="1">
        <v>0</v>
      </c>
      <c r="U52" s="1">
        <v>0</v>
      </c>
      <c r="V52" s="2">
        <f t="shared" si="0"/>
        <v>0</v>
      </c>
      <c r="W52" s="2">
        <f t="shared" si="1"/>
        <v>0</v>
      </c>
      <c r="X52" s="1">
        <v>0</v>
      </c>
      <c r="Z52" s="1">
        <v>61481.05</v>
      </c>
    </row>
    <row r="53" spans="2:26">
      <c r="B53">
        <v>95102</v>
      </c>
      <c r="C53" t="s">
        <v>99</v>
      </c>
      <c r="D53">
        <v>99132</v>
      </c>
      <c r="E53" t="s">
        <v>100</v>
      </c>
      <c r="F53" t="s">
        <v>344</v>
      </c>
      <c r="G53" t="s">
        <v>14</v>
      </c>
      <c r="H53">
        <v>30000</v>
      </c>
      <c r="I53" t="s">
        <v>16</v>
      </c>
      <c r="J53">
        <v>10282</v>
      </c>
      <c r="K53" t="s">
        <v>31</v>
      </c>
      <c r="L53" s="1">
        <v>0</v>
      </c>
      <c r="M53" s="1">
        <v>18609.669999999998</v>
      </c>
      <c r="N53" s="1">
        <v>0</v>
      </c>
      <c r="O53" s="1">
        <v>18609.669999999998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2">
        <f t="shared" si="0"/>
        <v>0</v>
      </c>
      <c r="W53" s="2" t="e">
        <f t="shared" si="1"/>
        <v>#DIV/0!</v>
      </c>
      <c r="X53" s="1">
        <v>0</v>
      </c>
      <c r="Z53" s="1">
        <v>18609.669999999998</v>
      </c>
    </row>
    <row r="54" spans="2:26">
      <c r="B54">
        <v>95102</v>
      </c>
      <c r="C54" t="s">
        <v>99</v>
      </c>
      <c r="D54">
        <v>99132</v>
      </c>
      <c r="E54" t="s">
        <v>100</v>
      </c>
      <c r="F54" t="s">
        <v>360</v>
      </c>
      <c r="G54" t="s">
        <v>14</v>
      </c>
      <c r="H54">
        <v>30000</v>
      </c>
      <c r="I54" t="s">
        <v>16</v>
      </c>
      <c r="J54">
        <v>10480</v>
      </c>
      <c r="K54" t="s">
        <v>101</v>
      </c>
      <c r="L54" s="1">
        <v>0</v>
      </c>
      <c r="M54" s="1">
        <v>0.02</v>
      </c>
      <c r="N54" s="1">
        <v>0</v>
      </c>
      <c r="O54" s="1">
        <v>0.02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2">
        <f t="shared" si="0"/>
        <v>0</v>
      </c>
      <c r="W54" s="2" t="e">
        <f t="shared" si="1"/>
        <v>#DIV/0!</v>
      </c>
      <c r="X54" s="1">
        <v>0</v>
      </c>
      <c r="Z54" s="1">
        <v>0.02</v>
      </c>
    </row>
    <row r="55" spans="2:26">
      <c r="B55">
        <v>95107</v>
      </c>
      <c r="C55" t="s">
        <v>102</v>
      </c>
      <c r="D55">
        <v>99137</v>
      </c>
      <c r="E55" t="s">
        <v>103</v>
      </c>
      <c r="F55" t="s">
        <v>349</v>
      </c>
      <c r="G55" t="s">
        <v>14</v>
      </c>
      <c r="H55">
        <v>30071</v>
      </c>
      <c r="I55" t="s">
        <v>64</v>
      </c>
      <c r="J55">
        <v>227</v>
      </c>
      <c r="K55" t="s">
        <v>65</v>
      </c>
      <c r="L55" s="1">
        <v>0</v>
      </c>
      <c r="M55" s="1">
        <v>2746883.25</v>
      </c>
      <c r="N55" s="1">
        <v>0</v>
      </c>
      <c r="O55" s="1">
        <v>2746883.25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2">
        <f t="shared" si="0"/>
        <v>0</v>
      </c>
      <c r="W55" s="2" t="e">
        <f t="shared" si="1"/>
        <v>#DIV/0!</v>
      </c>
      <c r="X55" s="1">
        <v>0</v>
      </c>
      <c r="Z55" s="1">
        <v>2746883.25</v>
      </c>
    </row>
    <row r="56" spans="2:26">
      <c r="B56">
        <v>95250</v>
      </c>
      <c r="C56" t="s">
        <v>108</v>
      </c>
      <c r="D56">
        <v>99246</v>
      </c>
      <c r="E56" t="s">
        <v>109</v>
      </c>
      <c r="F56" t="s">
        <v>349</v>
      </c>
      <c r="G56" t="s">
        <v>14</v>
      </c>
      <c r="H56">
        <v>30000</v>
      </c>
      <c r="I56" t="s">
        <v>16</v>
      </c>
      <c r="J56">
        <v>12376</v>
      </c>
      <c r="K56" t="s">
        <v>40</v>
      </c>
      <c r="L56" s="1">
        <v>0</v>
      </c>
      <c r="M56" s="1">
        <v>-24732.36</v>
      </c>
      <c r="N56" s="1">
        <v>-253914.6</v>
      </c>
      <c r="O56" s="1">
        <v>-278646.96000000002</v>
      </c>
      <c r="P56" s="1">
        <v>84452</v>
      </c>
      <c r="Q56" s="1">
        <v>0</v>
      </c>
      <c r="R56" s="1">
        <v>0</v>
      </c>
      <c r="S56" s="1">
        <v>84452</v>
      </c>
      <c r="T56" s="1">
        <v>-260317.76</v>
      </c>
      <c r="U56" s="1">
        <v>0</v>
      </c>
      <c r="V56" s="2">
        <f t="shared" si="0"/>
        <v>-260317.76</v>
      </c>
      <c r="W56" s="2">
        <f t="shared" si="1"/>
        <v>-308.24345190167196</v>
      </c>
      <c r="X56" s="1">
        <v>0</v>
      </c>
      <c r="Z56" s="1">
        <v>-18329.2</v>
      </c>
    </row>
    <row r="57" spans="2:26">
      <c r="B57">
        <v>96041</v>
      </c>
      <c r="C57" t="s">
        <v>111</v>
      </c>
      <c r="D57">
        <v>100051</v>
      </c>
      <c r="E57" t="s">
        <v>112</v>
      </c>
      <c r="F57" t="s">
        <v>336</v>
      </c>
      <c r="G57" t="s">
        <v>14</v>
      </c>
      <c r="H57">
        <v>30084</v>
      </c>
      <c r="I57" t="s">
        <v>20</v>
      </c>
      <c r="J57">
        <v>12</v>
      </c>
      <c r="K57" t="s">
        <v>17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2">
        <f t="shared" si="0"/>
        <v>0</v>
      </c>
      <c r="W57" s="2" t="e">
        <f t="shared" si="1"/>
        <v>#DIV/0!</v>
      </c>
      <c r="X57" s="1">
        <v>0</v>
      </c>
      <c r="Z57" s="1">
        <v>0</v>
      </c>
    </row>
    <row r="58" spans="2:26">
      <c r="B58">
        <v>98806</v>
      </c>
      <c r="C58" t="s">
        <v>113</v>
      </c>
      <c r="D58">
        <v>102006</v>
      </c>
      <c r="E58" t="s">
        <v>113</v>
      </c>
      <c r="F58" t="s">
        <v>346</v>
      </c>
      <c r="G58" t="s">
        <v>14</v>
      </c>
      <c r="H58">
        <v>30000</v>
      </c>
      <c r="I58" t="s">
        <v>16</v>
      </c>
      <c r="J58">
        <v>12703</v>
      </c>
      <c r="K58" t="s">
        <v>114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2">
        <f t="shared" si="0"/>
        <v>0</v>
      </c>
      <c r="W58" s="2" t="e">
        <f t="shared" si="1"/>
        <v>#DIV/0!</v>
      </c>
      <c r="X58" s="1">
        <v>0</v>
      </c>
      <c r="Z58" s="1">
        <v>0</v>
      </c>
    </row>
    <row r="59" spans="2:26">
      <c r="B59">
        <v>100164</v>
      </c>
      <c r="C59" t="s">
        <v>115</v>
      </c>
      <c r="D59">
        <v>103243</v>
      </c>
      <c r="E59" t="s">
        <v>116</v>
      </c>
      <c r="F59" t="s">
        <v>336</v>
      </c>
      <c r="G59" t="s">
        <v>14</v>
      </c>
      <c r="H59">
        <v>30000</v>
      </c>
      <c r="I59" t="s">
        <v>16</v>
      </c>
      <c r="J59">
        <v>110</v>
      </c>
      <c r="K59" t="s">
        <v>117</v>
      </c>
      <c r="L59" s="1">
        <v>0</v>
      </c>
      <c r="M59" s="1">
        <v>4.88</v>
      </c>
      <c r="N59" s="1">
        <v>0</v>
      </c>
      <c r="O59" s="1">
        <v>4.88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2">
        <f t="shared" si="0"/>
        <v>0</v>
      </c>
      <c r="W59" s="2" t="e">
        <f t="shared" si="1"/>
        <v>#DIV/0!</v>
      </c>
      <c r="X59" s="1">
        <v>0</v>
      </c>
      <c r="Z59" s="1">
        <v>4.88</v>
      </c>
    </row>
    <row r="60" spans="2:26">
      <c r="B60">
        <v>100164</v>
      </c>
      <c r="C60" t="s">
        <v>115</v>
      </c>
      <c r="D60">
        <v>103243</v>
      </c>
      <c r="E60" t="s">
        <v>116</v>
      </c>
      <c r="F60" t="s">
        <v>336</v>
      </c>
      <c r="G60" t="s">
        <v>14</v>
      </c>
      <c r="H60">
        <v>30000</v>
      </c>
      <c r="I60" t="s">
        <v>16</v>
      </c>
      <c r="J60">
        <v>296</v>
      </c>
      <c r="K60" t="s">
        <v>118</v>
      </c>
      <c r="L60" s="1">
        <v>0</v>
      </c>
      <c r="M60" s="1">
        <v>1606.1</v>
      </c>
      <c r="N60" s="1">
        <v>0</v>
      </c>
      <c r="O60" s="1">
        <v>1606.1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2">
        <f t="shared" si="0"/>
        <v>0</v>
      </c>
      <c r="W60" s="2" t="e">
        <f t="shared" si="1"/>
        <v>#DIV/0!</v>
      </c>
      <c r="X60" s="1">
        <v>0</v>
      </c>
      <c r="Z60" s="1">
        <v>1606.1</v>
      </c>
    </row>
    <row r="61" spans="2:26">
      <c r="B61">
        <v>100164</v>
      </c>
      <c r="C61" t="s">
        <v>115</v>
      </c>
      <c r="D61">
        <v>103243</v>
      </c>
      <c r="E61" t="s">
        <v>116</v>
      </c>
      <c r="F61" t="s">
        <v>336</v>
      </c>
      <c r="G61" t="s">
        <v>14</v>
      </c>
      <c r="H61">
        <v>30000</v>
      </c>
      <c r="I61" t="s">
        <v>16</v>
      </c>
      <c r="J61">
        <v>10282</v>
      </c>
      <c r="K61" t="s">
        <v>31</v>
      </c>
      <c r="L61" s="1">
        <v>0</v>
      </c>
      <c r="M61" s="1">
        <v>114039.33</v>
      </c>
      <c r="N61" s="1">
        <v>0</v>
      </c>
      <c r="O61" s="1">
        <v>114039.33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2">
        <f t="shared" si="0"/>
        <v>0</v>
      </c>
      <c r="W61" s="2" t="e">
        <f t="shared" si="1"/>
        <v>#DIV/0!</v>
      </c>
      <c r="X61" s="1">
        <v>0</v>
      </c>
      <c r="Z61" s="1">
        <v>114039.33</v>
      </c>
    </row>
    <row r="62" spans="2:26">
      <c r="B62">
        <v>100164</v>
      </c>
      <c r="C62" t="s">
        <v>115</v>
      </c>
      <c r="D62">
        <v>103243</v>
      </c>
      <c r="E62" t="s">
        <v>116</v>
      </c>
      <c r="F62" t="s">
        <v>336</v>
      </c>
      <c r="G62" t="s">
        <v>14</v>
      </c>
      <c r="H62">
        <v>30000</v>
      </c>
      <c r="I62" t="s">
        <v>16</v>
      </c>
      <c r="J62">
        <v>12979</v>
      </c>
      <c r="K62" t="s">
        <v>119</v>
      </c>
      <c r="L62" s="1">
        <v>0</v>
      </c>
      <c r="M62" s="1">
        <v>14562.97</v>
      </c>
      <c r="N62" s="1">
        <v>0</v>
      </c>
      <c r="O62" s="1">
        <v>14562.97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2">
        <f t="shared" si="0"/>
        <v>0</v>
      </c>
      <c r="W62" s="2" t="e">
        <f t="shared" si="1"/>
        <v>#DIV/0!</v>
      </c>
      <c r="X62" s="1">
        <v>0</v>
      </c>
      <c r="Z62" s="1">
        <v>14562.97</v>
      </c>
    </row>
    <row r="63" spans="2:26">
      <c r="B63">
        <v>100164</v>
      </c>
      <c r="C63" t="s">
        <v>115</v>
      </c>
      <c r="D63">
        <v>103243</v>
      </c>
      <c r="E63" t="s">
        <v>116</v>
      </c>
      <c r="F63" t="s">
        <v>336</v>
      </c>
      <c r="G63" t="s">
        <v>14</v>
      </c>
      <c r="H63">
        <v>30084</v>
      </c>
      <c r="I63" t="s">
        <v>20</v>
      </c>
      <c r="J63">
        <v>12</v>
      </c>
      <c r="K63" t="s">
        <v>17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2">
        <f t="shared" si="0"/>
        <v>0</v>
      </c>
      <c r="W63" s="2" t="e">
        <f t="shared" si="1"/>
        <v>#DIV/0!</v>
      </c>
      <c r="X63" s="1">
        <v>0</v>
      </c>
      <c r="Z63" s="1">
        <v>0</v>
      </c>
    </row>
    <row r="64" spans="2:26">
      <c r="B64">
        <v>101865</v>
      </c>
      <c r="C64" t="s">
        <v>120</v>
      </c>
      <c r="D64">
        <v>104128</v>
      </c>
      <c r="E64" t="s">
        <v>121</v>
      </c>
      <c r="F64" t="s">
        <v>337</v>
      </c>
      <c r="G64" t="s">
        <v>14</v>
      </c>
      <c r="H64">
        <v>30000</v>
      </c>
      <c r="I64" t="s">
        <v>16</v>
      </c>
      <c r="J64">
        <v>12</v>
      </c>
      <c r="K64" t="s">
        <v>17</v>
      </c>
      <c r="L64" s="1">
        <v>0</v>
      </c>
      <c r="M64" s="1">
        <v>40</v>
      </c>
      <c r="N64" s="1">
        <v>0</v>
      </c>
      <c r="O64" s="1">
        <v>40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2">
        <f t="shared" si="0"/>
        <v>0</v>
      </c>
      <c r="W64" s="2" t="e">
        <f t="shared" si="1"/>
        <v>#DIV/0!</v>
      </c>
      <c r="X64" s="1">
        <v>0</v>
      </c>
      <c r="Z64" s="1">
        <v>40</v>
      </c>
    </row>
    <row r="65" spans="2:26">
      <c r="B65">
        <v>101915</v>
      </c>
      <c r="C65" t="s">
        <v>122</v>
      </c>
      <c r="D65">
        <v>104159</v>
      </c>
      <c r="E65" t="s">
        <v>123</v>
      </c>
      <c r="F65" t="s">
        <v>338</v>
      </c>
      <c r="G65" t="s">
        <v>14</v>
      </c>
      <c r="H65">
        <v>62000</v>
      </c>
      <c r="I65" t="s">
        <v>57</v>
      </c>
      <c r="J65">
        <v>10003</v>
      </c>
      <c r="K65" t="s">
        <v>58</v>
      </c>
      <c r="L65" s="1">
        <v>480249.76</v>
      </c>
      <c r="M65" s="1">
        <v>0</v>
      </c>
      <c r="N65" s="1">
        <v>0</v>
      </c>
      <c r="O65" s="1">
        <v>480249.76</v>
      </c>
      <c r="P65" s="1">
        <v>480249.76</v>
      </c>
      <c r="Q65" s="1">
        <v>1143682</v>
      </c>
      <c r="R65" s="1">
        <v>50000</v>
      </c>
      <c r="S65" s="1">
        <v>1673931.76</v>
      </c>
      <c r="T65" s="1">
        <v>0</v>
      </c>
      <c r="U65" s="1">
        <v>0</v>
      </c>
      <c r="V65" s="2">
        <f t="shared" si="0"/>
        <v>0</v>
      </c>
      <c r="W65" s="2">
        <f t="shared" si="1"/>
        <v>0</v>
      </c>
      <c r="X65" s="1">
        <v>0</v>
      </c>
      <c r="Z65" s="1">
        <v>480249.76</v>
      </c>
    </row>
    <row r="66" spans="2:26">
      <c r="B66">
        <v>102733</v>
      </c>
      <c r="C66" t="s">
        <v>124</v>
      </c>
      <c r="D66">
        <v>104682</v>
      </c>
      <c r="E66" t="s">
        <v>124</v>
      </c>
      <c r="F66" t="s">
        <v>344</v>
      </c>
      <c r="G66" t="s">
        <v>14</v>
      </c>
      <c r="H66">
        <v>4000</v>
      </c>
      <c r="I66" t="s">
        <v>23</v>
      </c>
      <c r="J66">
        <v>12</v>
      </c>
      <c r="K66" t="s">
        <v>17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2">
        <f t="shared" si="0"/>
        <v>0</v>
      </c>
      <c r="W66" s="2" t="e">
        <f t="shared" si="1"/>
        <v>#DIV/0!</v>
      </c>
      <c r="X66" s="1">
        <v>0</v>
      </c>
      <c r="Z66" s="1">
        <v>0</v>
      </c>
    </row>
    <row r="67" spans="2:26">
      <c r="B67">
        <v>102733</v>
      </c>
      <c r="C67" t="s">
        <v>124</v>
      </c>
      <c r="D67">
        <v>104682</v>
      </c>
      <c r="E67" t="s">
        <v>124</v>
      </c>
      <c r="F67" t="s">
        <v>349</v>
      </c>
      <c r="G67" t="s">
        <v>14</v>
      </c>
      <c r="H67">
        <v>30084</v>
      </c>
      <c r="I67" t="s">
        <v>20</v>
      </c>
      <c r="J67">
        <v>12</v>
      </c>
      <c r="K67" t="s">
        <v>17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2">
        <f t="shared" ref="V67:V130" si="2">T67+U67</f>
        <v>0</v>
      </c>
      <c r="W67" s="2" t="e">
        <f t="shared" ref="W67:W130" si="3">V67/P67*100</f>
        <v>#DIV/0!</v>
      </c>
      <c r="X67" s="1">
        <v>0</v>
      </c>
      <c r="Z67" s="1">
        <v>0</v>
      </c>
    </row>
    <row r="68" spans="2:26">
      <c r="B68">
        <v>103342</v>
      </c>
      <c r="C68" t="s">
        <v>125</v>
      </c>
      <c r="D68">
        <v>105361</v>
      </c>
      <c r="E68" t="s">
        <v>126</v>
      </c>
      <c r="F68" t="s">
        <v>337</v>
      </c>
      <c r="G68" t="s">
        <v>14</v>
      </c>
      <c r="H68">
        <v>30000</v>
      </c>
      <c r="I68" t="s">
        <v>16</v>
      </c>
      <c r="J68">
        <v>11227</v>
      </c>
      <c r="K68" t="s">
        <v>92</v>
      </c>
      <c r="L68" s="1">
        <v>0</v>
      </c>
      <c r="M68" s="1">
        <v>1601273.12</v>
      </c>
      <c r="N68" s="1">
        <v>1726119.95</v>
      </c>
      <c r="O68" s="1">
        <v>3327393.07</v>
      </c>
      <c r="P68" s="1">
        <v>3042075.82</v>
      </c>
      <c r="Q68" s="1">
        <v>0</v>
      </c>
      <c r="R68" s="1">
        <v>0</v>
      </c>
      <c r="S68" s="1">
        <v>3042075.82</v>
      </c>
      <c r="T68" s="1">
        <v>186714.23999999999</v>
      </c>
      <c r="U68" s="1">
        <v>167000</v>
      </c>
      <c r="V68" s="2">
        <f t="shared" si="2"/>
        <v>353714.24</v>
      </c>
      <c r="W68" s="2">
        <f t="shared" si="3"/>
        <v>11.62739724218971</v>
      </c>
      <c r="X68" s="1">
        <v>0</v>
      </c>
      <c r="Z68" s="1">
        <v>2973678.83</v>
      </c>
    </row>
    <row r="69" spans="2:26">
      <c r="B69">
        <v>106169</v>
      </c>
      <c r="C69" t="s">
        <v>127</v>
      </c>
      <c r="D69">
        <v>107041</v>
      </c>
      <c r="E69" t="s">
        <v>128</v>
      </c>
      <c r="F69" t="s">
        <v>344</v>
      </c>
      <c r="G69" t="s">
        <v>14</v>
      </c>
      <c r="H69">
        <v>4000</v>
      </c>
      <c r="I69" t="s">
        <v>23</v>
      </c>
      <c r="J69">
        <v>12</v>
      </c>
      <c r="K69" t="s">
        <v>17</v>
      </c>
      <c r="L69" s="1">
        <v>0</v>
      </c>
      <c r="M69" s="1">
        <v>0</v>
      </c>
      <c r="N69" s="1">
        <v>0</v>
      </c>
      <c r="O69" s="1">
        <v>0</v>
      </c>
      <c r="P69" s="1">
        <v>300000</v>
      </c>
      <c r="Q69" s="1">
        <v>300000</v>
      </c>
      <c r="R69" s="1">
        <v>0</v>
      </c>
      <c r="S69" s="1">
        <v>600000</v>
      </c>
      <c r="T69" s="1">
        <v>0</v>
      </c>
      <c r="U69" s="1">
        <v>0</v>
      </c>
      <c r="V69" s="2">
        <f t="shared" si="2"/>
        <v>0</v>
      </c>
      <c r="W69" s="2">
        <f t="shared" si="3"/>
        <v>0</v>
      </c>
      <c r="X69" s="1">
        <v>0</v>
      </c>
      <c r="Z69" s="1">
        <v>0</v>
      </c>
    </row>
    <row r="70" spans="2:26">
      <c r="B70">
        <v>106169</v>
      </c>
      <c r="C70" t="s">
        <v>127</v>
      </c>
      <c r="D70">
        <v>107041</v>
      </c>
      <c r="E70" t="s">
        <v>128</v>
      </c>
      <c r="F70" t="s">
        <v>344</v>
      </c>
      <c r="G70" t="s">
        <v>14</v>
      </c>
      <c r="H70">
        <v>30000</v>
      </c>
      <c r="I70" t="s">
        <v>16</v>
      </c>
      <c r="J70">
        <v>10712</v>
      </c>
      <c r="K70" t="s">
        <v>27</v>
      </c>
      <c r="L70" s="1">
        <v>0</v>
      </c>
      <c r="M70" s="1">
        <v>3046515.31</v>
      </c>
      <c r="N70" s="1">
        <v>300000</v>
      </c>
      <c r="O70" s="1">
        <v>3346515.31</v>
      </c>
      <c r="P70" s="1">
        <v>1234197.8600000001</v>
      </c>
      <c r="Q70" s="1">
        <v>903987.88</v>
      </c>
      <c r="R70" s="1">
        <v>0</v>
      </c>
      <c r="S70" s="1">
        <v>2138185.7400000002</v>
      </c>
      <c r="T70" s="1">
        <v>122876.04</v>
      </c>
      <c r="U70" s="1">
        <v>0</v>
      </c>
      <c r="V70" s="2">
        <f t="shared" si="2"/>
        <v>122876.04</v>
      </c>
      <c r="W70" s="2">
        <f t="shared" si="3"/>
        <v>9.9559433687561238</v>
      </c>
      <c r="X70" s="1">
        <v>0</v>
      </c>
      <c r="Z70" s="1">
        <v>3223639.27</v>
      </c>
    </row>
    <row r="71" spans="2:26">
      <c r="B71">
        <v>106839</v>
      </c>
      <c r="C71" t="s">
        <v>129</v>
      </c>
      <c r="D71">
        <v>107381</v>
      </c>
      <c r="E71" t="s">
        <v>130</v>
      </c>
      <c r="F71" t="s">
        <v>349</v>
      </c>
      <c r="G71" t="s">
        <v>14</v>
      </c>
      <c r="H71">
        <v>28120</v>
      </c>
      <c r="I71" t="s">
        <v>131</v>
      </c>
      <c r="J71">
        <v>12711</v>
      </c>
      <c r="K71" t="s">
        <v>132</v>
      </c>
      <c r="L71" s="1">
        <v>340000</v>
      </c>
      <c r="M71" s="1">
        <v>0</v>
      </c>
      <c r="N71" s="1">
        <v>0</v>
      </c>
      <c r="O71" s="1">
        <v>340000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2">
        <f t="shared" si="2"/>
        <v>0</v>
      </c>
      <c r="W71" s="2" t="e">
        <f t="shared" si="3"/>
        <v>#DIV/0!</v>
      </c>
      <c r="X71" s="1">
        <v>0</v>
      </c>
      <c r="Z71" s="1">
        <v>340000</v>
      </c>
    </row>
    <row r="72" spans="2:26">
      <c r="B72">
        <v>106839</v>
      </c>
      <c r="C72" t="s">
        <v>129</v>
      </c>
      <c r="D72">
        <v>107381</v>
      </c>
      <c r="E72" t="s">
        <v>130</v>
      </c>
      <c r="F72" t="s">
        <v>344</v>
      </c>
      <c r="G72" t="s">
        <v>14</v>
      </c>
      <c r="H72">
        <v>30000</v>
      </c>
      <c r="I72" t="s">
        <v>16</v>
      </c>
      <c r="J72">
        <v>182</v>
      </c>
      <c r="K72" t="s">
        <v>19</v>
      </c>
      <c r="L72" s="1">
        <v>0</v>
      </c>
      <c r="M72" s="1">
        <v>118.03</v>
      </c>
      <c r="N72" s="1">
        <v>0</v>
      </c>
      <c r="O72" s="1">
        <v>118.03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2">
        <f t="shared" si="2"/>
        <v>0</v>
      </c>
      <c r="W72" s="2" t="e">
        <f t="shared" si="3"/>
        <v>#DIV/0!</v>
      </c>
      <c r="X72" s="1">
        <v>0</v>
      </c>
      <c r="Z72" s="1">
        <v>118.03</v>
      </c>
    </row>
    <row r="73" spans="2:26">
      <c r="B73">
        <v>106839</v>
      </c>
      <c r="C73" t="s">
        <v>129</v>
      </c>
      <c r="D73">
        <v>107381</v>
      </c>
      <c r="E73" t="s">
        <v>130</v>
      </c>
      <c r="F73" t="s">
        <v>360</v>
      </c>
      <c r="G73" t="s">
        <v>14</v>
      </c>
      <c r="H73">
        <v>30000</v>
      </c>
      <c r="I73" t="s">
        <v>16</v>
      </c>
      <c r="J73">
        <v>187</v>
      </c>
      <c r="K73" t="s">
        <v>21</v>
      </c>
      <c r="L73" s="1">
        <v>0</v>
      </c>
      <c r="M73" s="1">
        <v>652465.99</v>
      </c>
      <c r="N73" s="1">
        <v>0</v>
      </c>
      <c r="O73" s="1">
        <v>652465.99</v>
      </c>
      <c r="P73" s="1">
        <v>213864</v>
      </c>
      <c r="Q73" s="1">
        <v>0</v>
      </c>
      <c r="R73" s="1">
        <v>0</v>
      </c>
      <c r="S73" s="1">
        <v>213864</v>
      </c>
      <c r="T73" s="1">
        <v>115740.73</v>
      </c>
      <c r="U73" s="1">
        <v>0</v>
      </c>
      <c r="V73" s="2">
        <f t="shared" si="2"/>
        <v>115740.73</v>
      </c>
      <c r="W73" s="2">
        <f t="shared" si="3"/>
        <v>54.118846556690237</v>
      </c>
      <c r="X73" s="1">
        <v>0</v>
      </c>
      <c r="Z73" s="1">
        <v>536725.26</v>
      </c>
    </row>
    <row r="74" spans="2:26">
      <c r="B74">
        <v>106839</v>
      </c>
      <c r="C74" t="s">
        <v>129</v>
      </c>
      <c r="D74">
        <v>107381</v>
      </c>
      <c r="E74" t="s">
        <v>130</v>
      </c>
      <c r="F74" t="s">
        <v>343</v>
      </c>
      <c r="G74" t="s">
        <v>14</v>
      </c>
      <c r="H74">
        <v>30000</v>
      </c>
      <c r="I74" t="s">
        <v>16</v>
      </c>
      <c r="J74">
        <v>232</v>
      </c>
      <c r="K74" t="s">
        <v>133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2">
        <f t="shared" si="2"/>
        <v>0</v>
      </c>
      <c r="W74" s="2" t="e">
        <f t="shared" si="3"/>
        <v>#DIV/0!</v>
      </c>
      <c r="X74" s="1">
        <v>0</v>
      </c>
      <c r="Z74" s="1">
        <v>0</v>
      </c>
    </row>
    <row r="75" spans="2:26">
      <c r="B75">
        <v>106839</v>
      </c>
      <c r="C75" t="s">
        <v>129</v>
      </c>
      <c r="D75">
        <v>107381</v>
      </c>
      <c r="E75" t="s">
        <v>130</v>
      </c>
      <c r="F75" t="s">
        <v>361</v>
      </c>
      <c r="G75" t="s">
        <v>14</v>
      </c>
      <c r="H75">
        <v>30000</v>
      </c>
      <c r="I75" t="s">
        <v>16</v>
      </c>
      <c r="J75">
        <v>550</v>
      </c>
      <c r="K75" t="s">
        <v>91</v>
      </c>
      <c r="L75" s="1">
        <v>0</v>
      </c>
      <c r="M75" s="1">
        <v>58618.51</v>
      </c>
      <c r="N75" s="1">
        <v>0</v>
      </c>
      <c r="O75" s="1">
        <v>58618.51</v>
      </c>
      <c r="P75" s="1">
        <v>58618.51</v>
      </c>
      <c r="Q75" s="1">
        <v>0</v>
      </c>
      <c r="R75" s="1">
        <v>0</v>
      </c>
      <c r="S75" s="1">
        <v>58618.51</v>
      </c>
      <c r="T75" s="1">
        <v>0</v>
      </c>
      <c r="U75" s="1">
        <v>0</v>
      </c>
      <c r="V75" s="2">
        <f t="shared" si="2"/>
        <v>0</v>
      </c>
      <c r="W75" s="2">
        <f t="shared" si="3"/>
        <v>0</v>
      </c>
      <c r="X75" s="1">
        <v>0</v>
      </c>
      <c r="Z75" s="1">
        <v>58618.51</v>
      </c>
    </row>
    <row r="76" spans="2:26">
      <c r="B76">
        <v>106839</v>
      </c>
      <c r="C76" t="s">
        <v>129</v>
      </c>
      <c r="D76">
        <v>107381</v>
      </c>
      <c r="E76" t="s">
        <v>130</v>
      </c>
      <c r="F76" t="s">
        <v>350</v>
      </c>
      <c r="G76" t="s">
        <v>14</v>
      </c>
      <c r="H76">
        <v>30000</v>
      </c>
      <c r="I76" t="s">
        <v>16</v>
      </c>
      <c r="J76">
        <v>555</v>
      </c>
      <c r="K76" t="s">
        <v>35</v>
      </c>
      <c r="L76" s="1">
        <v>0</v>
      </c>
      <c r="M76" s="1">
        <v>-387.69</v>
      </c>
      <c r="N76" s="1">
        <v>0</v>
      </c>
      <c r="O76" s="1">
        <v>-387.69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2">
        <f t="shared" si="2"/>
        <v>0</v>
      </c>
      <c r="W76" s="2" t="e">
        <f t="shared" si="3"/>
        <v>#DIV/0!</v>
      </c>
      <c r="X76" s="1">
        <v>0</v>
      </c>
      <c r="Z76" s="1">
        <v>-387.69</v>
      </c>
    </row>
    <row r="77" spans="2:26">
      <c r="B77">
        <v>106839</v>
      </c>
      <c r="C77" t="s">
        <v>129</v>
      </c>
      <c r="D77">
        <v>107381</v>
      </c>
      <c r="E77" t="s">
        <v>130</v>
      </c>
      <c r="F77" t="s">
        <v>342</v>
      </c>
      <c r="G77" t="s">
        <v>14</v>
      </c>
      <c r="H77">
        <v>30000</v>
      </c>
      <c r="I77" t="s">
        <v>16</v>
      </c>
      <c r="J77">
        <v>11227</v>
      </c>
      <c r="K77" t="s">
        <v>92</v>
      </c>
      <c r="L77" s="1">
        <v>0</v>
      </c>
      <c r="M77" s="1">
        <v>881316.1</v>
      </c>
      <c r="N77" s="1">
        <v>0</v>
      </c>
      <c r="O77" s="1">
        <v>881316.1</v>
      </c>
      <c r="P77" s="1">
        <v>880281.7</v>
      </c>
      <c r="Q77" s="1">
        <v>0</v>
      </c>
      <c r="R77" s="1">
        <v>0</v>
      </c>
      <c r="S77" s="1">
        <v>880281.7</v>
      </c>
      <c r="T77" s="1">
        <v>807.45</v>
      </c>
      <c r="U77" s="1">
        <v>0</v>
      </c>
      <c r="V77" s="2">
        <f t="shared" si="2"/>
        <v>807.45</v>
      </c>
      <c r="W77" s="2">
        <f t="shared" si="3"/>
        <v>9.1726318972665227E-2</v>
      </c>
      <c r="X77" s="1">
        <v>0</v>
      </c>
      <c r="Z77" s="1">
        <v>880508.65</v>
      </c>
    </row>
    <row r="78" spans="2:26">
      <c r="B78">
        <v>106839</v>
      </c>
      <c r="C78" t="s">
        <v>129</v>
      </c>
      <c r="D78">
        <v>107381</v>
      </c>
      <c r="E78" t="s">
        <v>130</v>
      </c>
      <c r="F78" t="s">
        <v>346</v>
      </c>
      <c r="G78" t="s">
        <v>14</v>
      </c>
      <c r="H78">
        <v>30000</v>
      </c>
      <c r="I78" t="s">
        <v>16</v>
      </c>
      <c r="J78">
        <v>12113</v>
      </c>
      <c r="K78" t="s">
        <v>84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2">
        <f t="shared" si="2"/>
        <v>0</v>
      </c>
      <c r="W78" s="2" t="e">
        <f t="shared" si="3"/>
        <v>#DIV/0!</v>
      </c>
      <c r="X78" s="1">
        <v>0</v>
      </c>
      <c r="Z78" s="1">
        <v>0</v>
      </c>
    </row>
    <row r="79" spans="2:26">
      <c r="B79">
        <v>108620</v>
      </c>
      <c r="C79" t="s">
        <v>134</v>
      </c>
      <c r="D79">
        <v>108351</v>
      </c>
      <c r="E79" t="s">
        <v>135</v>
      </c>
      <c r="F79" t="s">
        <v>338</v>
      </c>
      <c r="G79" t="s">
        <v>14</v>
      </c>
      <c r="H79">
        <v>30078</v>
      </c>
      <c r="I79" t="s">
        <v>45</v>
      </c>
      <c r="J79">
        <v>327</v>
      </c>
      <c r="K79" t="s">
        <v>44</v>
      </c>
      <c r="L79" s="1">
        <v>0</v>
      </c>
      <c r="M79" s="1">
        <v>4118052.45</v>
      </c>
      <c r="N79" s="1">
        <v>9077.07</v>
      </c>
      <c r="O79" s="1">
        <v>4127129.52</v>
      </c>
      <c r="P79" s="1">
        <v>19000</v>
      </c>
      <c r="Q79" s="1">
        <v>0</v>
      </c>
      <c r="R79" s="1">
        <v>0</v>
      </c>
      <c r="S79" s="1">
        <v>19000</v>
      </c>
      <c r="T79" s="1">
        <v>304691.78000000003</v>
      </c>
      <c r="U79" s="1">
        <v>0</v>
      </c>
      <c r="V79" s="2">
        <f t="shared" si="2"/>
        <v>304691.78000000003</v>
      </c>
      <c r="W79" s="2">
        <f t="shared" si="3"/>
        <v>1603.6409473684212</v>
      </c>
      <c r="X79" s="1">
        <v>-2762.36</v>
      </c>
      <c r="Z79" s="1">
        <v>3825200.1</v>
      </c>
    </row>
    <row r="80" spans="2:26">
      <c r="B80">
        <v>108620</v>
      </c>
      <c r="C80" t="s">
        <v>134</v>
      </c>
      <c r="D80">
        <v>108352</v>
      </c>
      <c r="E80" t="s">
        <v>70</v>
      </c>
      <c r="F80" t="s">
        <v>344</v>
      </c>
      <c r="G80" t="s">
        <v>14</v>
      </c>
      <c r="H80">
        <v>30085</v>
      </c>
      <c r="I80" t="s">
        <v>73</v>
      </c>
      <c r="J80">
        <v>227</v>
      </c>
      <c r="K80" t="s">
        <v>65</v>
      </c>
      <c r="L80" s="1">
        <v>0</v>
      </c>
      <c r="M80" s="1">
        <v>47378.8</v>
      </c>
      <c r="N80" s="1">
        <v>0</v>
      </c>
      <c r="O80" s="1">
        <v>47378.8</v>
      </c>
      <c r="P80" s="1">
        <v>0</v>
      </c>
      <c r="Q80" s="1">
        <v>0</v>
      </c>
      <c r="R80" s="1">
        <v>0</v>
      </c>
      <c r="S80" s="1">
        <v>0</v>
      </c>
      <c r="T80" s="1">
        <v>502.62</v>
      </c>
      <c r="U80" s="1">
        <v>0</v>
      </c>
      <c r="V80" s="2">
        <f t="shared" si="2"/>
        <v>502.62</v>
      </c>
      <c r="W80" s="2" t="e">
        <f t="shared" si="3"/>
        <v>#DIV/0!</v>
      </c>
      <c r="X80" s="1">
        <v>0</v>
      </c>
      <c r="Z80" s="1">
        <v>46876.18</v>
      </c>
    </row>
    <row r="81" spans="2:26">
      <c r="B81">
        <v>108620</v>
      </c>
      <c r="C81" t="s">
        <v>134</v>
      </c>
      <c r="D81">
        <v>108353</v>
      </c>
      <c r="E81" t="s">
        <v>136</v>
      </c>
      <c r="F81" t="s">
        <v>337</v>
      </c>
      <c r="G81" t="s">
        <v>14</v>
      </c>
      <c r="H81">
        <v>30078</v>
      </c>
      <c r="I81" t="s">
        <v>45</v>
      </c>
      <c r="J81">
        <v>327</v>
      </c>
      <c r="K81" t="s">
        <v>44</v>
      </c>
      <c r="L81" s="1">
        <v>0</v>
      </c>
      <c r="M81" s="1">
        <v>986011.48</v>
      </c>
      <c r="N81" s="1">
        <v>0</v>
      </c>
      <c r="O81" s="1">
        <v>986011.48</v>
      </c>
      <c r="P81" s="1">
        <v>20000</v>
      </c>
      <c r="Q81" s="1">
        <v>0</v>
      </c>
      <c r="R81" s="1">
        <v>0</v>
      </c>
      <c r="S81" s="1">
        <v>20000</v>
      </c>
      <c r="T81" s="1">
        <v>17300.41</v>
      </c>
      <c r="U81" s="1">
        <v>12815.72</v>
      </c>
      <c r="V81" s="2">
        <f t="shared" si="2"/>
        <v>30116.129999999997</v>
      </c>
      <c r="W81" s="2">
        <f t="shared" si="3"/>
        <v>150.58064999999999</v>
      </c>
      <c r="X81" s="1">
        <v>-150909.09</v>
      </c>
      <c r="Z81" s="1">
        <v>1106804.44</v>
      </c>
    </row>
    <row r="82" spans="2:26">
      <c r="B82">
        <v>109534</v>
      </c>
      <c r="C82" t="s">
        <v>139</v>
      </c>
      <c r="D82">
        <v>108882</v>
      </c>
      <c r="E82" t="s">
        <v>140</v>
      </c>
      <c r="F82" t="s">
        <v>336</v>
      </c>
      <c r="G82" t="s">
        <v>14</v>
      </c>
      <c r="H82">
        <v>30000</v>
      </c>
      <c r="I82" t="s">
        <v>16</v>
      </c>
      <c r="J82">
        <v>12400</v>
      </c>
      <c r="K82" t="s">
        <v>141</v>
      </c>
      <c r="L82" s="1">
        <v>0</v>
      </c>
      <c r="M82" s="1">
        <v>66931.97</v>
      </c>
      <c r="N82" s="1">
        <v>0</v>
      </c>
      <c r="O82" s="1">
        <v>66931.97</v>
      </c>
      <c r="P82" s="1">
        <v>36304.800000000003</v>
      </c>
      <c r="Q82" s="1">
        <v>0</v>
      </c>
      <c r="R82" s="1">
        <v>0</v>
      </c>
      <c r="S82" s="1">
        <v>36304.800000000003</v>
      </c>
      <c r="T82" s="1">
        <v>3274.2</v>
      </c>
      <c r="U82" s="1">
        <v>0</v>
      </c>
      <c r="V82" s="2">
        <f t="shared" si="2"/>
        <v>3274.2</v>
      </c>
      <c r="W82" s="2">
        <f t="shared" si="3"/>
        <v>9.0186421630197646</v>
      </c>
      <c r="X82" s="1">
        <v>0</v>
      </c>
      <c r="Z82" s="1">
        <v>63657.77</v>
      </c>
    </row>
    <row r="83" spans="2:26">
      <c r="B83">
        <v>109534</v>
      </c>
      <c r="C83" t="s">
        <v>139</v>
      </c>
      <c r="D83">
        <v>108886</v>
      </c>
      <c r="E83" t="s">
        <v>142</v>
      </c>
      <c r="F83" t="s">
        <v>336</v>
      </c>
      <c r="G83" t="s">
        <v>14</v>
      </c>
      <c r="H83">
        <v>30000</v>
      </c>
      <c r="I83" t="s">
        <v>16</v>
      </c>
      <c r="J83">
        <v>12400</v>
      </c>
      <c r="K83" t="s">
        <v>141</v>
      </c>
      <c r="L83" s="1">
        <v>0</v>
      </c>
      <c r="M83" s="1">
        <v>4242.83</v>
      </c>
      <c r="N83" s="1">
        <v>-4242.83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2">
        <f t="shared" si="2"/>
        <v>0</v>
      </c>
      <c r="W83" s="2" t="e">
        <f t="shared" si="3"/>
        <v>#DIV/0!</v>
      </c>
      <c r="X83" s="1">
        <v>0</v>
      </c>
      <c r="Z83" s="1">
        <v>0</v>
      </c>
    </row>
    <row r="84" spans="2:26">
      <c r="B84">
        <v>109534</v>
      </c>
      <c r="C84" t="s">
        <v>139</v>
      </c>
      <c r="D84">
        <v>108891</v>
      </c>
      <c r="E84" t="s">
        <v>143</v>
      </c>
      <c r="F84" t="s">
        <v>336</v>
      </c>
      <c r="G84" t="s">
        <v>14</v>
      </c>
      <c r="H84">
        <v>30000</v>
      </c>
      <c r="I84" t="s">
        <v>16</v>
      </c>
      <c r="J84">
        <v>12400</v>
      </c>
      <c r="K84" t="s">
        <v>141</v>
      </c>
      <c r="L84" s="1">
        <v>0</v>
      </c>
      <c r="M84" s="1">
        <v>73472.55</v>
      </c>
      <c r="N84" s="1">
        <v>2545.38</v>
      </c>
      <c r="O84" s="1">
        <v>76017.929999999993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2">
        <f t="shared" si="2"/>
        <v>0</v>
      </c>
      <c r="W84" s="2" t="e">
        <f t="shared" si="3"/>
        <v>#DIV/0!</v>
      </c>
      <c r="X84" s="1">
        <v>0</v>
      </c>
      <c r="Z84" s="1">
        <v>76017.929999999993</v>
      </c>
    </row>
    <row r="85" spans="2:26">
      <c r="B85">
        <v>109534</v>
      </c>
      <c r="C85" t="s">
        <v>139</v>
      </c>
      <c r="D85">
        <v>108892</v>
      </c>
      <c r="E85" t="s">
        <v>144</v>
      </c>
      <c r="F85" t="s">
        <v>336</v>
      </c>
      <c r="G85" t="s">
        <v>14</v>
      </c>
      <c r="H85">
        <v>30000</v>
      </c>
      <c r="I85" t="s">
        <v>16</v>
      </c>
      <c r="J85">
        <v>12400</v>
      </c>
      <c r="K85" t="s">
        <v>141</v>
      </c>
      <c r="L85" s="1">
        <v>0</v>
      </c>
      <c r="M85" s="1">
        <v>-1750</v>
      </c>
      <c r="N85" s="1">
        <v>1750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2">
        <f t="shared" si="2"/>
        <v>0</v>
      </c>
      <c r="W85" s="2" t="e">
        <f t="shared" si="3"/>
        <v>#DIV/0!</v>
      </c>
      <c r="X85" s="1">
        <v>0</v>
      </c>
      <c r="Z85" s="1">
        <v>0</v>
      </c>
    </row>
    <row r="86" spans="2:26">
      <c r="B86">
        <v>46028</v>
      </c>
      <c r="C86" t="s">
        <v>25</v>
      </c>
      <c r="D86">
        <v>108964</v>
      </c>
      <c r="E86" t="s">
        <v>32</v>
      </c>
      <c r="F86" t="s">
        <v>336</v>
      </c>
      <c r="G86" t="s">
        <v>14</v>
      </c>
      <c r="H86">
        <v>30000</v>
      </c>
      <c r="I86" t="s">
        <v>16</v>
      </c>
      <c r="J86">
        <v>10714</v>
      </c>
      <c r="K86" t="s">
        <v>22</v>
      </c>
      <c r="L86" s="1">
        <v>0</v>
      </c>
      <c r="M86" s="1">
        <v>36.54</v>
      </c>
      <c r="N86" s="1">
        <v>0</v>
      </c>
      <c r="O86" s="1">
        <v>36.54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2">
        <f t="shared" si="2"/>
        <v>0</v>
      </c>
      <c r="W86" s="2" t="e">
        <f t="shared" si="3"/>
        <v>#DIV/0!</v>
      </c>
      <c r="X86" s="1">
        <v>0</v>
      </c>
      <c r="Z86" s="1">
        <v>36.54</v>
      </c>
    </row>
    <row r="87" spans="2:26">
      <c r="B87">
        <v>110751</v>
      </c>
      <c r="C87" t="s">
        <v>145</v>
      </c>
      <c r="D87">
        <v>109935</v>
      </c>
      <c r="E87" t="s">
        <v>146</v>
      </c>
      <c r="F87" t="s">
        <v>344</v>
      </c>
      <c r="G87" t="s">
        <v>14</v>
      </c>
      <c r="H87">
        <v>30000</v>
      </c>
      <c r="I87" t="s">
        <v>16</v>
      </c>
      <c r="J87">
        <v>12376</v>
      </c>
      <c r="K87" t="s">
        <v>40</v>
      </c>
      <c r="L87" s="1">
        <v>0</v>
      </c>
      <c r="M87" s="1">
        <v>102423.09</v>
      </c>
      <c r="N87" s="1">
        <v>0</v>
      </c>
      <c r="O87" s="1">
        <v>102423.09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2">
        <f t="shared" si="2"/>
        <v>0</v>
      </c>
      <c r="W87" s="2" t="e">
        <f t="shared" si="3"/>
        <v>#DIV/0!</v>
      </c>
      <c r="X87" s="1">
        <v>-3778.98</v>
      </c>
      <c r="Z87" s="1">
        <v>106202.07</v>
      </c>
    </row>
    <row r="88" spans="2:26">
      <c r="B88">
        <v>110751</v>
      </c>
      <c r="C88" t="s">
        <v>145</v>
      </c>
      <c r="D88">
        <v>109938</v>
      </c>
      <c r="E88" t="s">
        <v>147</v>
      </c>
      <c r="F88" t="s">
        <v>360</v>
      </c>
      <c r="G88" t="s">
        <v>14</v>
      </c>
      <c r="H88">
        <v>30000</v>
      </c>
      <c r="I88" t="s">
        <v>16</v>
      </c>
      <c r="J88">
        <v>12376</v>
      </c>
      <c r="K88" t="s">
        <v>40</v>
      </c>
      <c r="L88" s="1">
        <v>0</v>
      </c>
      <c r="M88" s="1">
        <v>16597.16</v>
      </c>
      <c r="N88" s="1">
        <v>0</v>
      </c>
      <c r="O88" s="1">
        <v>16597.16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2">
        <f t="shared" si="2"/>
        <v>0</v>
      </c>
      <c r="W88" s="2" t="e">
        <f t="shared" si="3"/>
        <v>#DIV/0!</v>
      </c>
      <c r="X88" s="1">
        <v>0</v>
      </c>
      <c r="Z88" s="1">
        <v>16597.16</v>
      </c>
    </row>
    <row r="89" spans="2:26">
      <c r="B89">
        <v>87773</v>
      </c>
      <c r="C89" t="s">
        <v>87</v>
      </c>
      <c r="D89">
        <v>110261</v>
      </c>
      <c r="E89" t="s">
        <v>93</v>
      </c>
      <c r="F89" t="s">
        <v>343</v>
      </c>
      <c r="G89" t="s">
        <v>14</v>
      </c>
      <c r="H89">
        <v>30000</v>
      </c>
      <c r="I89" t="s">
        <v>16</v>
      </c>
      <c r="J89">
        <v>182</v>
      </c>
      <c r="K89" t="s">
        <v>19</v>
      </c>
      <c r="L89" s="1">
        <v>0</v>
      </c>
      <c r="M89" s="1">
        <v>5765.2</v>
      </c>
      <c r="N89" s="1">
        <v>0</v>
      </c>
      <c r="O89" s="1">
        <v>5765.2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2">
        <f t="shared" si="2"/>
        <v>0</v>
      </c>
      <c r="W89" s="2" t="e">
        <f t="shared" si="3"/>
        <v>#DIV/0!</v>
      </c>
      <c r="X89" s="1">
        <v>0</v>
      </c>
      <c r="Z89" s="1">
        <v>5765.2</v>
      </c>
    </row>
    <row r="90" spans="2:26">
      <c r="B90">
        <v>111400</v>
      </c>
      <c r="C90" t="s">
        <v>148</v>
      </c>
      <c r="D90">
        <v>110463</v>
      </c>
      <c r="E90" t="s">
        <v>149</v>
      </c>
      <c r="F90" t="s">
        <v>361</v>
      </c>
      <c r="G90" t="s">
        <v>14</v>
      </c>
      <c r="H90">
        <v>62000</v>
      </c>
      <c r="I90" t="s">
        <v>57</v>
      </c>
      <c r="J90">
        <v>10003</v>
      </c>
      <c r="K90" t="s">
        <v>58</v>
      </c>
      <c r="L90" s="1">
        <v>341121.34</v>
      </c>
      <c r="M90" s="1">
        <v>0</v>
      </c>
      <c r="N90" s="1">
        <v>0</v>
      </c>
      <c r="O90" s="1">
        <v>341121.34</v>
      </c>
      <c r="P90" s="1">
        <v>348996.95</v>
      </c>
      <c r="Q90" s="1">
        <v>239134.19</v>
      </c>
      <c r="R90" s="1">
        <v>0</v>
      </c>
      <c r="S90" s="1">
        <v>588131.14</v>
      </c>
      <c r="T90" s="1">
        <v>-237.75</v>
      </c>
      <c r="U90" s="1">
        <v>0</v>
      </c>
      <c r="V90" s="2">
        <f t="shared" si="2"/>
        <v>-237.75</v>
      </c>
      <c r="W90" s="2">
        <f t="shared" si="3"/>
        <v>-6.8123804520354686E-2</v>
      </c>
      <c r="X90" s="1">
        <v>0</v>
      </c>
      <c r="Z90" s="1">
        <v>341359.09</v>
      </c>
    </row>
    <row r="91" spans="2:26">
      <c r="B91">
        <v>113745</v>
      </c>
      <c r="C91" t="s">
        <v>150</v>
      </c>
      <c r="D91">
        <v>111852</v>
      </c>
      <c r="E91" t="s">
        <v>151</v>
      </c>
      <c r="F91" t="s">
        <v>350</v>
      </c>
      <c r="G91" t="s">
        <v>14</v>
      </c>
      <c r="H91">
        <v>30000</v>
      </c>
      <c r="I91" t="s">
        <v>16</v>
      </c>
      <c r="J91">
        <v>12623</v>
      </c>
      <c r="K91" t="s">
        <v>76</v>
      </c>
      <c r="L91" s="1">
        <v>0</v>
      </c>
      <c r="M91" s="1">
        <v>4221.6000000000004</v>
      </c>
      <c r="N91" s="1">
        <v>0</v>
      </c>
      <c r="O91" s="1">
        <v>4221.6000000000004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2">
        <f t="shared" si="2"/>
        <v>0</v>
      </c>
      <c r="W91" s="2" t="e">
        <f t="shared" si="3"/>
        <v>#DIV/0!</v>
      </c>
      <c r="X91" s="1">
        <v>0</v>
      </c>
      <c r="Z91" s="1">
        <v>4221.6000000000004</v>
      </c>
    </row>
    <row r="92" spans="2:26">
      <c r="B92">
        <v>114118</v>
      </c>
      <c r="C92" t="s">
        <v>152</v>
      </c>
      <c r="D92">
        <v>112281</v>
      </c>
      <c r="E92" t="s">
        <v>153</v>
      </c>
      <c r="F92" t="s">
        <v>342</v>
      </c>
      <c r="G92" t="s">
        <v>14</v>
      </c>
      <c r="H92">
        <v>4000</v>
      </c>
      <c r="I92" t="s">
        <v>23</v>
      </c>
      <c r="J92">
        <v>12</v>
      </c>
      <c r="K92" t="s">
        <v>17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2">
        <f t="shared" si="2"/>
        <v>0</v>
      </c>
      <c r="W92" s="2" t="e">
        <f t="shared" si="3"/>
        <v>#DIV/0!</v>
      </c>
      <c r="X92" s="1">
        <v>0</v>
      </c>
      <c r="Z92" s="1">
        <v>0</v>
      </c>
    </row>
    <row r="93" spans="2:26">
      <c r="B93">
        <v>114118</v>
      </c>
      <c r="C93" t="s">
        <v>152</v>
      </c>
      <c r="D93">
        <v>112281</v>
      </c>
      <c r="E93" t="s">
        <v>153</v>
      </c>
      <c r="F93" t="s">
        <v>346</v>
      </c>
      <c r="G93" t="s">
        <v>14</v>
      </c>
      <c r="H93">
        <v>30084</v>
      </c>
      <c r="I93" t="s">
        <v>20</v>
      </c>
      <c r="J93">
        <v>12</v>
      </c>
      <c r="K93" t="s">
        <v>17</v>
      </c>
      <c r="L93" s="1">
        <v>0</v>
      </c>
      <c r="M93" s="1">
        <v>11.52</v>
      </c>
      <c r="N93" s="1">
        <v>0</v>
      </c>
      <c r="O93" s="1">
        <v>11.52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2">
        <f t="shared" si="2"/>
        <v>0</v>
      </c>
      <c r="W93" s="2" t="e">
        <f t="shared" si="3"/>
        <v>#DIV/0!</v>
      </c>
      <c r="X93" s="1">
        <v>0</v>
      </c>
      <c r="Z93" s="1">
        <v>11.52</v>
      </c>
    </row>
    <row r="94" spans="2:26">
      <c r="B94">
        <v>95107</v>
      </c>
      <c r="C94" t="s">
        <v>102</v>
      </c>
      <c r="D94">
        <v>112806</v>
      </c>
      <c r="E94" t="s">
        <v>104</v>
      </c>
      <c r="F94" t="s">
        <v>338</v>
      </c>
      <c r="G94" t="s">
        <v>14</v>
      </c>
      <c r="H94">
        <v>30085</v>
      </c>
      <c r="I94" t="s">
        <v>73</v>
      </c>
      <c r="J94">
        <v>227</v>
      </c>
      <c r="K94" t="s">
        <v>65</v>
      </c>
      <c r="L94" s="1">
        <v>0</v>
      </c>
      <c r="M94" s="1">
        <v>253927.92</v>
      </c>
      <c r="N94" s="1">
        <v>0</v>
      </c>
      <c r="O94" s="1">
        <v>253927.92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2">
        <f t="shared" si="2"/>
        <v>0</v>
      </c>
      <c r="W94" s="2" t="e">
        <f t="shared" si="3"/>
        <v>#DIV/0!</v>
      </c>
      <c r="X94" s="1">
        <v>0</v>
      </c>
      <c r="Z94" s="1">
        <v>253927.92</v>
      </c>
    </row>
    <row r="95" spans="2:26">
      <c r="B95">
        <v>115657</v>
      </c>
      <c r="C95" t="s">
        <v>154</v>
      </c>
      <c r="D95">
        <v>113165</v>
      </c>
      <c r="E95" t="s">
        <v>155</v>
      </c>
      <c r="F95" t="s">
        <v>344</v>
      </c>
      <c r="G95" t="s">
        <v>14</v>
      </c>
      <c r="H95">
        <v>30000</v>
      </c>
      <c r="I95" t="s">
        <v>16</v>
      </c>
      <c r="J95">
        <v>12400</v>
      </c>
      <c r="K95" t="s">
        <v>141</v>
      </c>
      <c r="L95" s="1">
        <v>0</v>
      </c>
      <c r="M95" s="1">
        <v>482545.37</v>
      </c>
      <c r="N95" s="1">
        <v>0</v>
      </c>
      <c r="O95" s="1">
        <v>482545.37</v>
      </c>
      <c r="P95" s="1">
        <v>41725.800000000003</v>
      </c>
      <c r="Q95" s="1">
        <v>0</v>
      </c>
      <c r="R95" s="1">
        <v>0</v>
      </c>
      <c r="S95" s="1">
        <v>41725.800000000003</v>
      </c>
      <c r="T95" s="1">
        <v>41339.26</v>
      </c>
      <c r="U95" s="1">
        <v>0</v>
      </c>
      <c r="V95" s="2">
        <f t="shared" si="2"/>
        <v>41339.26</v>
      </c>
      <c r="W95" s="2">
        <f t="shared" si="3"/>
        <v>99.073618720312126</v>
      </c>
      <c r="X95" s="1">
        <v>0</v>
      </c>
      <c r="Z95" s="1">
        <v>441206.11</v>
      </c>
    </row>
    <row r="96" spans="2:26">
      <c r="B96">
        <v>116594</v>
      </c>
      <c r="C96" t="s">
        <v>156</v>
      </c>
      <c r="D96">
        <v>113671</v>
      </c>
      <c r="E96" t="s">
        <v>157</v>
      </c>
      <c r="F96" t="s">
        <v>336</v>
      </c>
      <c r="G96" t="s">
        <v>14</v>
      </c>
      <c r="H96">
        <v>30000</v>
      </c>
      <c r="I96" t="s">
        <v>16</v>
      </c>
      <c r="J96">
        <v>12376</v>
      </c>
      <c r="K96" t="s">
        <v>40</v>
      </c>
      <c r="L96" s="1">
        <v>0</v>
      </c>
      <c r="M96" s="1">
        <v>333253.99</v>
      </c>
      <c r="N96" s="1">
        <v>0</v>
      </c>
      <c r="O96" s="1">
        <v>333253.99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2">
        <f t="shared" si="2"/>
        <v>0</v>
      </c>
      <c r="W96" s="2" t="e">
        <f t="shared" si="3"/>
        <v>#DIV/0!</v>
      </c>
      <c r="X96" s="1">
        <v>0</v>
      </c>
      <c r="Z96" s="1">
        <v>333253.99</v>
      </c>
    </row>
    <row r="97" spans="2:26">
      <c r="B97">
        <v>116957</v>
      </c>
      <c r="C97" t="s">
        <v>158</v>
      </c>
      <c r="D97">
        <v>113905</v>
      </c>
      <c r="E97" t="s">
        <v>159</v>
      </c>
      <c r="F97" t="s">
        <v>344</v>
      </c>
      <c r="G97" t="s">
        <v>14</v>
      </c>
      <c r="H97">
        <v>30000</v>
      </c>
      <c r="I97" t="s">
        <v>16</v>
      </c>
      <c r="J97">
        <v>182</v>
      </c>
      <c r="K97" t="s">
        <v>19</v>
      </c>
      <c r="L97" s="1">
        <v>0</v>
      </c>
      <c r="M97" s="1">
        <v>18133.61</v>
      </c>
      <c r="N97" s="1">
        <v>0</v>
      </c>
      <c r="O97" s="1">
        <v>18133.61</v>
      </c>
      <c r="P97" s="1">
        <v>18133.599999999999</v>
      </c>
      <c r="Q97" s="1">
        <v>0</v>
      </c>
      <c r="R97" s="1">
        <v>0</v>
      </c>
      <c r="S97" s="1">
        <v>18133.599999999999</v>
      </c>
      <c r="T97" s="1">
        <v>0</v>
      </c>
      <c r="U97" s="1">
        <v>0</v>
      </c>
      <c r="V97" s="2">
        <f t="shared" si="2"/>
        <v>0</v>
      </c>
      <c r="W97" s="2">
        <f t="shared" si="3"/>
        <v>0</v>
      </c>
      <c r="X97" s="1">
        <v>0</v>
      </c>
      <c r="Z97" s="1">
        <v>18133.61</v>
      </c>
    </row>
    <row r="98" spans="2:26">
      <c r="B98">
        <v>116957</v>
      </c>
      <c r="C98" t="s">
        <v>158</v>
      </c>
      <c r="D98">
        <v>113905</v>
      </c>
      <c r="E98" t="s">
        <v>159</v>
      </c>
      <c r="F98" t="s">
        <v>360</v>
      </c>
      <c r="G98" t="s">
        <v>14</v>
      </c>
      <c r="H98">
        <v>30000</v>
      </c>
      <c r="I98" t="s">
        <v>16</v>
      </c>
      <c r="J98">
        <v>296</v>
      </c>
      <c r="K98" t="s">
        <v>118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2">
        <f t="shared" si="2"/>
        <v>0</v>
      </c>
      <c r="W98" s="2" t="e">
        <f t="shared" si="3"/>
        <v>#DIV/0!</v>
      </c>
      <c r="X98" s="1">
        <v>0</v>
      </c>
      <c r="Z98" s="1">
        <v>0</v>
      </c>
    </row>
    <row r="99" spans="2:26">
      <c r="B99">
        <v>117366</v>
      </c>
      <c r="C99" t="s">
        <v>160</v>
      </c>
      <c r="D99">
        <v>114170</v>
      </c>
      <c r="E99" t="s">
        <v>161</v>
      </c>
      <c r="F99" t="s">
        <v>336</v>
      </c>
      <c r="G99" t="s">
        <v>14</v>
      </c>
      <c r="H99">
        <v>30000</v>
      </c>
      <c r="I99" t="s">
        <v>16</v>
      </c>
      <c r="J99">
        <v>296</v>
      </c>
      <c r="K99" t="s">
        <v>118</v>
      </c>
      <c r="L99" s="1">
        <v>0</v>
      </c>
      <c r="M99" s="1">
        <v>70.88</v>
      </c>
      <c r="N99" s="1">
        <v>0</v>
      </c>
      <c r="O99" s="1">
        <v>70.88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2">
        <f t="shared" si="2"/>
        <v>0</v>
      </c>
      <c r="W99" s="2" t="e">
        <f t="shared" si="3"/>
        <v>#DIV/0!</v>
      </c>
      <c r="X99" s="1">
        <v>0</v>
      </c>
      <c r="Z99" s="1">
        <v>70.88</v>
      </c>
    </row>
    <row r="100" spans="2:26">
      <c r="B100">
        <v>117366</v>
      </c>
      <c r="C100" t="s">
        <v>160</v>
      </c>
      <c r="D100">
        <v>114171</v>
      </c>
      <c r="E100" t="s">
        <v>162</v>
      </c>
      <c r="F100" t="s">
        <v>336</v>
      </c>
      <c r="G100" t="s">
        <v>14</v>
      </c>
      <c r="H100">
        <v>30000</v>
      </c>
      <c r="I100" t="s">
        <v>16</v>
      </c>
      <c r="J100">
        <v>296</v>
      </c>
      <c r="K100" t="s">
        <v>118</v>
      </c>
      <c r="L100" s="1">
        <v>0</v>
      </c>
      <c r="M100" s="1">
        <v>34669.46</v>
      </c>
      <c r="N100" s="1">
        <v>0</v>
      </c>
      <c r="O100" s="1">
        <v>34669.46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2">
        <f t="shared" si="2"/>
        <v>0</v>
      </c>
      <c r="W100" s="2" t="e">
        <f t="shared" si="3"/>
        <v>#DIV/0!</v>
      </c>
      <c r="X100" s="1">
        <v>0</v>
      </c>
      <c r="Z100" s="1">
        <v>34669.46</v>
      </c>
    </row>
    <row r="101" spans="2:26">
      <c r="B101">
        <v>117366</v>
      </c>
      <c r="C101" t="s">
        <v>160</v>
      </c>
      <c r="D101">
        <v>114172</v>
      </c>
      <c r="E101" t="s">
        <v>163</v>
      </c>
      <c r="F101" t="s">
        <v>336</v>
      </c>
      <c r="G101" t="s">
        <v>14</v>
      </c>
      <c r="H101">
        <v>30000</v>
      </c>
      <c r="I101" t="s">
        <v>16</v>
      </c>
      <c r="J101">
        <v>296</v>
      </c>
      <c r="K101" t="s">
        <v>118</v>
      </c>
      <c r="L101" s="1">
        <v>0</v>
      </c>
      <c r="M101" s="1">
        <v>8395.57</v>
      </c>
      <c r="N101" s="1">
        <v>0</v>
      </c>
      <c r="O101" s="1">
        <v>8395.57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2">
        <f t="shared" si="2"/>
        <v>0</v>
      </c>
      <c r="W101" s="2" t="e">
        <f t="shared" si="3"/>
        <v>#DIV/0!</v>
      </c>
      <c r="X101" s="1">
        <v>0</v>
      </c>
      <c r="Z101" s="1">
        <v>8395.57</v>
      </c>
    </row>
    <row r="102" spans="2:26">
      <c r="B102">
        <v>117675</v>
      </c>
      <c r="C102" t="s">
        <v>177</v>
      </c>
      <c r="D102">
        <v>114443</v>
      </c>
      <c r="E102" t="s">
        <v>178</v>
      </c>
      <c r="F102" t="s">
        <v>336</v>
      </c>
      <c r="G102" t="s">
        <v>14</v>
      </c>
      <c r="H102">
        <v>4000</v>
      </c>
      <c r="I102" t="s">
        <v>23</v>
      </c>
      <c r="J102">
        <v>12</v>
      </c>
      <c r="K102" t="s">
        <v>17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2">
        <f t="shared" si="2"/>
        <v>0</v>
      </c>
      <c r="W102" s="2" t="e">
        <f t="shared" si="3"/>
        <v>#DIV/0!</v>
      </c>
      <c r="X102" s="1">
        <v>0</v>
      </c>
      <c r="Z102" s="1">
        <v>0</v>
      </c>
    </row>
    <row r="103" spans="2:26">
      <c r="B103">
        <v>117675</v>
      </c>
      <c r="C103" t="s">
        <v>177</v>
      </c>
      <c r="D103">
        <v>114443</v>
      </c>
      <c r="E103" t="s">
        <v>178</v>
      </c>
      <c r="F103" t="s">
        <v>336</v>
      </c>
      <c r="G103" t="s">
        <v>14</v>
      </c>
      <c r="H103">
        <v>30084</v>
      </c>
      <c r="I103" t="s">
        <v>20</v>
      </c>
      <c r="J103">
        <v>12</v>
      </c>
      <c r="K103" t="s">
        <v>17</v>
      </c>
      <c r="L103" s="1">
        <v>0</v>
      </c>
      <c r="M103" s="1">
        <v>70000</v>
      </c>
      <c r="N103" s="1">
        <v>0</v>
      </c>
      <c r="O103" s="1">
        <v>70000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2">
        <f t="shared" si="2"/>
        <v>0</v>
      </c>
      <c r="W103" s="2" t="e">
        <f t="shared" si="3"/>
        <v>#DIV/0!</v>
      </c>
      <c r="X103" s="1">
        <v>0</v>
      </c>
      <c r="Z103" s="1">
        <v>70000</v>
      </c>
    </row>
    <row r="104" spans="2:26">
      <c r="B104">
        <v>120134</v>
      </c>
      <c r="C104" t="s">
        <v>179</v>
      </c>
      <c r="D104">
        <v>116414</v>
      </c>
      <c r="E104" t="s">
        <v>180</v>
      </c>
      <c r="F104" t="s">
        <v>344</v>
      </c>
      <c r="G104" t="s">
        <v>14</v>
      </c>
      <c r="H104">
        <v>30000</v>
      </c>
      <c r="I104" t="s">
        <v>16</v>
      </c>
      <c r="J104">
        <v>12376</v>
      </c>
      <c r="K104" t="s">
        <v>40</v>
      </c>
      <c r="L104" s="1">
        <v>0</v>
      </c>
      <c r="M104" s="1">
        <v>11376.74</v>
      </c>
      <c r="N104" s="1">
        <v>0</v>
      </c>
      <c r="O104" s="1">
        <v>11376.74</v>
      </c>
      <c r="P104" s="1">
        <v>119231.58</v>
      </c>
      <c r="Q104" s="1">
        <v>0</v>
      </c>
      <c r="R104" s="1">
        <v>0</v>
      </c>
      <c r="S104" s="1">
        <v>119231.58</v>
      </c>
      <c r="T104" s="1">
        <v>101399.62</v>
      </c>
      <c r="U104" s="1">
        <v>0</v>
      </c>
      <c r="V104" s="2">
        <f t="shared" si="2"/>
        <v>101399.62</v>
      </c>
      <c r="W104" s="2">
        <f t="shared" si="3"/>
        <v>85.044264279648047</v>
      </c>
      <c r="X104" s="1">
        <v>-101399.62</v>
      </c>
      <c r="Z104" s="1">
        <v>11376.74</v>
      </c>
    </row>
    <row r="105" spans="2:26">
      <c r="B105">
        <v>120134</v>
      </c>
      <c r="C105" t="s">
        <v>179</v>
      </c>
      <c r="D105">
        <v>116415</v>
      </c>
      <c r="E105" t="s">
        <v>181</v>
      </c>
      <c r="F105" t="s">
        <v>336</v>
      </c>
      <c r="G105" t="s">
        <v>14</v>
      </c>
      <c r="H105">
        <v>30000</v>
      </c>
      <c r="I105" t="s">
        <v>16</v>
      </c>
      <c r="J105">
        <v>12376</v>
      </c>
      <c r="K105" t="s">
        <v>40</v>
      </c>
      <c r="L105" s="1">
        <v>0</v>
      </c>
      <c r="M105" s="1">
        <v>3218.53</v>
      </c>
      <c r="N105" s="1">
        <v>0</v>
      </c>
      <c r="O105" s="1">
        <v>3218.53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2">
        <f t="shared" si="2"/>
        <v>0</v>
      </c>
      <c r="W105" s="2" t="e">
        <f t="shared" si="3"/>
        <v>#DIV/0!</v>
      </c>
      <c r="X105" s="1">
        <v>0</v>
      </c>
      <c r="Z105" s="1">
        <v>3218.53</v>
      </c>
    </row>
    <row r="106" spans="2:26">
      <c r="B106">
        <v>120134</v>
      </c>
      <c r="C106" t="s">
        <v>179</v>
      </c>
      <c r="D106">
        <v>116416</v>
      </c>
      <c r="E106" t="s">
        <v>182</v>
      </c>
      <c r="F106" t="s">
        <v>349</v>
      </c>
      <c r="G106" t="s">
        <v>14</v>
      </c>
      <c r="H106">
        <v>30000</v>
      </c>
      <c r="I106" t="s">
        <v>16</v>
      </c>
      <c r="J106">
        <v>12376</v>
      </c>
      <c r="K106" t="s">
        <v>40</v>
      </c>
      <c r="L106" s="1">
        <v>0</v>
      </c>
      <c r="M106" s="1">
        <v>34409.480000000003</v>
      </c>
      <c r="N106" s="1">
        <v>0</v>
      </c>
      <c r="O106" s="1">
        <v>34409.480000000003</v>
      </c>
      <c r="P106" s="1">
        <v>36158.400000000001</v>
      </c>
      <c r="Q106" s="1">
        <v>0</v>
      </c>
      <c r="R106" s="1">
        <v>0</v>
      </c>
      <c r="S106" s="1">
        <v>36158.400000000001</v>
      </c>
      <c r="T106" s="1">
        <v>33470.050000000003</v>
      </c>
      <c r="U106" s="1">
        <v>0</v>
      </c>
      <c r="V106" s="2">
        <f t="shared" si="2"/>
        <v>33470.050000000003</v>
      </c>
      <c r="W106" s="2">
        <f t="shared" si="3"/>
        <v>92.565074782070013</v>
      </c>
      <c r="X106" s="1">
        <v>-9744.4599999999991</v>
      </c>
      <c r="Z106" s="1">
        <v>10683.89</v>
      </c>
    </row>
    <row r="107" spans="2:26">
      <c r="B107">
        <v>120134</v>
      </c>
      <c r="C107" t="s">
        <v>179</v>
      </c>
      <c r="D107">
        <v>116417</v>
      </c>
      <c r="E107" t="s">
        <v>183</v>
      </c>
      <c r="F107" t="s">
        <v>337</v>
      </c>
      <c r="G107" t="s">
        <v>14</v>
      </c>
      <c r="H107">
        <v>30000</v>
      </c>
      <c r="I107" t="s">
        <v>16</v>
      </c>
      <c r="J107">
        <v>12376</v>
      </c>
      <c r="K107" t="s">
        <v>40</v>
      </c>
      <c r="L107" s="1">
        <v>0</v>
      </c>
      <c r="M107" s="1">
        <v>118111.96</v>
      </c>
      <c r="N107" s="1">
        <v>0</v>
      </c>
      <c r="O107" s="1">
        <v>118111.96</v>
      </c>
      <c r="P107" s="1">
        <v>33692.870000000003</v>
      </c>
      <c r="Q107" s="1">
        <v>0</v>
      </c>
      <c r="R107" s="1">
        <v>0</v>
      </c>
      <c r="S107" s="1">
        <v>33692.870000000003</v>
      </c>
      <c r="T107" s="1">
        <v>31197.1</v>
      </c>
      <c r="U107" s="1">
        <v>0</v>
      </c>
      <c r="V107" s="2">
        <f t="shared" si="2"/>
        <v>31197.1</v>
      </c>
      <c r="W107" s="2">
        <f t="shared" si="3"/>
        <v>92.592587096320372</v>
      </c>
      <c r="X107" s="1">
        <v>0</v>
      </c>
      <c r="Z107" s="1">
        <v>86914.86</v>
      </c>
    </row>
    <row r="108" spans="2:26">
      <c r="B108">
        <v>120134</v>
      </c>
      <c r="C108" t="s">
        <v>179</v>
      </c>
      <c r="D108">
        <v>116418</v>
      </c>
      <c r="E108" t="s">
        <v>184</v>
      </c>
      <c r="F108" t="s">
        <v>360</v>
      </c>
      <c r="G108" t="s">
        <v>14</v>
      </c>
      <c r="H108">
        <v>30000</v>
      </c>
      <c r="I108" t="s">
        <v>16</v>
      </c>
      <c r="J108">
        <v>12376</v>
      </c>
      <c r="K108" t="s">
        <v>40</v>
      </c>
      <c r="L108" s="1">
        <v>0</v>
      </c>
      <c r="M108" s="1">
        <v>262100.26</v>
      </c>
      <c r="N108" s="1">
        <v>0</v>
      </c>
      <c r="O108" s="1">
        <v>262100.26</v>
      </c>
      <c r="P108" s="1">
        <v>257063.76</v>
      </c>
      <c r="Q108" s="1">
        <v>0</v>
      </c>
      <c r="R108" s="1">
        <v>0</v>
      </c>
      <c r="S108" s="1">
        <v>257063.76</v>
      </c>
      <c r="T108" s="1">
        <v>238021.17</v>
      </c>
      <c r="U108" s="1">
        <v>0</v>
      </c>
      <c r="V108" s="2">
        <f t="shared" si="2"/>
        <v>238021.17</v>
      </c>
      <c r="W108" s="2">
        <f t="shared" si="3"/>
        <v>92.592269715497821</v>
      </c>
      <c r="X108" s="1">
        <v>0</v>
      </c>
      <c r="Z108" s="1">
        <v>24079.09</v>
      </c>
    </row>
    <row r="109" spans="2:26">
      <c r="B109">
        <v>120134</v>
      </c>
      <c r="C109" t="s">
        <v>179</v>
      </c>
      <c r="D109">
        <v>116419</v>
      </c>
      <c r="E109" t="s">
        <v>185</v>
      </c>
      <c r="F109" t="s">
        <v>350</v>
      </c>
      <c r="G109" t="s">
        <v>14</v>
      </c>
      <c r="H109">
        <v>30000</v>
      </c>
      <c r="I109" t="s">
        <v>16</v>
      </c>
      <c r="J109">
        <v>12376</v>
      </c>
      <c r="K109" t="s">
        <v>40</v>
      </c>
      <c r="L109" s="1">
        <v>0</v>
      </c>
      <c r="M109" s="1">
        <v>2478.11</v>
      </c>
      <c r="N109" s="1">
        <v>0</v>
      </c>
      <c r="O109" s="1">
        <v>2478.11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2">
        <f t="shared" si="2"/>
        <v>0</v>
      </c>
      <c r="W109" s="2" t="e">
        <f t="shared" si="3"/>
        <v>#DIV/0!</v>
      </c>
      <c r="X109" s="1">
        <v>0</v>
      </c>
      <c r="Z109" s="1">
        <v>2478.11</v>
      </c>
    </row>
    <row r="110" spans="2:26">
      <c r="B110">
        <v>120134</v>
      </c>
      <c r="C110" t="s">
        <v>179</v>
      </c>
      <c r="D110">
        <v>116420</v>
      </c>
      <c r="E110" t="s">
        <v>186</v>
      </c>
      <c r="F110" t="s">
        <v>361</v>
      </c>
      <c r="G110" t="s">
        <v>14</v>
      </c>
      <c r="H110">
        <v>30000</v>
      </c>
      <c r="I110" t="s">
        <v>16</v>
      </c>
      <c r="J110">
        <v>12376</v>
      </c>
      <c r="K110" t="s">
        <v>40</v>
      </c>
      <c r="L110" s="1">
        <v>0</v>
      </c>
      <c r="M110" s="1">
        <v>146733.23000000001</v>
      </c>
      <c r="N110" s="1">
        <v>0</v>
      </c>
      <c r="O110" s="1">
        <v>146733.23000000001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2">
        <f t="shared" si="2"/>
        <v>0</v>
      </c>
      <c r="W110" s="2" t="e">
        <f t="shared" si="3"/>
        <v>#DIV/0!</v>
      </c>
      <c r="X110" s="1">
        <v>0</v>
      </c>
      <c r="Z110" s="1">
        <v>146733.23000000001</v>
      </c>
    </row>
    <row r="111" spans="2:26">
      <c r="B111">
        <v>120134</v>
      </c>
      <c r="C111" t="s">
        <v>179</v>
      </c>
      <c r="D111">
        <v>116421</v>
      </c>
      <c r="E111" t="s">
        <v>187</v>
      </c>
      <c r="F111" t="s">
        <v>346</v>
      </c>
      <c r="G111" t="s">
        <v>14</v>
      </c>
      <c r="H111">
        <v>30000</v>
      </c>
      <c r="I111" t="s">
        <v>16</v>
      </c>
      <c r="J111">
        <v>12376</v>
      </c>
      <c r="K111" t="s">
        <v>40</v>
      </c>
      <c r="L111" s="1">
        <v>0</v>
      </c>
      <c r="M111" s="1">
        <v>165921.75</v>
      </c>
      <c r="N111" s="1">
        <v>0</v>
      </c>
      <c r="O111" s="1">
        <v>165921.75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2">
        <f t="shared" si="2"/>
        <v>0</v>
      </c>
      <c r="W111" s="2" t="e">
        <f t="shared" si="3"/>
        <v>#DIV/0!</v>
      </c>
      <c r="X111" s="1">
        <v>0</v>
      </c>
      <c r="Z111" s="1">
        <v>165921.75</v>
      </c>
    </row>
    <row r="112" spans="2:26">
      <c r="B112">
        <v>120134</v>
      </c>
      <c r="C112" t="s">
        <v>179</v>
      </c>
      <c r="D112">
        <v>116422</v>
      </c>
      <c r="E112" t="s">
        <v>188</v>
      </c>
      <c r="F112" t="s">
        <v>358</v>
      </c>
      <c r="G112" t="s">
        <v>14</v>
      </c>
      <c r="H112">
        <v>30000</v>
      </c>
      <c r="I112" t="s">
        <v>16</v>
      </c>
      <c r="J112">
        <v>12376</v>
      </c>
      <c r="K112" t="s">
        <v>40</v>
      </c>
      <c r="L112" s="1">
        <v>0</v>
      </c>
      <c r="M112" s="1">
        <v>190948.06</v>
      </c>
      <c r="N112" s="1">
        <v>0</v>
      </c>
      <c r="O112" s="1">
        <v>190948.06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2">
        <f t="shared" si="2"/>
        <v>0</v>
      </c>
      <c r="W112" s="2" t="e">
        <f t="shared" si="3"/>
        <v>#DIV/0!</v>
      </c>
      <c r="X112" s="1">
        <v>0</v>
      </c>
      <c r="Z112" s="1">
        <v>190948.06</v>
      </c>
    </row>
    <row r="113" spans="2:26">
      <c r="B113">
        <v>120134</v>
      </c>
      <c r="C113" t="s">
        <v>179</v>
      </c>
      <c r="D113">
        <v>116423</v>
      </c>
      <c r="E113" t="s">
        <v>189</v>
      </c>
      <c r="F113" t="s">
        <v>343</v>
      </c>
      <c r="G113" t="s">
        <v>14</v>
      </c>
      <c r="H113">
        <v>30000</v>
      </c>
      <c r="I113" t="s">
        <v>16</v>
      </c>
      <c r="J113">
        <v>12376</v>
      </c>
      <c r="K113" t="s">
        <v>40</v>
      </c>
      <c r="L113" s="1">
        <v>0</v>
      </c>
      <c r="M113" s="1">
        <v>431200.77</v>
      </c>
      <c r="N113" s="1">
        <v>0</v>
      </c>
      <c r="O113" s="1">
        <v>431200.77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2">
        <f t="shared" si="2"/>
        <v>0</v>
      </c>
      <c r="W113" s="2" t="e">
        <f t="shared" si="3"/>
        <v>#DIV/0!</v>
      </c>
      <c r="X113" s="1">
        <v>0</v>
      </c>
      <c r="Z113" s="1">
        <v>431200.77</v>
      </c>
    </row>
    <row r="114" spans="2:26">
      <c r="B114">
        <v>120134</v>
      </c>
      <c r="C114" t="s">
        <v>179</v>
      </c>
      <c r="D114">
        <v>116424</v>
      </c>
      <c r="E114" t="s">
        <v>190</v>
      </c>
      <c r="F114" t="s">
        <v>362</v>
      </c>
      <c r="G114" t="s">
        <v>14</v>
      </c>
      <c r="H114">
        <v>30000</v>
      </c>
      <c r="I114" t="s">
        <v>16</v>
      </c>
      <c r="J114">
        <v>12376</v>
      </c>
      <c r="K114" t="s">
        <v>40</v>
      </c>
      <c r="L114" s="1">
        <v>0</v>
      </c>
      <c r="M114" s="1">
        <v>3210.05</v>
      </c>
      <c r="N114" s="1">
        <v>0</v>
      </c>
      <c r="O114" s="1">
        <v>3210.05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2">
        <f t="shared" si="2"/>
        <v>0</v>
      </c>
      <c r="W114" s="2" t="e">
        <f t="shared" si="3"/>
        <v>#DIV/0!</v>
      </c>
      <c r="X114" s="1">
        <v>0</v>
      </c>
      <c r="Z114" s="1">
        <v>3210.05</v>
      </c>
    </row>
    <row r="115" spans="2:26">
      <c r="B115">
        <v>120134</v>
      </c>
      <c r="C115" t="s">
        <v>179</v>
      </c>
      <c r="D115">
        <v>116425</v>
      </c>
      <c r="E115" t="s">
        <v>191</v>
      </c>
      <c r="F115" t="s">
        <v>336</v>
      </c>
      <c r="G115" t="s">
        <v>14</v>
      </c>
      <c r="H115">
        <v>30000</v>
      </c>
      <c r="I115" t="s">
        <v>16</v>
      </c>
      <c r="J115">
        <v>12376</v>
      </c>
      <c r="K115" t="s">
        <v>40</v>
      </c>
      <c r="L115" s="1">
        <v>0</v>
      </c>
      <c r="M115" s="1">
        <v>6195.31</v>
      </c>
      <c r="N115" s="1">
        <v>0</v>
      </c>
      <c r="O115" s="1">
        <v>6195.31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2">
        <f t="shared" si="2"/>
        <v>0</v>
      </c>
      <c r="W115" s="2" t="e">
        <f t="shared" si="3"/>
        <v>#DIV/0!</v>
      </c>
      <c r="X115" s="1">
        <v>0</v>
      </c>
      <c r="Z115" s="1">
        <v>6195.31</v>
      </c>
    </row>
    <row r="116" spans="2:26">
      <c r="B116">
        <v>120134</v>
      </c>
      <c r="C116" t="s">
        <v>179</v>
      </c>
      <c r="D116">
        <v>116426</v>
      </c>
      <c r="E116" t="s">
        <v>192</v>
      </c>
      <c r="F116" t="s">
        <v>349</v>
      </c>
      <c r="G116" t="s">
        <v>14</v>
      </c>
      <c r="H116">
        <v>30000</v>
      </c>
      <c r="I116" t="s">
        <v>16</v>
      </c>
      <c r="J116">
        <v>12376</v>
      </c>
      <c r="K116" t="s">
        <v>40</v>
      </c>
      <c r="L116" s="1">
        <v>0</v>
      </c>
      <c r="M116" s="1">
        <v>6838.11</v>
      </c>
      <c r="N116" s="1">
        <v>0</v>
      </c>
      <c r="O116" s="1">
        <v>6838.11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2">
        <f t="shared" si="2"/>
        <v>0</v>
      </c>
      <c r="W116" s="2" t="e">
        <f t="shared" si="3"/>
        <v>#DIV/0!</v>
      </c>
      <c r="X116" s="1">
        <v>0</v>
      </c>
      <c r="Z116" s="1">
        <v>6838.11</v>
      </c>
    </row>
    <row r="117" spans="2:26">
      <c r="B117">
        <v>120134</v>
      </c>
      <c r="C117" t="s">
        <v>179</v>
      </c>
      <c r="D117">
        <v>116427</v>
      </c>
      <c r="E117" t="s">
        <v>193</v>
      </c>
      <c r="F117" t="s">
        <v>337</v>
      </c>
      <c r="G117" t="s">
        <v>14</v>
      </c>
      <c r="H117">
        <v>30000</v>
      </c>
      <c r="I117" t="s">
        <v>16</v>
      </c>
      <c r="J117">
        <v>12376</v>
      </c>
      <c r="K117" t="s">
        <v>40</v>
      </c>
      <c r="L117" s="1">
        <v>0</v>
      </c>
      <c r="M117" s="1">
        <v>10898.65</v>
      </c>
      <c r="N117" s="1">
        <v>0</v>
      </c>
      <c r="O117" s="1">
        <v>10898.65</v>
      </c>
      <c r="P117" s="1">
        <v>270000</v>
      </c>
      <c r="Q117" s="1">
        <v>0</v>
      </c>
      <c r="R117" s="1">
        <v>0</v>
      </c>
      <c r="S117" s="1">
        <v>270000</v>
      </c>
      <c r="T117" s="1">
        <v>0</v>
      </c>
      <c r="U117" s="1">
        <v>0</v>
      </c>
      <c r="V117" s="2">
        <f t="shared" si="2"/>
        <v>0</v>
      </c>
      <c r="W117" s="2">
        <f t="shared" si="3"/>
        <v>0</v>
      </c>
      <c r="X117" s="1">
        <v>0</v>
      </c>
      <c r="Z117" s="1">
        <v>10898.65</v>
      </c>
    </row>
    <row r="118" spans="2:26">
      <c r="B118">
        <v>120134</v>
      </c>
      <c r="C118" t="s">
        <v>179</v>
      </c>
      <c r="D118">
        <v>116428</v>
      </c>
      <c r="E118" t="s">
        <v>194</v>
      </c>
      <c r="F118" t="s">
        <v>360</v>
      </c>
      <c r="G118" t="s">
        <v>14</v>
      </c>
      <c r="H118">
        <v>30000</v>
      </c>
      <c r="I118" t="s">
        <v>16</v>
      </c>
      <c r="J118">
        <v>12376</v>
      </c>
      <c r="K118" t="s">
        <v>40</v>
      </c>
      <c r="L118" s="1">
        <v>0</v>
      </c>
      <c r="M118" s="1">
        <v>48294.239999999998</v>
      </c>
      <c r="N118" s="1">
        <v>0</v>
      </c>
      <c r="O118" s="1">
        <v>48294.239999999998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2">
        <f t="shared" si="2"/>
        <v>0</v>
      </c>
      <c r="W118" s="2" t="e">
        <f t="shared" si="3"/>
        <v>#DIV/0!</v>
      </c>
      <c r="X118" s="1">
        <v>0</v>
      </c>
      <c r="Z118" s="1">
        <v>48294.239999999998</v>
      </c>
    </row>
    <row r="119" spans="2:26">
      <c r="B119">
        <v>120134</v>
      </c>
      <c r="C119" t="s">
        <v>179</v>
      </c>
      <c r="D119">
        <v>116429</v>
      </c>
      <c r="E119" t="s">
        <v>195</v>
      </c>
      <c r="F119" t="s">
        <v>350</v>
      </c>
      <c r="G119" t="s">
        <v>14</v>
      </c>
      <c r="H119">
        <v>30000</v>
      </c>
      <c r="I119" t="s">
        <v>16</v>
      </c>
      <c r="J119">
        <v>12376</v>
      </c>
      <c r="K119" t="s">
        <v>40</v>
      </c>
      <c r="L119" s="1">
        <v>0</v>
      </c>
      <c r="M119" s="1">
        <v>2249.4</v>
      </c>
      <c r="N119" s="1">
        <v>0</v>
      </c>
      <c r="O119" s="1">
        <v>2249.4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2">
        <f t="shared" si="2"/>
        <v>0</v>
      </c>
      <c r="W119" s="2" t="e">
        <f t="shared" si="3"/>
        <v>#DIV/0!</v>
      </c>
      <c r="X119" s="1">
        <v>0</v>
      </c>
      <c r="Z119" s="1">
        <v>2249.4</v>
      </c>
    </row>
    <row r="120" spans="2:26">
      <c r="B120">
        <v>120134</v>
      </c>
      <c r="C120" t="s">
        <v>179</v>
      </c>
      <c r="D120">
        <v>116430</v>
      </c>
      <c r="E120" t="s">
        <v>196</v>
      </c>
      <c r="F120" t="s">
        <v>361</v>
      </c>
      <c r="G120" t="s">
        <v>14</v>
      </c>
      <c r="H120">
        <v>30000</v>
      </c>
      <c r="I120" t="s">
        <v>16</v>
      </c>
      <c r="J120">
        <v>12376</v>
      </c>
      <c r="K120" t="s">
        <v>40</v>
      </c>
      <c r="L120" s="1">
        <v>0</v>
      </c>
      <c r="M120" s="1">
        <v>248937.84</v>
      </c>
      <c r="N120" s="1">
        <v>0</v>
      </c>
      <c r="O120" s="1">
        <v>248937.84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2">
        <f t="shared" si="2"/>
        <v>0</v>
      </c>
      <c r="W120" s="2" t="e">
        <f t="shared" si="3"/>
        <v>#DIV/0!</v>
      </c>
      <c r="X120" s="1">
        <v>0</v>
      </c>
      <c r="Z120" s="1">
        <v>248937.84</v>
      </c>
    </row>
    <row r="121" spans="2:26">
      <c r="B121">
        <v>120134</v>
      </c>
      <c r="C121" t="s">
        <v>179</v>
      </c>
      <c r="D121">
        <v>116431</v>
      </c>
      <c r="E121" t="s">
        <v>197</v>
      </c>
      <c r="F121" t="s">
        <v>346</v>
      </c>
      <c r="G121" t="s">
        <v>14</v>
      </c>
      <c r="H121">
        <v>30000</v>
      </c>
      <c r="I121" t="s">
        <v>16</v>
      </c>
      <c r="J121">
        <v>12376</v>
      </c>
      <c r="K121" t="s">
        <v>40</v>
      </c>
      <c r="L121" s="1">
        <v>0</v>
      </c>
      <c r="M121" s="1">
        <v>208947.38</v>
      </c>
      <c r="N121" s="1">
        <v>0</v>
      </c>
      <c r="O121" s="1">
        <v>208947.38</v>
      </c>
      <c r="P121" s="1">
        <v>0</v>
      </c>
      <c r="Q121" s="1">
        <v>0</v>
      </c>
      <c r="R121" s="1">
        <v>0</v>
      </c>
      <c r="S121" s="1">
        <v>0</v>
      </c>
      <c r="T121" s="1">
        <v>713.49</v>
      </c>
      <c r="U121" s="1">
        <v>0</v>
      </c>
      <c r="V121" s="2">
        <f t="shared" si="2"/>
        <v>713.49</v>
      </c>
      <c r="W121" s="2" t="e">
        <f t="shared" si="3"/>
        <v>#DIV/0!</v>
      </c>
      <c r="X121" s="1">
        <v>0</v>
      </c>
      <c r="Z121" s="1">
        <v>208233.89</v>
      </c>
    </row>
    <row r="122" spans="2:26">
      <c r="B122">
        <v>120134</v>
      </c>
      <c r="C122" t="s">
        <v>179</v>
      </c>
      <c r="D122">
        <v>116434</v>
      </c>
      <c r="E122" t="s">
        <v>198</v>
      </c>
      <c r="F122" t="s">
        <v>358</v>
      </c>
      <c r="G122" t="s">
        <v>14</v>
      </c>
      <c r="H122">
        <v>30000</v>
      </c>
      <c r="I122" t="s">
        <v>16</v>
      </c>
      <c r="J122">
        <v>12376</v>
      </c>
      <c r="K122" t="s">
        <v>40</v>
      </c>
      <c r="L122" s="1">
        <v>0</v>
      </c>
      <c r="M122" s="1">
        <v>2310.2600000000002</v>
      </c>
      <c r="N122" s="1">
        <v>0</v>
      </c>
      <c r="O122" s="1">
        <v>2310.2600000000002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2">
        <f t="shared" si="2"/>
        <v>0</v>
      </c>
      <c r="W122" s="2" t="e">
        <f t="shared" si="3"/>
        <v>#DIV/0!</v>
      </c>
      <c r="X122" s="1">
        <v>0</v>
      </c>
      <c r="Z122" s="1">
        <v>2310.2600000000002</v>
      </c>
    </row>
    <row r="123" spans="2:26">
      <c r="B123">
        <v>120134</v>
      </c>
      <c r="C123" t="s">
        <v>179</v>
      </c>
      <c r="D123">
        <v>116435</v>
      </c>
      <c r="E123" t="s">
        <v>199</v>
      </c>
      <c r="F123" t="s">
        <v>343</v>
      </c>
      <c r="G123" t="s">
        <v>14</v>
      </c>
      <c r="H123">
        <v>30000</v>
      </c>
      <c r="I123" t="s">
        <v>16</v>
      </c>
      <c r="J123">
        <v>12376</v>
      </c>
      <c r="K123" t="s">
        <v>40</v>
      </c>
      <c r="L123" s="1">
        <v>0</v>
      </c>
      <c r="M123" s="1">
        <v>1870018.43</v>
      </c>
      <c r="N123" s="1">
        <v>0</v>
      </c>
      <c r="O123" s="1">
        <v>1870018.43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2">
        <f t="shared" si="2"/>
        <v>0</v>
      </c>
      <c r="W123" s="2" t="e">
        <f t="shared" si="3"/>
        <v>#DIV/0!</v>
      </c>
      <c r="X123" s="1">
        <v>0</v>
      </c>
      <c r="Z123" s="1">
        <v>1870018.43</v>
      </c>
    </row>
    <row r="124" spans="2:26">
      <c r="B124">
        <v>120134</v>
      </c>
      <c r="C124" t="s">
        <v>179</v>
      </c>
      <c r="D124">
        <v>116436</v>
      </c>
      <c r="E124" t="s">
        <v>200</v>
      </c>
      <c r="F124" t="s">
        <v>362</v>
      </c>
      <c r="G124" t="s">
        <v>14</v>
      </c>
      <c r="H124">
        <v>30000</v>
      </c>
      <c r="I124" t="s">
        <v>16</v>
      </c>
      <c r="J124">
        <v>12376</v>
      </c>
      <c r="K124" t="s">
        <v>40</v>
      </c>
      <c r="L124" s="1">
        <v>0</v>
      </c>
      <c r="M124" s="1">
        <v>147304.88</v>
      </c>
      <c r="N124" s="1">
        <v>0</v>
      </c>
      <c r="O124" s="1">
        <v>147304.88</v>
      </c>
      <c r="P124" s="1">
        <v>133066.82</v>
      </c>
      <c r="Q124" s="1">
        <v>0</v>
      </c>
      <c r="R124" s="1">
        <v>0</v>
      </c>
      <c r="S124" s="1">
        <v>133066.82</v>
      </c>
      <c r="T124" s="1">
        <v>131834.72</v>
      </c>
      <c r="U124" s="1">
        <v>0</v>
      </c>
      <c r="V124" s="2">
        <f t="shared" si="2"/>
        <v>131834.72</v>
      </c>
      <c r="W124" s="2">
        <f t="shared" si="3"/>
        <v>99.074074213241133</v>
      </c>
      <c r="X124" s="1">
        <v>0</v>
      </c>
      <c r="Z124" s="1">
        <v>15470.16</v>
      </c>
    </row>
    <row r="125" spans="2:26">
      <c r="B125">
        <v>120134</v>
      </c>
      <c r="C125" t="s">
        <v>179</v>
      </c>
      <c r="D125">
        <v>116437</v>
      </c>
      <c r="E125" t="s">
        <v>201</v>
      </c>
      <c r="F125" t="s">
        <v>364</v>
      </c>
      <c r="G125" t="s">
        <v>14</v>
      </c>
      <c r="H125">
        <v>30000</v>
      </c>
      <c r="I125" t="s">
        <v>16</v>
      </c>
      <c r="J125">
        <v>12376</v>
      </c>
      <c r="K125" t="s">
        <v>40</v>
      </c>
      <c r="L125" s="1">
        <v>0</v>
      </c>
      <c r="M125" s="1">
        <v>18782.759999999998</v>
      </c>
      <c r="N125" s="1">
        <v>0</v>
      </c>
      <c r="O125" s="1">
        <v>18782.759999999998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2">
        <f t="shared" si="2"/>
        <v>0</v>
      </c>
      <c r="W125" s="2" t="e">
        <f t="shared" si="3"/>
        <v>#DIV/0!</v>
      </c>
      <c r="X125" s="1">
        <v>0</v>
      </c>
      <c r="Z125" s="1">
        <v>18782.759999999998</v>
      </c>
    </row>
    <row r="126" spans="2:26">
      <c r="B126">
        <v>120134</v>
      </c>
      <c r="C126" t="s">
        <v>179</v>
      </c>
      <c r="D126">
        <v>116438</v>
      </c>
      <c r="E126" t="s">
        <v>202</v>
      </c>
      <c r="F126" t="s">
        <v>349</v>
      </c>
      <c r="G126" t="s">
        <v>14</v>
      </c>
      <c r="H126">
        <v>30000</v>
      </c>
      <c r="I126" t="s">
        <v>16</v>
      </c>
      <c r="J126">
        <v>12376</v>
      </c>
      <c r="K126" t="s">
        <v>40</v>
      </c>
      <c r="L126" s="1">
        <v>0</v>
      </c>
      <c r="M126" s="1">
        <v>51153.8</v>
      </c>
      <c r="N126" s="1">
        <v>0</v>
      </c>
      <c r="O126" s="1">
        <v>51153.8</v>
      </c>
      <c r="P126" s="1">
        <v>205200</v>
      </c>
      <c r="Q126" s="1">
        <v>0</v>
      </c>
      <c r="R126" s="1">
        <v>0</v>
      </c>
      <c r="S126" s="1">
        <v>205200</v>
      </c>
      <c r="T126" s="1">
        <v>160897.42000000001</v>
      </c>
      <c r="U126" s="1">
        <v>0</v>
      </c>
      <c r="V126" s="2">
        <f t="shared" si="2"/>
        <v>160897.42000000001</v>
      </c>
      <c r="W126" s="2">
        <f t="shared" si="3"/>
        <v>78.410048732943466</v>
      </c>
      <c r="X126" s="1">
        <v>-130632.27</v>
      </c>
      <c r="Z126" s="1">
        <v>20888.650000000001</v>
      </c>
    </row>
    <row r="127" spans="2:26">
      <c r="B127">
        <v>120134</v>
      </c>
      <c r="C127" t="s">
        <v>179</v>
      </c>
      <c r="D127">
        <v>116439</v>
      </c>
      <c r="E127" t="s">
        <v>203</v>
      </c>
      <c r="F127" t="s">
        <v>336</v>
      </c>
      <c r="G127" t="s">
        <v>14</v>
      </c>
      <c r="H127">
        <v>30000</v>
      </c>
      <c r="I127" t="s">
        <v>16</v>
      </c>
      <c r="J127">
        <v>12376</v>
      </c>
      <c r="K127" t="s">
        <v>40</v>
      </c>
      <c r="L127" s="1">
        <v>0</v>
      </c>
      <c r="M127" s="1">
        <v>7922.69</v>
      </c>
      <c r="N127" s="1">
        <v>0</v>
      </c>
      <c r="O127" s="1">
        <v>7922.69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2">
        <f t="shared" si="2"/>
        <v>0</v>
      </c>
      <c r="W127" s="2" t="e">
        <f t="shared" si="3"/>
        <v>#DIV/0!</v>
      </c>
      <c r="X127" s="1">
        <v>0</v>
      </c>
      <c r="Z127" s="1">
        <v>7922.69</v>
      </c>
    </row>
    <row r="128" spans="2:26">
      <c r="B128">
        <v>120134</v>
      </c>
      <c r="C128" t="s">
        <v>179</v>
      </c>
      <c r="D128">
        <v>116440</v>
      </c>
      <c r="E128" t="s">
        <v>204</v>
      </c>
      <c r="F128" t="s">
        <v>341</v>
      </c>
      <c r="G128" t="s">
        <v>14</v>
      </c>
      <c r="H128">
        <v>30000</v>
      </c>
      <c r="I128" t="s">
        <v>16</v>
      </c>
      <c r="J128">
        <v>12376</v>
      </c>
      <c r="K128" t="s">
        <v>40</v>
      </c>
      <c r="L128" s="1">
        <v>0</v>
      </c>
      <c r="M128" s="1">
        <v>16279.04</v>
      </c>
      <c r="N128" s="1">
        <v>0</v>
      </c>
      <c r="O128" s="1">
        <v>16279.04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2">
        <f t="shared" si="2"/>
        <v>0</v>
      </c>
      <c r="W128" s="2" t="e">
        <f t="shared" si="3"/>
        <v>#DIV/0!</v>
      </c>
      <c r="X128" s="1">
        <v>0</v>
      </c>
      <c r="Z128" s="1">
        <v>16279.04</v>
      </c>
    </row>
    <row r="129" spans="2:26">
      <c r="B129">
        <v>120134</v>
      </c>
      <c r="C129" t="s">
        <v>179</v>
      </c>
      <c r="D129">
        <v>116441</v>
      </c>
      <c r="E129" t="s">
        <v>205</v>
      </c>
      <c r="F129" t="s">
        <v>345</v>
      </c>
      <c r="G129" t="s">
        <v>14</v>
      </c>
      <c r="H129">
        <v>30000</v>
      </c>
      <c r="I129" t="s">
        <v>16</v>
      </c>
      <c r="J129">
        <v>12376</v>
      </c>
      <c r="K129" t="s">
        <v>40</v>
      </c>
      <c r="L129" s="1">
        <v>0</v>
      </c>
      <c r="M129" s="1">
        <v>8570.6200000000008</v>
      </c>
      <c r="N129" s="1">
        <v>0</v>
      </c>
      <c r="O129" s="1">
        <v>8570.6200000000008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2">
        <f t="shared" si="2"/>
        <v>0</v>
      </c>
      <c r="W129" s="2" t="e">
        <f t="shared" si="3"/>
        <v>#DIV/0!</v>
      </c>
      <c r="X129" s="1">
        <v>0</v>
      </c>
      <c r="Z129" s="1">
        <v>8570.6200000000008</v>
      </c>
    </row>
    <row r="130" spans="2:26">
      <c r="B130">
        <v>120134</v>
      </c>
      <c r="C130" t="s">
        <v>179</v>
      </c>
      <c r="D130">
        <v>116442</v>
      </c>
      <c r="E130" t="s">
        <v>206</v>
      </c>
      <c r="F130" t="s">
        <v>364</v>
      </c>
      <c r="G130" t="s">
        <v>14</v>
      </c>
      <c r="H130">
        <v>30000</v>
      </c>
      <c r="I130" t="s">
        <v>16</v>
      </c>
      <c r="J130">
        <v>12376</v>
      </c>
      <c r="K130" t="s">
        <v>40</v>
      </c>
      <c r="L130" s="1">
        <v>0</v>
      </c>
      <c r="M130" s="1">
        <v>428408.83</v>
      </c>
      <c r="N130" s="1">
        <v>0</v>
      </c>
      <c r="O130" s="1">
        <v>428408.83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2">
        <f t="shared" si="2"/>
        <v>0</v>
      </c>
      <c r="W130" s="2" t="e">
        <f t="shared" si="3"/>
        <v>#DIV/0!</v>
      </c>
      <c r="X130" s="1">
        <v>0</v>
      </c>
      <c r="Z130" s="1">
        <v>428408.83</v>
      </c>
    </row>
    <row r="131" spans="2:26">
      <c r="B131">
        <v>120289</v>
      </c>
      <c r="C131" t="s">
        <v>207</v>
      </c>
      <c r="D131">
        <v>116520</v>
      </c>
      <c r="E131" t="s">
        <v>207</v>
      </c>
      <c r="F131" t="s">
        <v>349</v>
      </c>
      <c r="G131" t="s">
        <v>14</v>
      </c>
      <c r="H131">
        <v>4010</v>
      </c>
      <c r="I131" t="s">
        <v>208</v>
      </c>
      <c r="J131">
        <v>12</v>
      </c>
      <c r="K131" t="s">
        <v>17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2">
        <f t="shared" ref="V131:V194" si="4">T131+U131</f>
        <v>0</v>
      </c>
      <c r="W131" s="2" t="e">
        <f t="shared" ref="W131:W194" si="5">V131/P131*100</f>
        <v>#DIV/0!</v>
      </c>
      <c r="X131" s="1">
        <v>0</v>
      </c>
      <c r="Z131" s="1">
        <v>0</v>
      </c>
    </row>
    <row r="132" spans="2:26">
      <c r="B132">
        <v>120289</v>
      </c>
      <c r="C132" t="s">
        <v>207</v>
      </c>
      <c r="D132">
        <v>116520</v>
      </c>
      <c r="E132" t="s">
        <v>207</v>
      </c>
      <c r="F132" t="s">
        <v>336</v>
      </c>
      <c r="G132" t="s">
        <v>14</v>
      </c>
      <c r="H132">
        <v>30000</v>
      </c>
      <c r="I132" t="s">
        <v>16</v>
      </c>
      <c r="J132">
        <v>117</v>
      </c>
      <c r="K132" t="s">
        <v>209</v>
      </c>
      <c r="L132" s="1">
        <v>0</v>
      </c>
      <c r="M132" s="1">
        <v>50735.31</v>
      </c>
      <c r="N132" s="1">
        <v>164044.29</v>
      </c>
      <c r="O132" s="1">
        <v>214779.6</v>
      </c>
      <c r="P132" s="1">
        <v>214780</v>
      </c>
      <c r="Q132" s="1">
        <v>0</v>
      </c>
      <c r="R132" s="1">
        <v>0</v>
      </c>
      <c r="S132" s="1">
        <v>214780</v>
      </c>
      <c r="T132" s="1">
        <v>11443.11</v>
      </c>
      <c r="U132" s="1">
        <v>0</v>
      </c>
      <c r="V132" s="2">
        <f t="shared" si="4"/>
        <v>11443.11</v>
      </c>
      <c r="W132" s="2">
        <f t="shared" si="5"/>
        <v>5.3278284756495022</v>
      </c>
      <c r="X132" s="1">
        <v>0</v>
      </c>
      <c r="Z132" s="1">
        <v>203336.49</v>
      </c>
    </row>
    <row r="133" spans="2:26">
      <c r="B133">
        <v>120289</v>
      </c>
      <c r="C133" t="s">
        <v>207</v>
      </c>
      <c r="D133">
        <v>116520</v>
      </c>
      <c r="E133" t="s">
        <v>207</v>
      </c>
      <c r="F133" t="s">
        <v>341</v>
      </c>
      <c r="G133" t="s">
        <v>14</v>
      </c>
      <c r="H133">
        <v>30000</v>
      </c>
      <c r="I133" t="s">
        <v>16</v>
      </c>
      <c r="J133">
        <v>12298</v>
      </c>
      <c r="K133" t="s">
        <v>210</v>
      </c>
      <c r="L133" s="1">
        <v>0</v>
      </c>
      <c r="M133" s="1">
        <v>17892.560000000001</v>
      </c>
      <c r="N133" s="1">
        <v>0</v>
      </c>
      <c r="O133" s="1">
        <v>17892.560000000001</v>
      </c>
      <c r="P133" s="1">
        <v>17893</v>
      </c>
      <c r="Q133" s="1">
        <v>0</v>
      </c>
      <c r="R133" s="1">
        <v>0</v>
      </c>
      <c r="S133" s="1">
        <v>17893</v>
      </c>
      <c r="T133" s="1">
        <v>12651.5</v>
      </c>
      <c r="U133" s="1">
        <v>0</v>
      </c>
      <c r="V133" s="2">
        <f t="shared" si="4"/>
        <v>12651.5</v>
      </c>
      <c r="W133" s="2">
        <f t="shared" si="5"/>
        <v>70.706421505616717</v>
      </c>
      <c r="X133" s="1">
        <v>0</v>
      </c>
      <c r="Z133" s="1">
        <v>5241.0600000000004</v>
      </c>
    </row>
    <row r="134" spans="2:26">
      <c r="B134">
        <v>120289</v>
      </c>
      <c r="C134" t="s">
        <v>207</v>
      </c>
      <c r="D134">
        <v>116520</v>
      </c>
      <c r="E134" t="s">
        <v>207</v>
      </c>
      <c r="F134" t="s">
        <v>345</v>
      </c>
      <c r="G134" t="s">
        <v>14</v>
      </c>
      <c r="H134">
        <v>30084</v>
      </c>
      <c r="I134" t="s">
        <v>20</v>
      </c>
      <c r="J134">
        <v>12</v>
      </c>
      <c r="K134" t="s">
        <v>17</v>
      </c>
      <c r="L134" s="1">
        <v>0</v>
      </c>
      <c r="M134" s="1">
        <v>2672.09</v>
      </c>
      <c r="N134" s="1">
        <v>25617.119999999999</v>
      </c>
      <c r="O134" s="1">
        <v>28289.21</v>
      </c>
      <c r="P134" s="1">
        <v>25617.119999999999</v>
      </c>
      <c r="Q134" s="1">
        <v>0</v>
      </c>
      <c r="R134" s="1">
        <v>0</v>
      </c>
      <c r="S134" s="1">
        <v>25617.119999999999</v>
      </c>
      <c r="T134" s="1">
        <v>0</v>
      </c>
      <c r="U134" s="1">
        <v>0</v>
      </c>
      <c r="V134" s="2">
        <f t="shared" si="4"/>
        <v>0</v>
      </c>
      <c r="W134" s="2">
        <f t="shared" si="5"/>
        <v>0</v>
      </c>
      <c r="X134" s="1">
        <v>0</v>
      </c>
      <c r="Z134" s="1">
        <v>28289.21</v>
      </c>
    </row>
    <row r="135" spans="2:26">
      <c r="B135">
        <v>121004</v>
      </c>
      <c r="C135" t="s">
        <v>211</v>
      </c>
      <c r="D135">
        <v>116951</v>
      </c>
      <c r="E135" t="s">
        <v>212</v>
      </c>
      <c r="F135" t="s">
        <v>363</v>
      </c>
      <c r="G135" t="s">
        <v>14</v>
      </c>
      <c r="H135">
        <v>30000</v>
      </c>
      <c r="I135" t="s">
        <v>16</v>
      </c>
      <c r="J135">
        <v>12376</v>
      </c>
      <c r="K135" t="s">
        <v>40</v>
      </c>
      <c r="L135" s="1">
        <v>0</v>
      </c>
      <c r="M135" s="1">
        <v>2503.86</v>
      </c>
      <c r="N135" s="1">
        <v>0</v>
      </c>
      <c r="O135" s="1">
        <v>2503.86</v>
      </c>
      <c r="P135" s="1">
        <v>5272.56</v>
      </c>
      <c r="Q135" s="1">
        <v>0</v>
      </c>
      <c r="R135" s="1">
        <v>0</v>
      </c>
      <c r="S135" s="1">
        <v>5272.56</v>
      </c>
      <c r="T135" s="1">
        <v>5223.6400000000003</v>
      </c>
      <c r="U135" s="1">
        <v>0</v>
      </c>
      <c r="V135" s="2">
        <f t="shared" si="4"/>
        <v>5223.6400000000003</v>
      </c>
      <c r="W135" s="2">
        <f t="shared" si="5"/>
        <v>99.072177462181557</v>
      </c>
      <c r="X135" s="1">
        <v>-5191.9799999999996</v>
      </c>
      <c r="Z135" s="1">
        <v>2472.1999999999998</v>
      </c>
    </row>
    <row r="136" spans="2:26">
      <c r="B136">
        <v>121004</v>
      </c>
      <c r="C136" t="s">
        <v>211</v>
      </c>
      <c r="D136">
        <v>116952</v>
      </c>
      <c r="E136" t="s">
        <v>213</v>
      </c>
      <c r="F136" t="s">
        <v>360</v>
      </c>
      <c r="G136" t="s">
        <v>14</v>
      </c>
      <c r="H136">
        <v>30000</v>
      </c>
      <c r="I136" t="s">
        <v>16</v>
      </c>
      <c r="J136">
        <v>12376</v>
      </c>
      <c r="K136" t="s">
        <v>40</v>
      </c>
      <c r="L136" s="1">
        <v>0</v>
      </c>
      <c r="M136" s="1">
        <v>6250.8</v>
      </c>
      <c r="N136" s="1">
        <v>0</v>
      </c>
      <c r="O136" s="1">
        <v>6250.8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2">
        <f t="shared" si="4"/>
        <v>0</v>
      </c>
      <c r="W136" s="2" t="e">
        <f t="shared" si="5"/>
        <v>#DIV/0!</v>
      </c>
      <c r="X136" s="1">
        <v>0</v>
      </c>
      <c r="Z136" s="1">
        <v>6250.8</v>
      </c>
    </row>
    <row r="137" spans="2:26">
      <c r="B137">
        <v>117366</v>
      </c>
      <c r="C137" t="s">
        <v>160</v>
      </c>
      <c r="D137">
        <v>117032</v>
      </c>
      <c r="E137" t="s">
        <v>164</v>
      </c>
      <c r="F137" t="s">
        <v>336</v>
      </c>
      <c r="G137" t="s">
        <v>14</v>
      </c>
      <c r="H137">
        <v>30000</v>
      </c>
      <c r="I137" t="s">
        <v>16</v>
      </c>
      <c r="J137">
        <v>296</v>
      </c>
      <c r="K137" t="s">
        <v>118</v>
      </c>
      <c r="L137" s="1">
        <v>0</v>
      </c>
      <c r="M137" s="1">
        <v>-21483.52</v>
      </c>
      <c r="N137" s="1">
        <v>0</v>
      </c>
      <c r="O137" s="1">
        <v>-21483.52</v>
      </c>
      <c r="P137" s="1">
        <v>0</v>
      </c>
      <c r="Q137" s="1">
        <v>0</v>
      </c>
      <c r="R137" s="1">
        <v>0</v>
      </c>
      <c r="S137" s="1">
        <v>0</v>
      </c>
      <c r="T137" s="1">
        <v>3236.22</v>
      </c>
      <c r="U137" s="1">
        <v>0</v>
      </c>
      <c r="V137" s="2">
        <f t="shared" si="4"/>
        <v>3236.22</v>
      </c>
      <c r="W137" s="2" t="e">
        <f t="shared" si="5"/>
        <v>#DIV/0!</v>
      </c>
      <c r="X137" s="1">
        <v>0</v>
      </c>
      <c r="Z137" s="1">
        <v>-24719.74</v>
      </c>
    </row>
    <row r="138" spans="2:26">
      <c r="B138">
        <v>117366</v>
      </c>
      <c r="C138" t="s">
        <v>160</v>
      </c>
      <c r="D138">
        <v>117033</v>
      </c>
      <c r="E138" t="s">
        <v>165</v>
      </c>
      <c r="F138" t="s">
        <v>336</v>
      </c>
      <c r="G138" t="s">
        <v>14</v>
      </c>
      <c r="H138">
        <v>30000</v>
      </c>
      <c r="I138" t="s">
        <v>16</v>
      </c>
      <c r="J138">
        <v>296</v>
      </c>
      <c r="K138" t="s">
        <v>118</v>
      </c>
      <c r="L138" s="1">
        <v>0</v>
      </c>
      <c r="M138" s="1">
        <v>50955.33</v>
      </c>
      <c r="N138" s="1">
        <v>0</v>
      </c>
      <c r="O138" s="1">
        <v>50955.33</v>
      </c>
      <c r="P138" s="1">
        <v>111215.7</v>
      </c>
      <c r="Q138" s="1">
        <v>0</v>
      </c>
      <c r="R138" s="1">
        <v>0</v>
      </c>
      <c r="S138" s="1">
        <v>111215.7</v>
      </c>
      <c r="T138" s="1">
        <v>-56767.47</v>
      </c>
      <c r="U138" s="1">
        <v>0</v>
      </c>
      <c r="V138" s="2">
        <f t="shared" si="4"/>
        <v>-56767.47</v>
      </c>
      <c r="W138" s="2">
        <f t="shared" si="5"/>
        <v>-51.042676528583641</v>
      </c>
      <c r="X138" s="1">
        <v>-16272.73</v>
      </c>
      <c r="Z138" s="1">
        <v>123995.53</v>
      </c>
    </row>
    <row r="139" spans="2:26">
      <c r="B139">
        <v>117366</v>
      </c>
      <c r="C139" t="s">
        <v>160</v>
      </c>
      <c r="D139">
        <v>117034</v>
      </c>
      <c r="E139" t="s">
        <v>166</v>
      </c>
      <c r="F139" t="s">
        <v>336</v>
      </c>
      <c r="G139" t="s">
        <v>14</v>
      </c>
      <c r="H139">
        <v>30000</v>
      </c>
      <c r="I139" t="s">
        <v>16</v>
      </c>
      <c r="J139">
        <v>296</v>
      </c>
      <c r="K139" t="s">
        <v>118</v>
      </c>
      <c r="L139" s="1">
        <v>0</v>
      </c>
      <c r="M139" s="1">
        <v>111421.9</v>
      </c>
      <c r="N139" s="1">
        <v>0</v>
      </c>
      <c r="O139" s="1">
        <v>111421.9</v>
      </c>
      <c r="P139" s="1">
        <v>82785.899999999994</v>
      </c>
      <c r="Q139" s="1">
        <v>0</v>
      </c>
      <c r="R139" s="1">
        <v>0</v>
      </c>
      <c r="S139" s="1">
        <v>82785.899999999994</v>
      </c>
      <c r="T139" s="1">
        <v>35918.480000000003</v>
      </c>
      <c r="U139" s="1">
        <v>0</v>
      </c>
      <c r="V139" s="2">
        <f t="shared" si="4"/>
        <v>35918.480000000003</v>
      </c>
      <c r="W139" s="2">
        <f t="shared" si="5"/>
        <v>43.387195162461246</v>
      </c>
      <c r="X139" s="1">
        <v>0</v>
      </c>
      <c r="Z139" s="1">
        <v>75503.42</v>
      </c>
    </row>
    <row r="140" spans="2:26">
      <c r="B140">
        <v>121413</v>
      </c>
      <c r="C140" t="s">
        <v>214</v>
      </c>
      <c r="D140">
        <v>117159</v>
      </c>
      <c r="E140" t="s">
        <v>215</v>
      </c>
      <c r="F140" t="s">
        <v>359</v>
      </c>
      <c r="G140" t="s">
        <v>14</v>
      </c>
      <c r="H140">
        <v>4010</v>
      </c>
      <c r="I140" t="s">
        <v>208</v>
      </c>
      <c r="J140">
        <v>12</v>
      </c>
      <c r="K140" t="s">
        <v>17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2">
        <f t="shared" si="4"/>
        <v>0</v>
      </c>
      <c r="W140" s="2" t="e">
        <f t="shared" si="5"/>
        <v>#DIV/0!</v>
      </c>
      <c r="X140" s="1">
        <v>0</v>
      </c>
      <c r="Z140" s="1">
        <v>0</v>
      </c>
    </row>
    <row r="141" spans="2:26">
      <c r="B141">
        <v>121413</v>
      </c>
      <c r="C141" t="s">
        <v>214</v>
      </c>
      <c r="D141">
        <v>117159</v>
      </c>
      <c r="E141" t="s">
        <v>215</v>
      </c>
      <c r="F141" t="s">
        <v>336</v>
      </c>
      <c r="G141" t="s">
        <v>14</v>
      </c>
      <c r="H141">
        <v>30000</v>
      </c>
      <c r="I141" t="s">
        <v>16</v>
      </c>
      <c r="J141">
        <v>232</v>
      </c>
      <c r="K141" t="s">
        <v>133</v>
      </c>
      <c r="L141" s="1">
        <v>0</v>
      </c>
      <c r="M141" s="1">
        <v>-2895.37</v>
      </c>
      <c r="N141" s="1">
        <v>0</v>
      </c>
      <c r="O141" s="1">
        <v>-2895.37</v>
      </c>
      <c r="P141" s="1">
        <v>0</v>
      </c>
      <c r="Q141" s="1">
        <v>0</v>
      </c>
      <c r="R141" s="1">
        <v>0</v>
      </c>
      <c r="S141" s="1">
        <v>0</v>
      </c>
      <c r="T141" s="1">
        <v>17779.740000000002</v>
      </c>
      <c r="U141" s="1">
        <v>0</v>
      </c>
      <c r="V141" s="2">
        <f t="shared" si="4"/>
        <v>17779.740000000002</v>
      </c>
      <c r="W141" s="2" t="e">
        <f t="shared" si="5"/>
        <v>#DIV/0!</v>
      </c>
      <c r="X141" s="1">
        <v>0</v>
      </c>
      <c r="Z141" s="1">
        <v>-20675.11</v>
      </c>
    </row>
    <row r="142" spans="2:26">
      <c r="B142">
        <v>121413</v>
      </c>
      <c r="C142" t="s">
        <v>214</v>
      </c>
      <c r="D142">
        <v>117159</v>
      </c>
      <c r="E142" t="s">
        <v>215</v>
      </c>
      <c r="F142" t="s">
        <v>349</v>
      </c>
      <c r="G142" t="s">
        <v>14</v>
      </c>
      <c r="H142">
        <v>30000</v>
      </c>
      <c r="I142" t="s">
        <v>16</v>
      </c>
      <c r="J142">
        <v>11227</v>
      </c>
      <c r="K142" t="s">
        <v>92</v>
      </c>
      <c r="L142" s="1">
        <v>0</v>
      </c>
      <c r="M142" s="1">
        <v>505688.83</v>
      </c>
      <c r="N142" s="1">
        <v>0</v>
      </c>
      <c r="O142" s="1">
        <v>505688.83</v>
      </c>
      <c r="P142" s="1">
        <v>500000</v>
      </c>
      <c r="Q142" s="1">
        <v>0</v>
      </c>
      <c r="R142" s="1">
        <v>0</v>
      </c>
      <c r="S142" s="1">
        <v>500000</v>
      </c>
      <c r="T142" s="1">
        <v>25420.42</v>
      </c>
      <c r="U142" s="1">
        <v>0</v>
      </c>
      <c r="V142" s="2">
        <f t="shared" si="4"/>
        <v>25420.42</v>
      </c>
      <c r="W142" s="2">
        <f t="shared" si="5"/>
        <v>5.0840839999999998</v>
      </c>
      <c r="X142" s="1">
        <v>0</v>
      </c>
      <c r="Z142" s="1">
        <v>480268.41</v>
      </c>
    </row>
    <row r="143" spans="2:26">
      <c r="B143">
        <v>121460</v>
      </c>
      <c r="C143" t="s">
        <v>216</v>
      </c>
      <c r="D143">
        <v>117187</v>
      </c>
      <c r="E143" t="s">
        <v>217</v>
      </c>
      <c r="F143" t="s">
        <v>358</v>
      </c>
      <c r="G143" t="s">
        <v>14</v>
      </c>
      <c r="H143">
        <v>4000</v>
      </c>
      <c r="I143" t="s">
        <v>23</v>
      </c>
      <c r="J143">
        <v>12</v>
      </c>
      <c r="K143" t="s">
        <v>17</v>
      </c>
      <c r="L143" s="1">
        <v>0</v>
      </c>
      <c r="M143" s="1">
        <v>0</v>
      </c>
      <c r="N143" s="1">
        <v>0</v>
      </c>
      <c r="O143" s="1">
        <v>0</v>
      </c>
      <c r="P143" s="1">
        <v>1</v>
      </c>
      <c r="Q143" s="1">
        <v>0</v>
      </c>
      <c r="R143" s="1">
        <v>0</v>
      </c>
      <c r="S143" s="1">
        <v>1</v>
      </c>
      <c r="T143" s="1">
        <v>0</v>
      </c>
      <c r="U143" s="1">
        <v>0</v>
      </c>
      <c r="V143" s="2">
        <f t="shared" si="4"/>
        <v>0</v>
      </c>
      <c r="W143" s="2">
        <f t="shared" si="5"/>
        <v>0</v>
      </c>
      <c r="X143" s="1">
        <v>-52967.81</v>
      </c>
      <c r="Z143" s="1">
        <v>52967.81</v>
      </c>
    </row>
    <row r="144" spans="2:26">
      <c r="B144">
        <v>121460</v>
      </c>
      <c r="C144" t="s">
        <v>216</v>
      </c>
      <c r="D144">
        <v>117187</v>
      </c>
      <c r="E144" t="s">
        <v>217</v>
      </c>
      <c r="F144" t="s">
        <v>343</v>
      </c>
      <c r="G144" t="s">
        <v>14</v>
      </c>
      <c r="H144">
        <v>4010</v>
      </c>
      <c r="I144" t="s">
        <v>208</v>
      </c>
      <c r="J144">
        <v>12</v>
      </c>
      <c r="K144" t="s">
        <v>17</v>
      </c>
      <c r="L144" s="1">
        <v>0</v>
      </c>
      <c r="M144" s="1">
        <v>0</v>
      </c>
      <c r="N144" s="1">
        <v>0</v>
      </c>
      <c r="O144" s="1">
        <v>0</v>
      </c>
      <c r="P144" s="1">
        <v>1</v>
      </c>
      <c r="Q144" s="1">
        <v>0</v>
      </c>
      <c r="R144" s="1">
        <v>0</v>
      </c>
      <c r="S144" s="1">
        <v>1</v>
      </c>
      <c r="T144" s="1">
        <v>0</v>
      </c>
      <c r="U144" s="1">
        <v>0</v>
      </c>
      <c r="V144" s="2">
        <f t="shared" si="4"/>
        <v>0</v>
      </c>
      <c r="W144" s="2">
        <f t="shared" si="5"/>
        <v>0</v>
      </c>
      <c r="X144" s="1">
        <v>-9966.51</v>
      </c>
      <c r="Z144" s="1">
        <v>9966.51</v>
      </c>
    </row>
    <row r="145" spans="2:26">
      <c r="B145">
        <v>121825</v>
      </c>
      <c r="C145" t="s">
        <v>218</v>
      </c>
      <c r="D145">
        <v>117660</v>
      </c>
      <c r="E145" t="s">
        <v>219</v>
      </c>
      <c r="F145" t="s">
        <v>353</v>
      </c>
      <c r="G145" t="s">
        <v>14</v>
      </c>
      <c r="H145">
        <v>30000</v>
      </c>
      <c r="I145" t="s">
        <v>16</v>
      </c>
      <c r="J145">
        <v>10712</v>
      </c>
      <c r="K145" t="s">
        <v>27</v>
      </c>
      <c r="L145" s="1">
        <v>0</v>
      </c>
      <c r="M145" s="1">
        <v>1279288.98</v>
      </c>
      <c r="N145" s="1">
        <v>0</v>
      </c>
      <c r="O145" s="1">
        <v>1279288.98</v>
      </c>
      <c r="P145" s="1">
        <v>983071.39</v>
      </c>
      <c r="Q145" s="1">
        <v>0</v>
      </c>
      <c r="R145" s="1">
        <v>0</v>
      </c>
      <c r="S145" s="1">
        <v>983071.39</v>
      </c>
      <c r="T145" s="1">
        <v>16336.6</v>
      </c>
      <c r="U145" s="1">
        <v>0</v>
      </c>
      <c r="V145" s="2">
        <f t="shared" si="4"/>
        <v>16336.6</v>
      </c>
      <c r="W145" s="2">
        <f t="shared" si="5"/>
        <v>1.6617918257187811</v>
      </c>
      <c r="X145" s="1">
        <v>0</v>
      </c>
      <c r="Z145" s="1">
        <v>1262952.3799999999</v>
      </c>
    </row>
    <row r="146" spans="2:26">
      <c r="B146">
        <v>122389</v>
      </c>
      <c r="C146" t="s">
        <v>220</v>
      </c>
      <c r="D146">
        <v>117992</v>
      </c>
      <c r="E146" t="s">
        <v>221</v>
      </c>
      <c r="F146" t="s">
        <v>341</v>
      </c>
      <c r="G146" t="s">
        <v>14</v>
      </c>
      <c r="H146">
        <v>30000</v>
      </c>
      <c r="I146" t="s">
        <v>16</v>
      </c>
      <c r="J146">
        <v>12376</v>
      </c>
      <c r="K146" t="s">
        <v>40</v>
      </c>
      <c r="L146" s="1">
        <v>0</v>
      </c>
      <c r="M146" s="1">
        <v>2200.8000000000002</v>
      </c>
      <c r="N146" s="1">
        <v>0</v>
      </c>
      <c r="O146" s="1">
        <v>2200.8000000000002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2">
        <f t="shared" si="4"/>
        <v>0</v>
      </c>
      <c r="W146" s="2" t="e">
        <f t="shared" si="5"/>
        <v>#DIV/0!</v>
      </c>
      <c r="X146" s="1">
        <v>0</v>
      </c>
      <c r="Z146" s="1">
        <v>2200.8000000000002</v>
      </c>
    </row>
    <row r="147" spans="2:26">
      <c r="B147">
        <v>122389</v>
      </c>
      <c r="C147" t="s">
        <v>220</v>
      </c>
      <c r="D147">
        <v>117993</v>
      </c>
      <c r="E147" t="s">
        <v>222</v>
      </c>
      <c r="F147" t="s">
        <v>336</v>
      </c>
      <c r="G147" t="s">
        <v>14</v>
      </c>
      <c r="H147">
        <v>30000</v>
      </c>
      <c r="I147" t="s">
        <v>16</v>
      </c>
      <c r="J147">
        <v>12376</v>
      </c>
      <c r="K147" t="s">
        <v>40</v>
      </c>
      <c r="L147" s="1">
        <v>0</v>
      </c>
      <c r="M147" s="1">
        <v>26175.29</v>
      </c>
      <c r="N147" s="1">
        <v>0</v>
      </c>
      <c r="O147" s="1">
        <v>26175.29</v>
      </c>
      <c r="P147" s="1">
        <v>284760</v>
      </c>
      <c r="Q147" s="1">
        <v>0</v>
      </c>
      <c r="R147" s="1">
        <v>0</v>
      </c>
      <c r="S147" s="1">
        <v>284760</v>
      </c>
      <c r="T147" s="1">
        <v>273913.37</v>
      </c>
      <c r="U147" s="1">
        <v>0</v>
      </c>
      <c r="V147" s="2">
        <f t="shared" si="4"/>
        <v>273913.37</v>
      </c>
      <c r="W147" s="2">
        <f t="shared" si="5"/>
        <v>96.190957297373231</v>
      </c>
      <c r="X147" s="1">
        <v>-273913.37</v>
      </c>
      <c r="Z147" s="1">
        <v>26175.29</v>
      </c>
    </row>
    <row r="148" spans="2:26">
      <c r="B148">
        <v>122389</v>
      </c>
      <c r="C148" t="s">
        <v>220</v>
      </c>
      <c r="D148">
        <v>117994</v>
      </c>
      <c r="E148" t="s">
        <v>223</v>
      </c>
      <c r="F148" t="s">
        <v>359</v>
      </c>
      <c r="G148" t="s">
        <v>14</v>
      </c>
      <c r="H148">
        <v>30000</v>
      </c>
      <c r="I148" t="s">
        <v>16</v>
      </c>
      <c r="J148">
        <v>12376</v>
      </c>
      <c r="K148" t="s">
        <v>40</v>
      </c>
      <c r="L148" s="1">
        <v>0</v>
      </c>
      <c r="M148" s="1">
        <v>478588.97</v>
      </c>
      <c r="N148" s="1">
        <v>0</v>
      </c>
      <c r="O148" s="1">
        <v>478588.97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2">
        <f t="shared" si="4"/>
        <v>0</v>
      </c>
      <c r="W148" s="2" t="e">
        <f t="shared" si="5"/>
        <v>#DIV/0!</v>
      </c>
      <c r="X148" s="1">
        <v>0</v>
      </c>
      <c r="Z148" s="1">
        <v>478588.97</v>
      </c>
    </row>
    <row r="149" spans="2:26">
      <c r="B149">
        <v>122389</v>
      </c>
      <c r="C149" t="s">
        <v>220</v>
      </c>
      <c r="D149">
        <v>117995</v>
      </c>
      <c r="E149" t="s">
        <v>224</v>
      </c>
      <c r="F149" t="s">
        <v>336</v>
      </c>
      <c r="G149" t="s">
        <v>14</v>
      </c>
      <c r="H149">
        <v>30000</v>
      </c>
      <c r="I149" t="s">
        <v>16</v>
      </c>
      <c r="J149">
        <v>12376</v>
      </c>
      <c r="K149" t="s">
        <v>40</v>
      </c>
      <c r="L149" s="1">
        <v>0</v>
      </c>
      <c r="M149" s="1">
        <v>9697.5499999999993</v>
      </c>
      <c r="N149" s="1">
        <v>0</v>
      </c>
      <c r="O149" s="1">
        <v>9697.5499999999993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2">
        <f t="shared" si="4"/>
        <v>0</v>
      </c>
      <c r="W149" s="2" t="e">
        <f t="shared" si="5"/>
        <v>#DIV/0!</v>
      </c>
      <c r="X149" s="1">
        <v>0</v>
      </c>
      <c r="Z149" s="1">
        <v>9697.5499999999993</v>
      </c>
    </row>
    <row r="150" spans="2:26">
      <c r="B150">
        <v>122414</v>
      </c>
      <c r="C150" t="s">
        <v>225</v>
      </c>
      <c r="D150">
        <v>118016</v>
      </c>
      <c r="E150" t="s">
        <v>226</v>
      </c>
      <c r="F150" t="s">
        <v>349</v>
      </c>
      <c r="G150" t="s">
        <v>14</v>
      </c>
      <c r="H150">
        <v>30000</v>
      </c>
      <c r="I150" t="s">
        <v>16</v>
      </c>
      <c r="J150">
        <v>145</v>
      </c>
      <c r="K150" t="s">
        <v>227</v>
      </c>
      <c r="L150" s="1">
        <v>0</v>
      </c>
      <c r="M150" s="1">
        <v>103584.57</v>
      </c>
      <c r="N150" s="1">
        <v>0</v>
      </c>
      <c r="O150" s="1">
        <v>103584.57</v>
      </c>
      <c r="P150" s="1">
        <v>167584.57</v>
      </c>
      <c r="Q150" s="1">
        <v>0</v>
      </c>
      <c r="R150" s="1">
        <v>0</v>
      </c>
      <c r="S150" s="1">
        <v>167584.57</v>
      </c>
      <c r="T150" s="1">
        <v>3886.28</v>
      </c>
      <c r="U150" s="1">
        <v>0</v>
      </c>
      <c r="V150" s="2">
        <f t="shared" si="4"/>
        <v>3886.28</v>
      </c>
      <c r="W150" s="2">
        <f t="shared" si="5"/>
        <v>2.3189963133240727</v>
      </c>
      <c r="X150" s="1">
        <v>0</v>
      </c>
      <c r="Z150" s="1">
        <v>99698.29</v>
      </c>
    </row>
    <row r="151" spans="2:26">
      <c r="B151">
        <v>122416</v>
      </c>
      <c r="C151" t="s">
        <v>228</v>
      </c>
      <c r="D151">
        <v>118018</v>
      </c>
      <c r="E151" t="s">
        <v>229</v>
      </c>
      <c r="F151" t="s">
        <v>358</v>
      </c>
      <c r="G151" t="s">
        <v>14</v>
      </c>
      <c r="H151">
        <v>62000</v>
      </c>
      <c r="I151" t="s">
        <v>57</v>
      </c>
      <c r="J151">
        <v>10003</v>
      </c>
      <c r="K151" t="s">
        <v>58</v>
      </c>
      <c r="L151" s="1">
        <v>50000</v>
      </c>
      <c r="M151" s="1">
        <v>0</v>
      </c>
      <c r="N151" s="1">
        <v>0</v>
      </c>
      <c r="O151" s="1">
        <v>50000</v>
      </c>
      <c r="P151" s="1">
        <v>50000</v>
      </c>
      <c r="Q151" s="1">
        <v>0</v>
      </c>
      <c r="R151" s="1">
        <v>0</v>
      </c>
      <c r="S151" s="1">
        <v>50000</v>
      </c>
      <c r="T151" s="1">
        <v>27937.5</v>
      </c>
      <c r="U151" s="1">
        <v>0</v>
      </c>
      <c r="V151" s="2">
        <f t="shared" si="4"/>
        <v>27937.5</v>
      </c>
      <c r="W151" s="2">
        <f t="shared" si="5"/>
        <v>55.875</v>
      </c>
      <c r="X151" s="1">
        <v>0</v>
      </c>
      <c r="Z151" s="1">
        <v>22062.5</v>
      </c>
    </row>
    <row r="152" spans="2:26">
      <c r="B152">
        <v>122500</v>
      </c>
      <c r="C152" t="s">
        <v>235</v>
      </c>
      <c r="D152">
        <v>118047</v>
      </c>
      <c r="E152" t="s">
        <v>236</v>
      </c>
      <c r="F152" t="s">
        <v>343</v>
      </c>
      <c r="G152" t="s">
        <v>14</v>
      </c>
      <c r="H152">
        <v>30000</v>
      </c>
      <c r="I152" t="s">
        <v>16</v>
      </c>
      <c r="J152">
        <v>12376</v>
      </c>
      <c r="K152" t="s">
        <v>40</v>
      </c>
      <c r="L152" s="1">
        <v>0</v>
      </c>
      <c r="M152" s="1">
        <v>100620.83</v>
      </c>
      <c r="N152" s="1">
        <v>0</v>
      </c>
      <c r="O152" s="1">
        <v>100620.83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2">
        <f t="shared" si="4"/>
        <v>0</v>
      </c>
      <c r="W152" s="2" t="e">
        <f t="shared" si="5"/>
        <v>#DIV/0!</v>
      </c>
      <c r="X152" s="1">
        <v>0</v>
      </c>
      <c r="Z152" s="1">
        <v>100620.83</v>
      </c>
    </row>
    <row r="153" spans="2:26">
      <c r="B153">
        <v>122500</v>
      </c>
      <c r="C153" t="s">
        <v>235</v>
      </c>
      <c r="D153">
        <v>118048</v>
      </c>
      <c r="E153" t="s">
        <v>237</v>
      </c>
      <c r="F153" t="s">
        <v>353</v>
      </c>
      <c r="G153" t="s">
        <v>14</v>
      </c>
      <c r="H153">
        <v>30000</v>
      </c>
      <c r="I153" t="s">
        <v>16</v>
      </c>
      <c r="J153">
        <v>12376</v>
      </c>
      <c r="K153" t="s">
        <v>40</v>
      </c>
      <c r="L153" s="1">
        <v>0</v>
      </c>
      <c r="M153" s="1">
        <v>650530.46</v>
      </c>
      <c r="N153" s="1">
        <v>0</v>
      </c>
      <c r="O153" s="1">
        <v>650530.46</v>
      </c>
      <c r="P153" s="1">
        <v>648000</v>
      </c>
      <c r="Q153" s="1">
        <v>0</v>
      </c>
      <c r="R153" s="1">
        <v>0</v>
      </c>
      <c r="S153" s="1">
        <v>648000</v>
      </c>
      <c r="T153" s="1">
        <v>326242.81</v>
      </c>
      <c r="U153" s="1">
        <v>0</v>
      </c>
      <c r="V153" s="2">
        <f t="shared" si="4"/>
        <v>326242.81</v>
      </c>
      <c r="W153" s="2">
        <f t="shared" si="5"/>
        <v>50.346112654320983</v>
      </c>
      <c r="X153" s="1">
        <v>-38242.81</v>
      </c>
      <c r="Z153" s="1">
        <v>362530.46</v>
      </c>
    </row>
    <row r="154" spans="2:26">
      <c r="B154">
        <v>122500</v>
      </c>
      <c r="C154" t="s">
        <v>235</v>
      </c>
      <c r="D154">
        <v>118049</v>
      </c>
      <c r="E154" t="s">
        <v>238</v>
      </c>
      <c r="F154" t="s">
        <v>341</v>
      </c>
      <c r="G154" t="s">
        <v>14</v>
      </c>
      <c r="H154">
        <v>30000</v>
      </c>
      <c r="I154" t="s">
        <v>16</v>
      </c>
      <c r="J154">
        <v>12376</v>
      </c>
      <c r="K154" t="s">
        <v>40</v>
      </c>
      <c r="L154" s="1">
        <v>0</v>
      </c>
      <c r="M154" s="1">
        <v>1395486.38</v>
      </c>
      <c r="N154" s="1">
        <v>0</v>
      </c>
      <c r="O154" s="1">
        <v>1395486.38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2">
        <f t="shared" si="4"/>
        <v>0</v>
      </c>
      <c r="W154" s="2" t="e">
        <f t="shared" si="5"/>
        <v>#DIV/0!</v>
      </c>
      <c r="X154" s="1">
        <v>0</v>
      </c>
      <c r="Z154" s="1">
        <v>1395486.38</v>
      </c>
    </row>
    <row r="155" spans="2:26">
      <c r="B155">
        <v>122500</v>
      </c>
      <c r="C155" t="s">
        <v>235</v>
      </c>
      <c r="D155">
        <v>118050</v>
      </c>
      <c r="E155" t="s">
        <v>239</v>
      </c>
      <c r="F155" t="s">
        <v>336</v>
      </c>
      <c r="G155" t="s">
        <v>14</v>
      </c>
      <c r="H155">
        <v>30000</v>
      </c>
      <c r="I155" t="s">
        <v>16</v>
      </c>
      <c r="J155">
        <v>12376</v>
      </c>
      <c r="K155" t="s">
        <v>40</v>
      </c>
      <c r="L155" s="1">
        <v>0</v>
      </c>
      <c r="M155" s="1">
        <v>225695.38</v>
      </c>
      <c r="N155" s="1">
        <v>0</v>
      </c>
      <c r="O155" s="1">
        <v>225695.38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2">
        <f t="shared" si="4"/>
        <v>0</v>
      </c>
      <c r="W155" s="2" t="e">
        <f t="shared" si="5"/>
        <v>#DIV/0!</v>
      </c>
      <c r="X155" s="1">
        <v>0</v>
      </c>
      <c r="Z155" s="1">
        <v>225695.38</v>
      </c>
    </row>
    <row r="156" spans="2:26">
      <c r="B156">
        <v>122500</v>
      </c>
      <c r="C156" t="s">
        <v>235</v>
      </c>
      <c r="D156">
        <v>118051</v>
      </c>
      <c r="E156" t="s">
        <v>240</v>
      </c>
      <c r="F156" t="s">
        <v>359</v>
      </c>
      <c r="G156" t="s">
        <v>14</v>
      </c>
      <c r="H156">
        <v>30000</v>
      </c>
      <c r="I156" t="s">
        <v>16</v>
      </c>
      <c r="J156">
        <v>12376</v>
      </c>
      <c r="K156" t="s">
        <v>40</v>
      </c>
      <c r="L156" s="1">
        <v>0</v>
      </c>
      <c r="M156" s="1">
        <v>284168.86</v>
      </c>
      <c r="N156" s="1">
        <v>0</v>
      </c>
      <c r="O156" s="1">
        <v>284168.86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2">
        <f t="shared" si="4"/>
        <v>0</v>
      </c>
      <c r="W156" s="2" t="e">
        <f t="shared" si="5"/>
        <v>#DIV/0!</v>
      </c>
      <c r="X156" s="1">
        <v>0</v>
      </c>
      <c r="Z156" s="1">
        <v>284168.86</v>
      </c>
    </row>
    <row r="157" spans="2:26">
      <c r="B157">
        <v>122500</v>
      </c>
      <c r="C157" t="s">
        <v>235</v>
      </c>
      <c r="D157">
        <v>118073</v>
      </c>
      <c r="E157" t="s">
        <v>241</v>
      </c>
      <c r="F157" t="s">
        <v>336</v>
      </c>
      <c r="G157" t="s">
        <v>14</v>
      </c>
      <c r="H157">
        <v>30000</v>
      </c>
      <c r="I157" t="s">
        <v>16</v>
      </c>
      <c r="J157">
        <v>12376</v>
      </c>
      <c r="K157" t="s">
        <v>40</v>
      </c>
      <c r="L157" s="1">
        <v>0</v>
      </c>
      <c r="M157" s="1">
        <v>19381.79</v>
      </c>
      <c r="N157" s="1">
        <v>0</v>
      </c>
      <c r="O157" s="1">
        <v>19381.79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2">
        <f t="shared" si="4"/>
        <v>0</v>
      </c>
      <c r="W157" s="2" t="e">
        <f t="shared" si="5"/>
        <v>#DIV/0!</v>
      </c>
      <c r="X157" s="1">
        <v>0</v>
      </c>
      <c r="Z157" s="1">
        <v>19381.79</v>
      </c>
    </row>
    <row r="158" spans="2:26">
      <c r="B158">
        <v>122500</v>
      </c>
      <c r="C158" t="s">
        <v>235</v>
      </c>
      <c r="D158">
        <v>118074</v>
      </c>
      <c r="E158" t="s">
        <v>242</v>
      </c>
      <c r="F158" t="s">
        <v>349</v>
      </c>
      <c r="G158" t="s">
        <v>14</v>
      </c>
      <c r="H158">
        <v>30000</v>
      </c>
      <c r="I158" t="s">
        <v>16</v>
      </c>
      <c r="J158">
        <v>12376</v>
      </c>
      <c r="K158" t="s">
        <v>40</v>
      </c>
      <c r="L158" s="1">
        <v>0</v>
      </c>
      <c r="M158" s="1">
        <v>511406.14</v>
      </c>
      <c r="N158" s="1">
        <v>0</v>
      </c>
      <c r="O158" s="1">
        <v>511406.14</v>
      </c>
      <c r="P158" s="1">
        <v>29136458.210000001</v>
      </c>
      <c r="Q158" s="1">
        <v>0</v>
      </c>
      <c r="R158" s="1">
        <v>0</v>
      </c>
      <c r="S158" s="1">
        <v>29136458.210000001</v>
      </c>
      <c r="T158" s="1">
        <v>193762.89</v>
      </c>
      <c r="U158" s="1">
        <v>0</v>
      </c>
      <c r="V158" s="2">
        <f t="shared" si="4"/>
        <v>193762.89</v>
      </c>
      <c r="W158" s="2">
        <f t="shared" si="5"/>
        <v>0.66501868073140802</v>
      </c>
      <c r="X158" s="1">
        <v>60134.34</v>
      </c>
      <c r="Z158" s="1">
        <v>257508.91</v>
      </c>
    </row>
    <row r="159" spans="2:26">
      <c r="B159">
        <v>122500</v>
      </c>
      <c r="C159" t="s">
        <v>235</v>
      </c>
      <c r="D159">
        <v>118075</v>
      </c>
      <c r="E159" t="s">
        <v>243</v>
      </c>
      <c r="F159" t="s">
        <v>358</v>
      </c>
      <c r="G159" t="s">
        <v>14</v>
      </c>
      <c r="H159">
        <v>30000</v>
      </c>
      <c r="I159" t="s">
        <v>16</v>
      </c>
      <c r="J159">
        <v>12376</v>
      </c>
      <c r="K159" t="s">
        <v>40</v>
      </c>
      <c r="L159" s="1">
        <v>0</v>
      </c>
      <c r="M159" s="1">
        <v>427031.69</v>
      </c>
      <c r="N159" s="1">
        <v>0</v>
      </c>
      <c r="O159" s="1">
        <v>427031.69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2">
        <f t="shared" si="4"/>
        <v>0</v>
      </c>
      <c r="W159" s="2" t="e">
        <f t="shared" si="5"/>
        <v>#DIV/0!</v>
      </c>
      <c r="X159" s="1">
        <v>0</v>
      </c>
      <c r="Z159" s="1">
        <v>427031.69</v>
      </c>
    </row>
    <row r="160" spans="2:26">
      <c r="B160">
        <v>122500</v>
      </c>
      <c r="C160" t="s">
        <v>235</v>
      </c>
      <c r="D160">
        <v>118076</v>
      </c>
      <c r="E160" t="s">
        <v>244</v>
      </c>
      <c r="F160" t="s">
        <v>343</v>
      </c>
      <c r="G160" t="s">
        <v>14</v>
      </c>
      <c r="H160">
        <v>30000</v>
      </c>
      <c r="I160" t="s">
        <v>16</v>
      </c>
      <c r="J160">
        <v>12376</v>
      </c>
      <c r="K160" t="s">
        <v>40</v>
      </c>
      <c r="L160" s="1">
        <v>0</v>
      </c>
      <c r="M160" s="1">
        <v>221177.24</v>
      </c>
      <c r="N160" s="1">
        <v>0</v>
      </c>
      <c r="O160" s="1">
        <v>221177.24</v>
      </c>
      <c r="P160" s="1">
        <v>0</v>
      </c>
      <c r="Q160" s="1">
        <v>0</v>
      </c>
      <c r="R160" s="1">
        <v>0</v>
      </c>
      <c r="S160" s="1">
        <v>0</v>
      </c>
      <c r="T160" s="1">
        <v>13734.97</v>
      </c>
      <c r="U160" s="1">
        <v>0</v>
      </c>
      <c r="V160" s="2">
        <f t="shared" si="4"/>
        <v>13734.97</v>
      </c>
      <c r="W160" s="2" t="e">
        <f t="shared" si="5"/>
        <v>#DIV/0!</v>
      </c>
      <c r="X160" s="1">
        <v>0</v>
      </c>
      <c r="Z160" s="1">
        <v>207442.27</v>
      </c>
    </row>
    <row r="161" spans="2:26">
      <c r="B161">
        <v>122500</v>
      </c>
      <c r="C161" t="s">
        <v>235</v>
      </c>
      <c r="D161">
        <v>118077</v>
      </c>
      <c r="E161" t="s">
        <v>245</v>
      </c>
      <c r="F161" t="s">
        <v>353</v>
      </c>
      <c r="G161" t="s">
        <v>14</v>
      </c>
      <c r="H161">
        <v>30000</v>
      </c>
      <c r="I161" t="s">
        <v>16</v>
      </c>
      <c r="J161">
        <v>12376</v>
      </c>
      <c r="K161" t="s">
        <v>40</v>
      </c>
      <c r="L161" s="1">
        <v>0</v>
      </c>
      <c r="M161" s="1">
        <v>906886.17</v>
      </c>
      <c r="N161" s="1">
        <v>0</v>
      </c>
      <c r="O161" s="1">
        <v>906886.17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2">
        <f t="shared" si="4"/>
        <v>0</v>
      </c>
      <c r="W161" s="2" t="e">
        <f t="shared" si="5"/>
        <v>#DIV/0!</v>
      </c>
      <c r="X161" s="1">
        <v>0</v>
      </c>
      <c r="Z161" s="1">
        <v>906886.17</v>
      </c>
    </row>
    <row r="162" spans="2:26">
      <c r="B162">
        <v>122500</v>
      </c>
      <c r="C162" t="s">
        <v>235</v>
      </c>
      <c r="D162">
        <v>118079</v>
      </c>
      <c r="E162" t="s">
        <v>246</v>
      </c>
      <c r="F162" t="s">
        <v>341</v>
      </c>
      <c r="G162" t="s">
        <v>14</v>
      </c>
      <c r="H162">
        <v>30000</v>
      </c>
      <c r="I162" t="s">
        <v>16</v>
      </c>
      <c r="J162">
        <v>12376</v>
      </c>
      <c r="K162" t="s">
        <v>40</v>
      </c>
      <c r="L162" s="1">
        <v>0</v>
      </c>
      <c r="M162" s="1">
        <v>15310.87</v>
      </c>
      <c r="N162" s="1">
        <v>0</v>
      </c>
      <c r="O162" s="1">
        <v>15310.87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2">
        <f t="shared" si="4"/>
        <v>0</v>
      </c>
      <c r="W162" s="2" t="e">
        <f t="shared" si="5"/>
        <v>#DIV/0!</v>
      </c>
      <c r="X162" s="1">
        <v>0</v>
      </c>
      <c r="Z162" s="1">
        <v>15310.87</v>
      </c>
    </row>
    <row r="163" spans="2:26">
      <c r="B163">
        <v>122500</v>
      </c>
      <c r="C163" t="s">
        <v>235</v>
      </c>
      <c r="D163">
        <v>118080</v>
      </c>
      <c r="E163" t="s">
        <v>247</v>
      </c>
      <c r="F163" t="s">
        <v>336</v>
      </c>
      <c r="G163" t="s">
        <v>14</v>
      </c>
      <c r="H163">
        <v>30000</v>
      </c>
      <c r="I163" t="s">
        <v>16</v>
      </c>
      <c r="J163">
        <v>12376</v>
      </c>
      <c r="K163" t="s">
        <v>40</v>
      </c>
      <c r="L163" s="1">
        <v>0</v>
      </c>
      <c r="M163" s="1">
        <v>1930238.07</v>
      </c>
      <c r="N163" s="1">
        <v>0</v>
      </c>
      <c r="O163" s="1">
        <v>1930238.07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2">
        <f t="shared" si="4"/>
        <v>0</v>
      </c>
      <c r="W163" s="2" t="e">
        <f t="shared" si="5"/>
        <v>#DIV/0!</v>
      </c>
      <c r="X163" s="1">
        <v>-189504.49</v>
      </c>
      <c r="Z163" s="1">
        <v>2119742.56</v>
      </c>
    </row>
    <row r="164" spans="2:26">
      <c r="B164">
        <v>122500</v>
      </c>
      <c r="C164" t="s">
        <v>235</v>
      </c>
      <c r="D164">
        <v>118082</v>
      </c>
      <c r="E164" t="s">
        <v>248</v>
      </c>
      <c r="F164" t="s">
        <v>359</v>
      </c>
      <c r="G164" t="s">
        <v>14</v>
      </c>
      <c r="H164">
        <v>30000</v>
      </c>
      <c r="I164" t="s">
        <v>16</v>
      </c>
      <c r="J164">
        <v>12376</v>
      </c>
      <c r="K164" t="s">
        <v>40</v>
      </c>
      <c r="L164" s="1">
        <v>0</v>
      </c>
      <c r="M164" s="1">
        <v>700473.51</v>
      </c>
      <c r="N164" s="1">
        <v>0</v>
      </c>
      <c r="O164" s="1">
        <v>700473.51</v>
      </c>
      <c r="P164" s="1">
        <v>0</v>
      </c>
      <c r="Q164" s="1">
        <v>0</v>
      </c>
      <c r="R164" s="1">
        <v>0</v>
      </c>
      <c r="S164" s="1">
        <v>0</v>
      </c>
      <c r="T164" s="1">
        <v>45885.83</v>
      </c>
      <c r="U164" s="1">
        <v>0</v>
      </c>
      <c r="V164" s="2">
        <f t="shared" si="4"/>
        <v>45885.83</v>
      </c>
      <c r="W164" s="2" t="e">
        <f t="shared" si="5"/>
        <v>#DIV/0!</v>
      </c>
      <c r="X164" s="1">
        <v>0</v>
      </c>
      <c r="Z164" s="1">
        <v>654587.68000000005</v>
      </c>
    </row>
    <row r="165" spans="2:26">
      <c r="B165">
        <v>122500</v>
      </c>
      <c r="C165" t="s">
        <v>235</v>
      </c>
      <c r="D165">
        <v>118083</v>
      </c>
      <c r="E165" t="s">
        <v>249</v>
      </c>
      <c r="F165" t="s">
        <v>336</v>
      </c>
      <c r="G165" t="s">
        <v>14</v>
      </c>
      <c r="H165">
        <v>30000</v>
      </c>
      <c r="I165" t="s">
        <v>16</v>
      </c>
      <c r="J165">
        <v>12376</v>
      </c>
      <c r="K165" t="s">
        <v>40</v>
      </c>
      <c r="L165" s="1">
        <v>0</v>
      </c>
      <c r="M165" s="1">
        <v>97264.02</v>
      </c>
      <c r="N165" s="1">
        <v>0</v>
      </c>
      <c r="O165" s="1">
        <v>97264.02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2">
        <f t="shared" si="4"/>
        <v>0</v>
      </c>
      <c r="W165" s="2" t="e">
        <f t="shared" si="5"/>
        <v>#DIV/0!</v>
      </c>
      <c r="X165" s="1">
        <v>0</v>
      </c>
      <c r="Z165" s="1">
        <v>97264.02</v>
      </c>
    </row>
    <row r="166" spans="2:26">
      <c r="B166">
        <v>122500</v>
      </c>
      <c r="C166" t="s">
        <v>235</v>
      </c>
      <c r="D166">
        <v>118084</v>
      </c>
      <c r="E166" t="s">
        <v>250</v>
      </c>
      <c r="F166" t="s">
        <v>349</v>
      </c>
      <c r="G166" t="s">
        <v>14</v>
      </c>
      <c r="H166">
        <v>30000</v>
      </c>
      <c r="I166" t="s">
        <v>16</v>
      </c>
      <c r="J166">
        <v>12376</v>
      </c>
      <c r="K166" t="s">
        <v>40</v>
      </c>
      <c r="L166" s="1">
        <v>0</v>
      </c>
      <c r="M166" s="1">
        <v>367816.34</v>
      </c>
      <c r="N166" s="1">
        <v>0</v>
      </c>
      <c r="O166" s="1">
        <v>367816.34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2">
        <f t="shared" si="4"/>
        <v>0</v>
      </c>
      <c r="W166" s="2" t="e">
        <f t="shared" si="5"/>
        <v>#DIV/0!</v>
      </c>
      <c r="X166" s="1">
        <v>0</v>
      </c>
      <c r="Z166" s="1">
        <v>367816.34</v>
      </c>
    </row>
    <row r="167" spans="2:26">
      <c r="B167">
        <v>122500</v>
      </c>
      <c r="C167" t="s">
        <v>235</v>
      </c>
      <c r="D167">
        <v>118085</v>
      </c>
      <c r="E167" t="s">
        <v>251</v>
      </c>
      <c r="F167" t="s">
        <v>358</v>
      </c>
      <c r="G167" t="s">
        <v>14</v>
      </c>
      <c r="H167">
        <v>30000</v>
      </c>
      <c r="I167" t="s">
        <v>16</v>
      </c>
      <c r="J167">
        <v>12376</v>
      </c>
      <c r="K167" t="s">
        <v>40</v>
      </c>
      <c r="L167" s="1">
        <v>0</v>
      </c>
      <c r="M167" s="1">
        <v>125598.79</v>
      </c>
      <c r="N167" s="1">
        <v>0</v>
      </c>
      <c r="O167" s="1">
        <v>125598.79</v>
      </c>
      <c r="P167" s="1">
        <v>124632</v>
      </c>
      <c r="Q167" s="1">
        <v>0</v>
      </c>
      <c r="R167" s="1">
        <v>0</v>
      </c>
      <c r="S167" s="1">
        <v>124632</v>
      </c>
      <c r="T167" s="1">
        <v>120635.74</v>
      </c>
      <c r="U167" s="1">
        <v>0</v>
      </c>
      <c r="V167" s="2">
        <f t="shared" si="4"/>
        <v>120635.74</v>
      </c>
      <c r="W167" s="2">
        <f t="shared" si="5"/>
        <v>96.793552217729001</v>
      </c>
      <c r="X167" s="1">
        <v>0</v>
      </c>
      <c r="Z167" s="1">
        <v>4963.05</v>
      </c>
    </row>
    <row r="168" spans="2:26">
      <c r="B168">
        <v>122500</v>
      </c>
      <c r="C168" t="s">
        <v>235</v>
      </c>
      <c r="D168">
        <v>118086</v>
      </c>
      <c r="E168" t="s">
        <v>252</v>
      </c>
      <c r="F168" t="s">
        <v>343</v>
      </c>
      <c r="G168" t="s">
        <v>14</v>
      </c>
      <c r="H168">
        <v>30000</v>
      </c>
      <c r="I168" t="s">
        <v>16</v>
      </c>
      <c r="J168">
        <v>12376</v>
      </c>
      <c r="K168" t="s">
        <v>40</v>
      </c>
      <c r="L168" s="1">
        <v>0</v>
      </c>
      <c r="M168" s="1">
        <v>9002.73</v>
      </c>
      <c r="N168" s="1">
        <v>0</v>
      </c>
      <c r="O168" s="1">
        <v>9002.73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2">
        <f t="shared" si="4"/>
        <v>0</v>
      </c>
      <c r="W168" s="2" t="e">
        <f t="shared" si="5"/>
        <v>#DIV/0!</v>
      </c>
      <c r="X168" s="1">
        <v>0</v>
      </c>
      <c r="Z168" s="1">
        <v>9002.73</v>
      </c>
    </row>
    <row r="169" spans="2:26">
      <c r="B169">
        <v>122500</v>
      </c>
      <c r="C169" t="s">
        <v>235</v>
      </c>
      <c r="D169">
        <v>118087</v>
      </c>
      <c r="E169" t="s">
        <v>253</v>
      </c>
      <c r="F169" t="s">
        <v>353</v>
      </c>
      <c r="G169" t="s">
        <v>14</v>
      </c>
      <c r="H169">
        <v>30000</v>
      </c>
      <c r="I169" t="s">
        <v>16</v>
      </c>
      <c r="J169">
        <v>12376</v>
      </c>
      <c r="K169" t="s">
        <v>40</v>
      </c>
      <c r="L169" s="1">
        <v>0</v>
      </c>
      <c r="M169" s="1">
        <v>845647.05</v>
      </c>
      <c r="N169" s="1">
        <v>0</v>
      </c>
      <c r="O169" s="1">
        <v>845647.05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2">
        <f t="shared" si="4"/>
        <v>0</v>
      </c>
      <c r="W169" s="2" t="e">
        <f t="shared" si="5"/>
        <v>#DIV/0!</v>
      </c>
      <c r="X169" s="1">
        <v>0</v>
      </c>
      <c r="Z169" s="1">
        <v>845647.05</v>
      </c>
    </row>
    <row r="170" spans="2:26">
      <c r="B170">
        <v>122500</v>
      </c>
      <c r="C170" t="s">
        <v>235</v>
      </c>
      <c r="D170">
        <v>118088</v>
      </c>
      <c r="E170" t="s">
        <v>254</v>
      </c>
      <c r="F170" t="s">
        <v>341</v>
      </c>
      <c r="G170" t="s">
        <v>14</v>
      </c>
      <c r="H170">
        <v>30000</v>
      </c>
      <c r="I170" t="s">
        <v>16</v>
      </c>
      <c r="J170">
        <v>12376</v>
      </c>
      <c r="K170" t="s">
        <v>40</v>
      </c>
      <c r="L170" s="1">
        <v>0</v>
      </c>
      <c r="M170" s="1">
        <v>591980.57999999996</v>
      </c>
      <c r="N170" s="1">
        <v>0</v>
      </c>
      <c r="O170" s="1">
        <v>591980.57999999996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2">
        <f t="shared" si="4"/>
        <v>0</v>
      </c>
      <c r="W170" s="2" t="e">
        <f t="shared" si="5"/>
        <v>#DIV/0!</v>
      </c>
      <c r="X170" s="1">
        <v>0</v>
      </c>
      <c r="Z170" s="1">
        <v>591980.57999999996</v>
      </c>
    </row>
    <row r="171" spans="2:26">
      <c r="B171">
        <v>122500</v>
      </c>
      <c r="C171" t="s">
        <v>235</v>
      </c>
      <c r="D171">
        <v>118089</v>
      </c>
      <c r="E171" t="s">
        <v>255</v>
      </c>
      <c r="F171" t="s">
        <v>336</v>
      </c>
      <c r="G171" t="s">
        <v>14</v>
      </c>
      <c r="H171">
        <v>30000</v>
      </c>
      <c r="I171" t="s">
        <v>16</v>
      </c>
      <c r="J171">
        <v>12376</v>
      </c>
      <c r="K171" t="s">
        <v>40</v>
      </c>
      <c r="L171" s="1">
        <v>0</v>
      </c>
      <c r="M171" s="1">
        <v>1153251.9099999999</v>
      </c>
      <c r="N171" s="1">
        <v>0</v>
      </c>
      <c r="O171" s="1">
        <v>1153251.9099999999</v>
      </c>
      <c r="P171" s="1">
        <v>862078.68</v>
      </c>
      <c r="Q171" s="1">
        <v>0</v>
      </c>
      <c r="R171" s="1">
        <v>0</v>
      </c>
      <c r="S171" s="1">
        <v>862078.68</v>
      </c>
      <c r="T171" s="1">
        <v>854096.15</v>
      </c>
      <c r="U171" s="1">
        <v>0</v>
      </c>
      <c r="V171" s="2">
        <f t="shared" si="4"/>
        <v>854096.15</v>
      </c>
      <c r="W171" s="2">
        <f t="shared" si="5"/>
        <v>99.074036954492357</v>
      </c>
      <c r="X171" s="1">
        <v>0</v>
      </c>
      <c r="Z171" s="1">
        <v>299155.76</v>
      </c>
    </row>
    <row r="172" spans="2:26">
      <c r="B172">
        <v>122500</v>
      </c>
      <c r="C172" t="s">
        <v>235</v>
      </c>
      <c r="D172">
        <v>118090</v>
      </c>
      <c r="E172" t="s">
        <v>256</v>
      </c>
      <c r="F172" t="s">
        <v>336</v>
      </c>
      <c r="G172" t="s">
        <v>14</v>
      </c>
      <c r="H172">
        <v>30000</v>
      </c>
      <c r="I172" t="s">
        <v>16</v>
      </c>
      <c r="J172">
        <v>12376</v>
      </c>
      <c r="K172" t="s">
        <v>40</v>
      </c>
      <c r="L172" s="1">
        <v>0</v>
      </c>
      <c r="M172" s="1">
        <v>2452039</v>
      </c>
      <c r="N172" s="1">
        <v>0</v>
      </c>
      <c r="O172" s="1">
        <v>2452039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2">
        <f t="shared" si="4"/>
        <v>0</v>
      </c>
      <c r="W172" s="2" t="e">
        <f t="shared" si="5"/>
        <v>#DIV/0!</v>
      </c>
      <c r="X172" s="1">
        <v>0</v>
      </c>
      <c r="Z172" s="1">
        <v>2452039</v>
      </c>
    </row>
    <row r="173" spans="2:26">
      <c r="B173">
        <v>122571</v>
      </c>
      <c r="C173" t="s">
        <v>258</v>
      </c>
      <c r="D173">
        <v>118122</v>
      </c>
      <c r="E173" t="s">
        <v>259</v>
      </c>
      <c r="F173" t="s">
        <v>359</v>
      </c>
      <c r="G173" t="s">
        <v>14</v>
      </c>
      <c r="H173">
        <v>30000</v>
      </c>
      <c r="I173" t="s">
        <v>16</v>
      </c>
      <c r="J173">
        <v>11363</v>
      </c>
      <c r="K173" t="s">
        <v>260</v>
      </c>
      <c r="L173" s="1">
        <v>0</v>
      </c>
      <c r="M173" s="1">
        <v>8741.9599999999991</v>
      </c>
      <c r="N173" s="1">
        <v>0</v>
      </c>
      <c r="O173" s="1">
        <v>8741.9599999999991</v>
      </c>
      <c r="P173" s="1">
        <v>782512</v>
      </c>
      <c r="Q173" s="1">
        <v>0</v>
      </c>
      <c r="R173" s="1">
        <v>0</v>
      </c>
      <c r="S173" s="1">
        <v>782512</v>
      </c>
      <c r="T173" s="1">
        <v>30582.04</v>
      </c>
      <c r="U173" s="1">
        <v>0</v>
      </c>
      <c r="V173" s="2">
        <f t="shared" si="4"/>
        <v>30582.04</v>
      </c>
      <c r="W173" s="2">
        <f t="shared" si="5"/>
        <v>3.9081879894493632</v>
      </c>
      <c r="X173" s="1">
        <v>0</v>
      </c>
      <c r="Z173" s="1">
        <v>-21840.080000000002</v>
      </c>
    </row>
    <row r="174" spans="2:26">
      <c r="B174">
        <v>122572</v>
      </c>
      <c r="C174" t="s">
        <v>267</v>
      </c>
      <c r="D174">
        <v>118123</v>
      </c>
      <c r="E174" t="s">
        <v>267</v>
      </c>
      <c r="F174" t="s">
        <v>336</v>
      </c>
      <c r="G174" t="s">
        <v>14</v>
      </c>
      <c r="H174">
        <v>32045</v>
      </c>
      <c r="I174" t="s">
        <v>28</v>
      </c>
      <c r="J174">
        <v>141</v>
      </c>
      <c r="K174" t="s">
        <v>29</v>
      </c>
      <c r="L174" s="1">
        <v>0</v>
      </c>
      <c r="M174" s="1">
        <v>7617.96</v>
      </c>
      <c r="N174" s="1">
        <v>0</v>
      </c>
      <c r="O174" s="1">
        <v>7617.96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2">
        <f t="shared" si="4"/>
        <v>0</v>
      </c>
      <c r="W174" s="2" t="e">
        <f t="shared" si="5"/>
        <v>#DIV/0!</v>
      </c>
      <c r="X174" s="1">
        <v>0</v>
      </c>
      <c r="Z174" s="1">
        <v>7617.96</v>
      </c>
    </row>
    <row r="175" spans="2:26">
      <c r="B175">
        <v>122575</v>
      </c>
      <c r="C175" t="s">
        <v>268</v>
      </c>
      <c r="D175">
        <v>118126</v>
      </c>
      <c r="E175" t="s">
        <v>269</v>
      </c>
      <c r="F175" t="s">
        <v>349</v>
      </c>
      <c r="G175" t="s">
        <v>14</v>
      </c>
      <c r="H175">
        <v>30000</v>
      </c>
      <c r="I175" t="s">
        <v>16</v>
      </c>
      <c r="J175">
        <v>11362</v>
      </c>
      <c r="K175" t="s">
        <v>270</v>
      </c>
      <c r="L175" s="1">
        <v>0</v>
      </c>
      <c r="M175" s="1">
        <v>788024.78</v>
      </c>
      <c r="N175" s="1">
        <v>0</v>
      </c>
      <c r="O175" s="1">
        <v>788024.78</v>
      </c>
      <c r="P175" s="1">
        <v>1200000</v>
      </c>
      <c r="Q175" s="1">
        <v>0</v>
      </c>
      <c r="R175" s="1">
        <v>0</v>
      </c>
      <c r="S175" s="1">
        <v>1200000</v>
      </c>
      <c r="T175" s="1">
        <v>336485.62</v>
      </c>
      <c r="U175" s="1">
        <v>19530.37</v>
      </c>
      <c r="V175" s="2">
        <f t="shared" si="4"/>
        <v>356015.99</v>
      </c>
      <c r="W175" s="2">
        <f t="shared" si="5"/>
        <v>29.667999166666664</v>
      </c>
      <c r="X175" s="1">
        <v>-4630.91</v>
      </c>
      <c r="Z175" s="1">
        <v>436639.7</v>
      </c>
    </row>
    <row r="176" spans="2:26">
      <c r="B176">
        <v>122980</v>
      </c>
      <c r="C176" t="s">
        <v>220</v>
      </c>
      <c r="D176">
        <v>118362</v>
      </c>
      <c r="E176" t="s">
        <v>271</v>
      </c>
      <c r="F176" t="s">
        <v>358</v>
      </c>
      <c r="G176" t="s">
        <v>14</v>
      </c>
      <c r="H176">
        <v>30000</v>
      </c>
      <c r="I176" t="s">
        <v>16</v>
      </c>
      <c r="J176">
        <v>12376</v>
      </c>
      <c r="K176" t="s">
        <v>40</v>
      </c>
      <c r="L176" s="1">
        <v>0</v>
      </c>
      <c r="M176" s="1">
        <v>7926.48</v>
      </c>
      <c r="N176" s="1">
        <v>0</v>
      </c>
      <c r="O176" s="1">
        <v>7926.48</v>
      </c>
      <c r="P176" s="1">
        <v>89640</v>
      </c>
      <c r="Q176" s="1">
        <v>0</v>
      </c>
      <c r="R176" s="1">
        <v>0</v>
      </c>
      <c r="S176" s="1">
        <v>89640</v>
      </c>
      <c r="T176" s="1">
        <v>82446.039999999994</v>
      </c>
      <c r="U176" s="1">
        <v>0</v>
      </c>
      <c r="V176" s="2">
        <f t="shared" si="4"/>
        <v>82446.039999999994</v>
      </c>
      <c r="W176" s="2">
        <f t="shared" si="5"/>
        <v>91.97460954930834</v>
      </c>
      <c r="X176" s="1">
        <v>-82446.039999999994</v>
      </c>
      <c r="Z176" s="1">
        <v>7926.48</v>
      </c>
    </row>
    <row r="177" spans="2:26">
      <c r="B177">
        <v>122980</v>
      </c>
      <c r="C177" t="s">
        <v>220</v>
      </c>
      <c r="D177">
        <v>118363</v>
      </c>
      <c r="E177" t="s">
        <v>272</v>
      </c>
      <c r="F177" t="s">
        <v>343</v>
      </c>
      <c r="G177" t="s">
        <v>14</v>
      </c>
      <c r="H177">
        <v>30000</v>
      </c>
      <c r="I177" t="s">
        <v>16</v>
      </c>
      <c r="J177">
        <v>12376</v>
      </c>
      <c r="K177" t="s">
        <v>40</v>
      </c>
      <c r="L177" s="1">
        <v>0</v>
      </c>
      <c r="M177" s="1">
        <v>43074.62</v>
      </c>
      <c r="N177" s="1">
        <v>0</v>
      </c>
      <c r="O177" s="1">
        <v>43074.62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2">
        <f t="shared" si="4"/>
        <v>0</v>
      </c>
      <c r="W177" s="2" t="e">
        <f t="shared" si="5"/>
        <v>#DIV/0!</v>
      </c>
      <c r="X177" s="1">
        <v>0</v>
      </c>
      <c r="Z177" s="1">
        <v>43074.62</v>
      </c>
    </row>
    <row r="178" spans="2:26">
      <c r="B178">
        <v>122980</v>
      </c>
      <c r="C178" t="s">
        <v>220</v>
      </c>
      <c r="D178">
        <v>118364</v>
      </c>
      <c r="E178" t="s">
        <v>273</v>
      </c>
      <c r="F178" t="s">
        <v>353</v>
      </c>
      <c r="G178" t="s">
        <v>14</v>
      </c>
      <c r="H178">
        <v>30000</v>
      </c>
      <c r="I178" t="s">
        <v>16</v>
      </c>
      <c r="J178">
        <v>12376</v>
      </c>
      <c r="K178" t="s">
        <v>40</v>
      </c>
      <c r="L178" s="1">
        <v>0</v>
      </c>
      <c r="M178" s="1">
        <v>173937.64</v>
      </c>
      <c r="N178" s="1">
        <v>0</v>
      </c>
      <c r="O178" s="1">
        <v>173937.64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2">
        <f t="shared" si="4"/>
        <v>0</v>
      </c>
      <c r="W178" s="2" t="e">
        <f t="shared" si="5"/>
        <v>#DIV/0!</v>
      </c>
      <c r="X178" s="1">
        <v>0</v>
      </c>
      <c r="Z178" s="1">
        <v>173937.64</v>
      </c>
    </row>
    <row r="179" spans="2:26">
      <c r="B179">
        <v>123018</v>
      </c>
      <c r="C179" t="s">
        <v>274</v>
      </c>
      <c r="D179">
        <v>118393</v>
      </c>
      <c r="E179" t="s">
        <v>275</v>
      </c>
      <c r="F179" t="s">
        <v>341</v>
      </c>
      <c r="G179" t="s">
        <v>14</v>
      </c>
      <c r="H179">
        <v>30000</v>
      </c>
      <c r="I179" t="s">
        <v>16</v>
      </c>
      <c r="J179">
        <v>12376</v>
      </c>
      <c r="K179" t="s">
        <v>40</v>
      </c>
      <c r="L179" s="1">
        <v>0</v>
      </c>
      <c r="M179" s="1">
        <v>104898.14</v>
      </c>
      <c r="N179" s="1">
        <v>0</v>
      </c>
      <c r="O179" s="1">
        <v>104898.14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2">
        <f t="shared" si="4"/>
        <v>0</v>
      </c>
      <c r="W179" s="2" t="e">
        <f t="shared" si="5"/>
        <v>#DIV/0!</v>
      </c>
      <c r="X179" s="1">
        <v>0</v>
      </c>
      <c r="Z179" s="1">
        <v>104898.14</v>
      </c>
    </row>
    <row r="180" spans="2:26">
      <c r="B180">
        <v>46028</v>
      </c>
      <c r="C180" t="s">
        <v>25</v>
      </c>
      <c r="D180">
        <v>118462</v>
      </c>
      <c r="E180" t="s">
        <v>33</v>
      </c>
      <c r="F180" t="s">
        <v>336</v>
      </c>
      <c r="G180" t="s">
        <v>14</v>
      </c>
      <c r="H180">
        <v>30000</v>
      </c>
      <c r="I180" t="s">
        <v>16</v>
      </c>
      <c r="J180">
        <v>10282</v>
      </c>
      <c r="K180" t="s">
        <v>31</v>
      </c>
      <c r="L180" s="1">
        <v>0</v>
      </c>
      <c r="M180" s="1">
        <v>100009.51</v>
      </c>
      <c r="N180" s="1">
        <v>0</v>
      </c>
      <c r="O180" s="1">
        <v>100009.51</v>
      </c>
      <c r="P180" s="1">
        <v>700000</v>
      </c>
      <c r="Q180" s="1">
        <v>700000</v>
      </c>
      <c r="R180" s="1">
        <v>0</v>
      </c>
      <c r="S180" s="1">
        <v>1400000</v>
      </c>
      <c r="T180" s="1">
        <v>162018.18</v>
      </c>
      <c r="U180" s="1">
        <v>0</v>
      </c>
      <c r="V180" s="2">
        <f t="shared" si="4"/>
        <v>162018.18</v>
      </c>
      <c r="W180" s="2">
        <f t="shared" si="5"/>
        <v>23.145454285714283</v>
      </c>
      <c r="X180" s="1">
        <v>0</v>
      </c>
      <c r="Z180" s="1">
        <v>-62008.67</v>
      </c>
    </row>
    <row r="181" spans="2:26">
      <c r="B181">
        <v>123233</v>
      </c>
      <c r="C181" t="s">
        <v>220</v>
      </c>
      <c r="D181">
        <v>118547</v>
      </c>
      <c r="E181" t="s">
        <v>276</v>
      </c>
      <c r="F181" t="s">
        <v>336</v>
      </c>
      <c r="G181" t="s">
        <v>14</v>
      </c>
      <c r="H181">
        <v>30000</v>
      </c>
      <c r="I181" t="s">
        <v>16</v>
      </c>
      <c r="J181">
        <v>12376</v>
      </c>
      <c r="K181" t="s">
        <v>40</v>
      </c>
      <c r="L181" s="1">
        <v>0</v>
      </c>
      <c r="M181" s="1">
        <v>50497.54</v>
      </c>
      <c r="N181" s="1">
        <v>0</v>
      </c>
      <c r="O181" s="1">
        <v>50497.54</v>
      </c>
      <c r="P181" s="1">
        <v>0</v>
      </c>
      <c r="Q181" s="1">
        <v>0</v>
      </c>
      <c r="R181" s="1">
        <v>0</v>
      </c>
      <c r="S181" s="1">
        <v>0</v>
      </c>
      <c r="T181" s="1">
        <v>951.45</v>
      </c>
      <c r="U181" s="1">
        <v>0</v>
      </c>
      <c r="V181" s="2">
        <f t="shared" si="4"/>
        <v>951.45</v>
      </c>
      <c r="W181" s="2" t="e">
        <f t="shared" si="5"/>
        <v>#DIV/0!</v>
      </c>
      <c r="X181" s="1">
        <v>37278.01</v>
      </c>
      <c r="Z181" s="1">
        <v>12268.08</v>
      </c>
    </row>
    <row r="182" spans="2:26">
      <c r="B182">
        <v>123233</v>
      </c>
      <c r="C182" t="s">
        <v>220</v>
      </c>
      <c r="D182">
        <v>118549</v>
      </c>
      <c r="E182" t="s">
        <v>277</v>
      </c>
      <c r="F182" t="s">
        <v>336</v>
      </c>
      <c r="G182" t="s">
        <v>14</v>
      </c>
      <c r="H182">
        <v>30000</v>
      </c>
      <c r="I182" t="s">
        <v>16</v>
      </c>
      <c r="J182">
        <v>12376</v>
      </c>
      <c r="K182" t="s">
        <v>40</v>
      </c>
      <c r="L182" s="1">
        <v>0</v>
      </c>
      <c r="M182" s="1">
        <v>2451.36</v>
      </c>
      <c r="N182" s="1">
        <v>0</v>
      </c>
      <c r="O182" s="1">
        <v>2451.36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2">
        <f t="shared" si="4"/>
        <v>0</v>
      </c>
      <c r="W182" s="2" t="e">
        <f t="shared" si="5"/>
        <v>#DIV/0!</v>
      </c>
      <c r="X182" s="1">
        <v>0</v>
      </c>
      <c r="Z182" s="1">
        <v>2451.36</v>
      </c>
    </row>
    <row r="183" spans="2:26">
      <c r="B183">
        <v>123233</v>
      </c>
      <c r="C183" t="s">
        <v>220</v>
      </c>
      <c r="D183">
        <v>118550</v>
      </c>
      <c r="E183" t="s">
        <v>278</v>
      </c>
      <c r="F183" t="s">
        <v>336</v>
      </c>
      <c r="G183" t="s">
        <v>14</v>
      </c>
      <c r="H183">
        <v>30000</v>
      </c>
      <c r="I183" t="s">
        <v>16</v>
      </c>
      <c r="J183">
        <v>12376</v>
      </c>
      <c r="K183" t="s">
        <v>40</v>
      </c>
      <c r="L183" s="1">
        <v>0</v>
      </c>
      <c r="M183" s="1">
        <v>563355.01</v>
      </c>
      <c r="N183" s="1">
        <v>0</v>
      </c>
      <c r="O183" s="1">
        <v>563355.01</v>
      </c>
      <c r="P183" s="1">
        <v>86400</v>
      </c>
      <c r="Q183" s="1">
        <v>0</v>
      </c>
      <c r="R183" s="1">
        <v>0</v>
      </c>
      <c r="S183" s="1">
        <v>86400</v>
      </c>
      <c r="T183" s="1">
        <v>79844.7</v>
      </c>
      <c r="U183" s="1">
        <v>0</v>
      </c>
      <c r="V183" s="2">
        <f t="shared" si="4"/>
        <v>79844.7</v>
      </c>
      <c r="W183" s="2">
        <f t="shared" si="5"/>
        <v>92.412847222222211</v>
      </c>
      <c r="X183" s="1">
        <v>0</v>
      </c>
      <c r="Z183" s="1">
        <v>483510.31</v>
      </c>
    </row>
    <row r="184" spans="2:26">
      <c r="B184">
        <v>122500</v>
      </c>
      <c r="C184" t="s">
        <v>235</v>
      </c>
      <c r="D184">
        <v>118642</v>
      </c>
      <c r="E184" t="s">
        <v>257</v>
      </c>
      <c r="F184" t="s">
        <v>352</v>
      </c>
      <c r="G184" t="s">
        <v>14</v>
      </c>
      <c r="H184">
        <v>30000</v>
      </c>
      <c r="I184" t="s">
        <v>16</v>
      </c>
      <c r="J184">
        <v>12376</v>
      </c>
      <c r="K184" t="s">
        <v>40</v>
      </c>
      <c r="L184" s="1">
        <v>0</v>
      </c>
      <c r="M184" s="1">
        <v>356665.3</v>
      </c>
      <c r="N184" s="1">
        <v>0</v>
      </c>
      <c r="O184" s="1">
        <v>356665.3</v>
      </c>
      <c r="P184" s="1">
        <v>820800</v>
      </c>
      <c r="Q184" s="1">
        <v>0</v>
      </c>
      <c r="R184" s="1">
        <v>0</v>
      </c>
      <c r="S184" s="1">
        <v>820800</v>
      </c>
      <c r="T184" s="1">
        <v>813116.41</v>
      </c>
      <c r="U184" s="1">
        <v>0</v>
      </c>
      <c r="V184" s="2">
        <f t="shared" si="4"/>
        <v>813116.41</v>
      </c>
      <c r="W184" s="2">
        <f t="shared" si="5"/>
        <v>99.063890107212487</v>
      </c>
      <c r="X184" s="1">
        <v>-520770</v>
      </c>
      <c r="Z184" s="1">
        <v>64318.89</v>
      </c>
    </row>
    <row r="185" spans="2:26">
      <c r="B185">
        <v>125285</v>
      </c>
      <c r="C185" t="s">
        <v>279</v>
      </c>
      <c r="D185">
        <v>119697</v>
      </c>
      <c r="E185" t="s">
        <v>280</v>
      </c>
      <c r="F185" t="s">
        <v>352</v>
      </c>
      <c r="G185" t="s">
        <v>14</v>
      </c>
      <c r="H185">
        <v>30000</v>
      </c>
      <c r="I185" t="s">
        <v>16</v>
      </c>
      <c r="J185">
        <v>13503</v>
      </c>
      <c r="K185" t="s">
        <v>281</v>
      </c>
      <c r="L185" s="1">
        <v>0</v>
      </c>
      <c r="M185" s="1">
        <v>63132.28</v>
      </c>
      <c r="N185" s="1">
        <v>0</v>
      </c>
      <c r="O185" s="1">
        <v>63132.28</v>
      </c>
      <c r="P185" s="1">
        <v>558788.79</v>
      </c>
      <c r="Q185" s="1">
        <v>0</v>
      </c>
      <c r="R185" s="1">
        <v>0</v>
      </c>
      <c r="S185" s="1">
        <v>558788.79</v>
      </c>
      <c r="T185" s="1">
        <v>81535.039999999994</v>
      </c>
      <c r="U185" s="1">
        <v>0</v>
      </c>
      <c r="V185" s="2">
        <f t="shared" si="4"/>
        <v>81535.039999999994</v>
      </c>
      <c r="W185" s="2">
        <f t="shared" si="5"/>
        <v>14.591387919575121</v>
      </c>
      <c r="X185" s="1">
        <v>0</v>
      </c>
      <c r="Z185" s="1">
        <v>-18402.759999999998</v>
      </c>
    </row>
    <row r="186" spans="2:26">
      <c r="B186">
        <v>122571</v>
      </c>
      <c r="C186" t="s">
        <v>258</v>
      </c>
      <c r="D186">
        <v>119804</v>
      </c>
      <c r="E186" t="s">
        <v>261</v>
      </c>
      <c r="F186" t="s">
        <v>354</v>
      </c>
      <c r="G186" t="s">
        <v>14</v>
      </c>
      <c r="H186">
        <v>30000</v>
      </c>
      <c r="I186" t="s">
        <v>16</v>
      </c>
      <c r="J186">
        <v>11363</v>
      </c>
      <c r="K186" t="s">
        <v>260</v>
      </c>
      <c r="L186" s="1">
        <v>0</v>
      </c>
      <c r="M186" s="1">
        <v>70254.02</v>
      </c>
      <c r="N186" s="1">
        <v>0</v>
      </c>
      <c r="O186" s="1">
        <v>70254.02</v>
      </c>
      <c r="P186" s="1">
        <v>617227.69999999995</v>
      </c>
      <c r="Q186" s="1">
        <v>0</v>
      </c>
      <c r="R186" s="1">
        <v>0</v>
      </c>
      <c r="S186" s="1">
        <v>617227.69999999995</v>
      </c>
      <c r="T186" s="1">
        <v>46396.14</v>
      </c>
      <c r="U186" s="1">
        <v>0</v>
      </c>
      <c r="V186" s="2">
        <f t="shared" si="4"/>
        <v>46396.14</v>
      </c>
      <c r="W186" s="2">
        <f t="shared" si="5"/>
        <v>7.5168596613535001</v>
      </c>
      <c r="X186" s="1">
        <v>0</v>
      </c>
      <c r="Z186" s="1">
        <v>23857.88</v>
      </c>
    </row>
    <row r="187" spans="2:26">
      <c r="B187">
        <v>122571</v>
      </c>
      <c r="C187" t="s">
        <v>258</v>
      </c>
      <c r="D187">
        <v>119806</v>
      </c>
      <c r="E187" t="s">
        <v>262</v>
      </c>
      <c r="F187" t="s">
        <v>355</v>
      </c>
      <c r="G187" t="s">
        <v>14</v>
      </c>
      <c r="H187">
        <v>30000</v>
      </c>
      <c r="I187" t="s">
        <v>16</v>
      </c>
      <c r="J187">
        <v>11363</v>
      </c>
      <c r="K187" t="s">
        <v>260</v>
      </c>
      <c r="L187" s="1">
        <v>0</v>
      </c>
      <c r="M187" s="1">
        <v>658.34</v>
      </c>
      <c r="N187" s="1">
        <v>0</v>
      </c>
      <c r="O187" s="1">
        <v>658.34</v>
      </c>
      <c r="P187" s="1">
        <v>720675</v>
      </c>
      <c r="Q187" s="1">
        <v>0</v>
      </c>
      <c r="R187" s="1">
        <v>0</v>
      </c>
      <c r="S187" s="1">
        <v>720675</v>
      </c>
      <c r="T187" s="1">
        <v>30670.39</v>
      </c>
      <c r="U187" s="1">
        <v>0</v>
      </c>
      <c r="V187" s="2">
        <f t="shared" si="4"/>
        <v>30670.39</v>
      </c>
      <c r="W187" s="2">
        <f t="shared" si="5"/>
        <v>4.2557865889617377</v>
      </c>
      <c r="X187" s="1">
        <v>0</v>
      </c>
      <c r="Z187" s="1">
        <v>-30012.05</v>
      </c>
    </row>
    <row r="188" spans="2:26">
      <c r="B188">
        <v>122571</v>
      </c>
      <c r="C188" t="s">
        <v>258</v>
      </c>
      <c r="D188">
        <v>119808</v>
      </c>
      <c r="E188" t="s">
        <v>263</v>
      </c>
      <c r="F188" t="s">
        <v>356</v>
      </c>
      <c r="G188" t="s">
        <v>14</v>
      </c>
      <c r="H188">
        <v>30000</v>
      </c>
      <c r="I188" t="s">
        <v>16</v>
      </c>
      <c r="J188">
        <v>11363</v>
      </c>
      <c r="K188" t="s">
        <v>260</v>
      </c>
      <c r="L188" s="1">
        <v>0</v>
      </c>
      <c r="M188" s="1">
        <v>47686.67</v>
      </c>
      <c r="N188" s="1">
        <v>0</v>
      </c>
      <c r="O188" s="1">
        <v>47686.67</v>
      </c>
      <c r="P188" s="1">
        <v>477599</v>
      </c>
      <c r="Q188" s="1">
        <v>0</v>
      </c>
      <c r="R188" s="1">
        <v>0</v>
      </c>
      <c r="S188" s="1">
        <v>477599</v>
      </c>
      <c r="T188" s="1">
        <v>9806.0499999999993</v>
      </c>
      <c r="U188" s="1">
        <v>0</v>
      </c>
      <c r="V188" s="2">
        <f t="shared" si="4"/>
        <v>9806.0499999999993</v>
      </c>
      <c r="W188" s="2">
        <f t="shared" si="5"/>
        <v>2.0531973475656353</v>
      </c>
      <c r="X188" s="1">
        <v>0</v>
      </c>
      <c r="Z188" s="1">
        <v>37880.620000000003</v>
      </c>
    </row>
    <row r="189" spans="2:26">
      <c r="B189">
        <v>122571</v>
      </c>
      <c r="C189" t="s">
        <v>258</v>
      </c>
      <c r="D189">
        <v>119809</v>
      </c>
      <c r="E189" t="s">
        <v>264</v>
      </c>
      <c r="F189" t="s">
        <v>357</v>
      </c>
      <c r="G189" t="s">
        <v>14</v>
      </c>
      <c r="H189">
        <v>30000</v>
      </c>
      <c r="I189" t="s">
        <v>16</v>
      </c>
      <c r="J189">
        <v>11363</v>
      </c>
      <c r="K189" t="s">
        <v>260</v>
      </c>
      <c r="L189" s="1">
        <v>0</v>
      </c>
      <c r="M189" s="1">
        <v>168792.64</v>
      </c>
      <c r="N189" s="1">
        <v>0</v>
      </c>
      <c r="O189" s="1">
        <v>168792.64</v>
      </c>
      <c r="P189" s="1">
        <v>704060</v>
      </c>
      <c r="Q189" s="1">
        <v>0</v>
      </c>
      <c r="R189" s="1">
        <v>0</v>
      </c>
      <c r="S189" s="1">
        <v>704060</v>
      </c>
      <c r="T189" s="1">
        <v>64522.84</v>
      </c>
      <c r="U189" s="1">
        <v>0</v>
      </c>
      <c r="V189" s="2">
        <f t="shared" si="4"/>
        <v>64522.84</v>
      </c>
      <c r="W189" s="2">
        <f t="shared" si="5"/>
        <v>9.1643950799647751</v>
      </c>
      <c r="X189" s="1">
        <v>0</v>
      </c>
      <c r="Z189" s="1">
        <v>104269.8</v>
      </c>
    </row>
    <row r="190" spans="2:26">
      <c r="B190">
        <v>117366</v>
      </c>
      <c r="C190" t="s">
        <v>160</v>
      </c>
      <c r="D190">
        <v>120221</v>
      </c>
      <c r="E190" t="s">
        <v>167</v>
      </c>
      <c r="F190" t="s">
        <v>336</v>
      </c>
      <c r="G190" t="s">
        <v>14</v>
      </c>
      <c r="H190">
        <v>30000</v>
      </c>
      <c r="I190" t="s">
        <v>16</v>
      </c>
      <c r="J190">
        <v>296</v>
      </c>
      <c r="K190" t="s">
        <v>118</v>
      </c>
      <c r="L190" s="1">
        <v>0</v>
      </c>
      <c r="M190" s="1">
        <v>-33684.86</v>
      </c>
      <c r="N190" s="1">
        <v>0</v>
      </c>
      <c r="O190" s="1">
        <v>-33684.86</v>
      </c>
      <c r="P190" s="1">
        <v>4000</v>
      </c>
      <c r="Q190" s="1">
        <v>0</v>
      </c>
      <c r="R190" s="1">
        <v>0</v>
      </c>
      <c r="S190" s="1">
        <v>4000</v>
      </c>
      <c r="T190" s="1">
        <v>3389.92</v>
      </c>
      <c r="U190" s="1">
        <v>0</v>
      </c>
      <c r="V190" s="2">
        <f t="shared" si="4"/>
        <v>3389.92</v>
      </c>
      <c r="W190" s="2">
        <f t="shared" si="5"/>
        <v>84.748000000000005</v>
      </c>
      <c r="X190" s="1">
        <v>0</v>
      </c>
      <c r="Z190" s="1">
        <v>-37074.78</v>
      </c>
    </row>
    <row r="191" spans="2:26">
      <c r="B191">
        <v>117366</v>
      </c>
      <c r="C191" t="s">
        <v>160</v>
      </c>
      <c r="D191">
        <v>120222</v>
      </c>
      <c r="E191" t="s">
        <v>168</v>
      </c>
      <c r="F191" t="s">
        <v>336</v>
      </c>
      <c r="G191" t="s">
        <v>14</v>
      </c>
      <c r="H191">
        <v>30000</v>
      </c>
      <c r="I191" t="s">
        <v>16</v>
      </c>
      <c r="J191">
        <v>296</v>
      </c>
      <c r="K191" t="s">
        <v>118</v>
      </c>
      <c r="L191" s="1">
        <v>0</v>
      </c>
      <c r="M191" s="1">
        <v>-36881.17</v>
      </c>
      <c r="N191" s="1">
        <v>0</v>
      </c>
      <c r="O191" s="1">
        <v>-36881.17</v>
      </c>
      <c r="P191" s="1">
        <v>107174.41</v>
      </c>
      <c r="Q191" s="1">
        <v>0</v>
      </c>
      <c r="R191" s="1">
        <v>0</v>
      </c>
      <c r="S191" s="1">
        <v>107174.41</v>
      </c>
      <c r="T191" s="1">
        <v>8942.2000000000007</v>
      </c>
      <c r="U191" s="1">
        <v>0</v>
      </c>
      <c r="V191" s="2">
        <f t="shared" si="4"/>
        <v>8942.2000000000007</v>
      </c>
      <c r="W191" s="2">
        <f t="shared" si="5"/>
        <v>8.3435961998764441</v>
      </c>
      <c r="X191" s="1">
        <v>-22000</v>
      </c>
      <c r="Z191" s="1">
        <v>-23823.37</v>
      </c>
    </row>
    <row r="192" spans="2:26">
      <c r="B192">
        <v>117366</v>
      </c>
      <c r="C192" t="s">
        <v>160</v>
      </c>
      <c r="D192">
        <v>120227</v>
      </c>
      <c r="E192" t="s">
        <v>169</v>
      </c>
      <c r="F192" t="s">
        <v>336</v>
      </c>
      <c r="G192" t="s">
        <v>14</v>
      </c>
      <c r="H192">
        <v>30000</v>
      </c>
      <c r="I192" t="s">
        <v>16</v>
      </c>
      <c r="J192">
        <v>296</v>
      </c>
      <c r="K192" t="s">
        <v>118</v>
      </c>
      <c r="L192" s="1">
        <v>0</v>
      </c>
      <c r="M192" s="1">
        <v>24549.15</v>
      </c>
      <c r="N192" s="1">
        <v>0</v>
      </c>
      <c r="O192" s="1">
        <v>24549.15</v>
      </c>
      <c r="P192" s="1">
        <v>31185.15</v>
      </c>
      <c r="Q192" s="1">
        <v>0</v>
      </c>
      <c r="R192" s="1">
        <v>0</v>
      </c>
      <c r="S192" s="1">
        <v>31185.15</v>
      </c>
      <c r="T192" s="1">
        <v>3489.55</v>
      </c>
      <c r="U192" s="1">
        <v>0</v>
      </c>
      <c r="V192" s="2">
        <f t="shared" si="4"/>
        <v>3489.55</v>
      </c>
      <c r="W192" s="2">
        <f t="shared" si="5"/>
        <v>11.189781033600928</v>
      </c>
      <c r="X192" s="1">
        <v>-6636.36</v>
      </c>
      <c r="Z192" s="1">
        <v>27695.96</v>
      </c>
    </row>
    <row r="193" spans="2:26">
      <c r="B193">
        <v>126383</v>
      </c>
      <c r="C193" t="s">
        <v>282</v>
      </c>
      <c r="D193">
        <v>120464</v>
      </c>
      <c r="E193" t="s">
        <v>283</v>
      </c>
      <c r="F193" t="s">
        <v>336</v>
      </c>
      <c r="G193" t="s">
        <v>14</v>
      </c>
      <c r="H193">
        <v>28641</v>
      </c>
      <c r="I193" t="s">
        <v>284</v>
      </c>
      <c r="J193">
        <v>12711</v>
      </c>
      <c r="K193" t="s">
        <v>132</v>
      </c>
      <c r="L193" s="1">
        <v>0</v>
      </c>
      <c r="M193" s="1">
        <v>0</v>
      </c>
      <c r="N193" s="1">
        <v>0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1005.82</v>
      </c>
      <c r="U193" s="1">
        <v>0</v>
      </c>
      <c r="V193" s="2">
        <f t="shared" si="4"/>
        <v>1005.82</v>
      </c>
      <c r="W193" s="2" t="e">
        <f t="shared" si="5"/>
        <v>#DIV/0!</v>
      </c>
      <c r="X193" s="1">
        <v>0</v>
      </c>
      <c r="Z193" s="1">
        <v>-1005.82</v>
      </c>
    </row>
    <row r="194" spans="2:26">
      <c r="B194">
        <v>126383</v>
      </c>
      <c r="C194" t="s">
        <v>282</v>
      </c>
      <c r="D194">
        <v>120465</v>
      </c>
      <c r="E194" t="s">
        <v>285</v>
      </c>
      <c r="F194" t="s">
        <v>336</v>
      </c>
      <c r="G194" t="s">
        <v>14</v>
      </c>
      <c r="H194">
        <v>4000</v>
      </c>
      <c r="I194" t="s">
        <v>23</v>
      </c>
      <c r="J194">
        <v>12</v>
      </c>
      <c r="K194" t="s">
        <v>17</v>
      </c>
      <c r="L194" s="1">
        <v>0</v>
      </c>
      <c r="M194" s="1">
        <v>0</v>
      </c>
      <c r="N194" s="1">
        <v>0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2">
        <f t="shared" si="4"/>
        <v>0</v>
      </c>
      <c r="W194" s="2" t="e">
        <f t="shared" si="5"/>
        <v>#DIV/0!</v>
      </c>
      <c r="X194" s="1">
        <v>0</v>
      </c>
      <c r="Z194" s="1">
        <v>0</v>
      </c>
    </row>
    <row r="195" spans="2:26">
      <c r="B195">
        <v>126383</v>
      </c>
      <c r="C195" t="s">
        <v>282</v>
      </c>
      <c r="D195">
        <v>120465</v>
      </c>
      <c r="E195" t="s">
        <v>285</v>
      </c>
      <c r="F195" t="s">
        <v>341</v>
      </c>
      <c r="G195" t="s">
        <v>14</v>
      </c>
      <c r="H195">
        <v>28400</v>
      </c>
      <c r="I195" t="s">
        <v>286</v>
      </c>
      <c r="J195">
        <v>12711</v>
      </c>
      <c r="K195" t="s">
        <v>132</v>
      </c>
      <c r="L195" s="1">
        <v>0</v>
      </c>
      <c r="M195" s="1">
        <v>0</v>
      </c>
      <c r="N195" s="1">
        <v>0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1514.18</v>
      </c>
      <c r="U195" s="1">
        <v>0</v>
      </c>
      <c r="V195" s="2">
        <f t="shared" ref="V195:V244" si="6">T195+U195</f>
        <v>1514.18</v>
      </c>
      <c r="W195" s="2" t="e">
        <f t="shared" ref="W195:W244" si="7">V195/P195*100</f>
        <v>#DIV/0!</v>
      </c>
      <c r="X195" s="1">
        <v>0</v>
      </c>
      <c r="Z195" s="1">
        <v>-1514.18</v>
      </c>
    </row>
    <row r="196" spans="2:26">
      <c r="B196">
        <v>126383</v>
      </c>
      <c r="C196" t="s">
        <v>282</v>
      </c>
      <c r="D196">
        <v>120465</v>
      </c>
      <c r="E196" t="s">
        <v>285</v>
      </c>
      <c r="F196" t="s">
        <v>345</v>
      </c>
      <c r="G196" t="s">
        <v>14</v>
      </c>
      <c r="H196">
        <v>30084</v>
      </c>
      <c r="I196" t="s">
        <v>20</v>
      </c>
      <c r="J196">
        <v>12</v>
      </c>
      <c r="K196" t="s">
        <v>17</v>
      </c>
      <c r="L196" s="1">
        <v>0</v>
      </c>
      <c r="M196" s="1">
        <v>981355.21</v>
      </c>
      <c r="N196" s="1">
        <v>0</v>
      </c>
      <c r="O196" s="1">
        <v>981355.21</v>
      </c>
      <c r="P196" s="1">
        <v>0</v>
      </c>
      <c r="Q196" s="1">
        <v>0</v>
      </c>
      <c r="R196" s="1">
        <v>0</v>
      </c>
      <c r="S196" s="1">
        <v>0</v>
      </c>
      <c r="T196" s="1">
        <v>640</v>
      </c>
      <c r="U196" s="1">
        <v>0</v>
      </c>
      <c r="V196" s="2">
        <f t="shared" si="6"/>
        <v>640</v>
      </c>
      <c r="W196" s="2" t="e">
        <f t="shared" si="7"/>
        <v>#DIV/0!</v>
      </c>
      <c r="X196" s="1">
        <v>0</v>
      </c>
      <c r="Z196" s="1">
        <v>980715.21</v>
      </c>
    </row>
    <row r="197" spans="2:26">
      <c r="B197">
        <v>95107</v>
      </c>
      <c r="C197" t="s">
        <v>102</v>
      </c>
      <c r="D197">
        <v>120825</v>
      </c>
      <c r="E197" t="s">
        <v>105</v>
      </c>
      <c r="F197" t="s">
        <v>350</v>
      </c>
      <c r="G197" t="s">
        <v>14</v>
      </c>
      <c r="H197">
        <v>28644</v>
      </c>
      <c r="I197" t="s">
        <v>106</v>
      </c>
      <c r="J197">
        <v>12</v>
      </c>
      <c r="K197" t="s">
        <v>17</v>
      </c>
      <c r="L197" s="1">
        <v>0</v>
      </c>
      <c r="M197" s="1">
        <v>157636.56</v>
      </c>
      <c r="N197" s="1">
        <v>0</v>
      </c>
      <c r="O197" s="1">
        <v>157636.56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2">
        <f t="shared" si="6"/>
        <v>0</v>
      </c>
      <c r="W197" s="2" t="e">
        <f t="shared" si="7"/>
        <v>#DIV/0!</v>
      </c>
      <c r="X197" s="1">
        <v>0</v>
      </c>
      <c r="Z197" s="1">
        <v>157636.56</v>
      </c>
    </row>
    <row r="198" spans="2:26">
      <c r="B198">
        <v>95107</v>
      </c>
      <c r="C198" t="s">
        <v>102</v>
      </c>
      <c r="D198">
        <v>120825</v>
      </c>
      <c r="E198" t="s">
        <v>105</v>
      </c>
      <c r="F198" t="s">
        <v>344</v>
      </c>
      <c r="G198" t="s">
        <v>14</v>
      </c>
      <c r="H198">
        <v>30071</v>
      </c>
      <c r="I198" t="s">
        <v>64</v>
      </c>
      <c r="J198">
        <v>227</v>
      </c>
      <c r="K198" t="s">
        <v>65</v>
      </c>
      <c r="L198" s="1">
        <v>0</v>
      </c>
      <c r="M198" s="1">
        <v>100691.78</v>
      </c>
      <c r="N198" s="1">
        <v>0</v>
      </c>
      <c r="O198" s="1">
        <v>100691.78</v>
      </c>
      <c r="P198" s="1">
        <v>0</v>
      </c>
      <c r="Q198" s="1">
        <v>0</v>
      </c>
      <c r="R198" s="1">
        <v>0</v>
      </c>
      <c r="S198" s="1">
        <v>0</v>
      </c>
      <c r="T198" s="1">
        <v>2674.49</v>
      </c>
      <c r="U198" s="1">
        <v>0</v>
      </c>
      <c r="V198" s="2">
        <f t="shared" si="6"/>
        <v>2674.49</v>
      </c>
      <c r="W198" s="2" t="e">
        <f t="shared" si="7"/>
        <v>#DIV/0!</v>
      </c>
      <c r="X198" s="1">
        <v>0</v>
      </c>
      <c r="Z198" s="1">
        <v>98017.29</v>
      </c>
    </row>
    <row r="199" spans="2:26">
      <c r="B199">
        <v>95107</v>
      </c>
      <c r="C199" t="s">
        <v>102</v>
      </c>
      <c r="D199">
        <v>120825</v>
      </c>
      <c r="E199" t="s">
        <v>105</v>
      </c>
      <c r="F199" t="s">
        <v>349</v>
      </c>
      <c r="G199" t="s">
        <v>14</v>
      </c>
      <c r="H199">
        <v>30085</v>
      </c>
      <c r="I199" t="s">
        <v>73</v>
      </c>
      <c r="J199">
        <v>227</v>
      </c>
      <c r="K199" t="s">
        <v>65</v>
      </c>
      <c r="L199" s="1">
        <v>0</v>
      </c>
      <c r="M199" s="1">
        <v>72418.740000000005</v>
      </c>
      <c r="N199" s="1">
        <v>0</v>
      </c>
      <c r="O199" s="1">
        <v>72418.740000000005</v>
      </c>
      <c r="P199" s="1">
        <v>0</v>
      </c>
      <c r="Q199" s="1">
        <v>0</v>
      </c>
      <c r="R199" s="1">
        <v>0</v>
      </c>
      <c r="S199" s="1">
        <v>0</v>
      </c>
      <c r="T199" s="1">
        <v>10966.59</v>
      </c>
      <c r="U199" s="1">
        <v>0</v>
      </c>
      <c r="V199" s="2">
        <f t="shared" si="6"/>
        <v>10966.59</v>
      </c>
      <c r="W199" s="2" t="e">
        <f t="shared" si="7"/>
        <v>#DIV/0!</v>
      </c>
      <c r="X199" s="1">
        <v>0</v>
      </c>
      <c r="Z199" s="1">
        <v>61452.15</v>
      </c>
    </row>
    <row r="200" spans="2:26">
      <c r="B200">
        <v>117366</v>
      </c>
      <c r="C200" t="s">
        <v>160</v>
      </c>
      <c r="D200">
        <v>120933</v>
      </c>
      <c r="E200" t="s">
        <v>170</v>
      </c>
      <c r="F200" t="s">
        <v>336</v>
      </c>
      <c r="G200" t="s">
        <v>14</v>
      </c>
      <c r="H200">
        <v>28644</v>
      </c>
      <c r="I200" t="s">
        <v>106</v>
      </c>
      <c r="J200">
        <v>296</v>
      </c>
      <c r="K200" t="s">
        <v>118</v>
      </c>
      <c r="L200" s="1">
        <v>0</v>
      </c>
      <c r="M200" s="1">
        <v>1915520</v>
      </c>
      <c r="N200" s="1">
        <v>0</v>
      </c>
      <c r="O200" s="1">
        <v>1915520</v>
      </c>
      <c r="P200" s="1">
        <v>503186.03</v>
      </c>
      <c r="Q200" s="1">
        <v>0</v>
      </c>
      <c r="R200" s="1">
        <v>0</v>
      </c>
      <c r="S200" s="1">
        <v>503186.03</v>
      </c>
      <c r="T200" s="1">
        <v>30407.77</v>
      </c>
      <c r="U200" s="1">
        <v>20810.21</v>
      </c>
      <c r="V200" s="2">
        <f t="shared" si="6"/>
        <v>51217.979999999996</v>
      </c>
      <c r="W200" s="2">
        <f t="shared" si="7"/>
        <v>10.178736480422558</v>
      </c>
      <c r="X200" s="1">
        <v>0</v>
      </c>
      <c r="Z200" s="1">
        <v>1864302.02</v>
      </c>
    </row>
    <row r="201" spans="2:26">
      <c r="B201">
        <v>122571</v>
      </c>
      <c r="C201" t="s">
        <v>258</v>
      </c>
      <c r="D201">
        <v>121642</v>
      </c>
      <c r="E201" t="s">
        <v>265</v>
      </c>
      <c r="F201" t="s">
        <v>348</v>
      </c>
      <c r="G201" t="s">
        <v>14</v>
      </c>
      <c r="H201">
        <v>30000</v>
      </c>
      <c r="I201" t="s">
        <v>16</v>
      </c>
      <c r="J201">
        <v>11363</v>
      </c>
      <c r="K201" t="s">
        <v>260</v>
      </c>
      <c r="L201" s="1">
        <v>0</v>
      </c>
      <c r="M201" s="1">
        <v>1912179.38</v>
      </c>
      <c r="N201" s="1">
        <v>0</v>
      </c>
      <c r="O201" s="1">
        <v>1912179.38</v>
      </c>
      <c r="P201" s="1">
        <v>1399999.76</v>
      </c>
      <c r="Q201" s="1">
        <v>349999.94</v>
      </c>
      <c r="R201" s="1">
        <v>0</v>
      </c>
      <c r="S201" s="1">
        <v>1749999.7</v>
      </c>
      <c r="T201" s="1">
        <v>129984.54</v>
      </c>
      <c r="U201" s="1">
        <v>5000</v>
      </c>
      <c r="V201" s="2">
        <f t="shared" si="6"/>
        <v>134984.53999999998</v>
      </c>
      <c r="W201" s="2">
        <f t="shared" si="7"/>
        <v>9.6417545100150583</v>
      </c>
      <c r="X201" s="1">
        <v>0</v>
      </c>
      <c r="Z201" s="1">
        <v>1777194.84</v>
      </c>
    </row>
    <row r="202" spans="2:26">
      <c r="B202">
        <v>87773</v>
      </c>
      <c r="C202" t="s">
        <v>87</v>
      </c>
      <c r="D202">
        <v>122365</v>
      </c>
      <c r="E202" t="s">
        <v>94</v>
      </c>
      <c r="F202" t="s">
        <v>349</v>
      </c>
      <c r="G202" t="s">
        <v>14</v>
      </c>
      <c r="H202">
        <v>32045</v>
      </c>
      <c r="I202" t="s">
        <v>28</v>
      </c>
      <c r="J202">
        <v>141</v>
      </c>
      <c r="K202" t="s">
        <v>29</v>
      </c>
      <c r="L202" s="1">
        <v>0</v>
      </c>
      <c r="M202" s="1">
        <v>1539842.01</v>
      </c>
      <c r="N202" s="1">
        <v>0</v>
      </c>
      <c r="O202" s="1">
        <v>1539842.01</v>
      </c>
      <c r="P202" s="1">
        <v>1289225.3999999999</v>
      </c>
      <c r="Q202" s="1">
        <v>0</v>
      </c>
      <c r="R202" s="1">
        <v>0</v>
      </c>
      <c r="S202" s="1">
        <v>1289225.3999999999</v>
      </c>
      <c r="T202" s="1">
        <v>151852.79</v>
      </c>
      <c r="U202" s="1">
        <v>9912</v>
      </c>
      <c r="V202" s="2">
        <f t="shared" si="6"/>
        <v>161764.79</v>
      </c>
      <c r="W202" s="2">
        <f t="shared" si="7"/>
        <v>12.54744050187035</v>
      </c>
      <c r="X202" s="1">
        <v>854774.87</v>
      </c>
      <c r="Z202" s="1">
        <v>523302.35</v>
      </c>
    </row>
    <row r="203" spans="2:26">
      <c r="B203">
        <v>128632</v>
      </c>
      <c r="C203" t="s">
        <v>290</v>
      </c>
      <c r="D203">
        <v>122578</v>
      </c>
      <c r="E203" t="s">
        <v>291</v>
      </c>
      <c r="F203" t="s">
        <v>336</v>
      </c>
      <c r="G203" t="s">
        <v>14</v>
      </c>
      <c r="H203">
        <v>30000</v>
      </c>
      <c r="I203" t="s">
        <v>16</v>
      </c>
      <c r="J203">
        <v>12400</v>
      </c>
      <c r="K203" t="s">
        <v>141</v>
      </c>
      <c r="L203" s="1">
        <v>0</v>
      </c>
      <c r="M203" s="1">
        <v>2826.57</v>
      </c>
      <c r="N203" s="1">
        <v>0</v>
      </c>
      <c r="O203" s="1">
        <v>2826.57</v>
      </c>
      <c r="P203" s="1">
        <v>7959.6</v>
      </c>
      <c r="Q203" s="1">
        <v>0</v>
      </c>
      <c r="R203" s="1">
        <v>0</v>
      </c>
      <c r="S203" s="1">
        <v>7959.6</v>
      </c>
      <c r="T203" s="1">
        <v>7881.32</v>
      </c>
      <c r="U203" s="1">
        <v>0</v>
      </c>
      <c r="V203" s="2">
        <f t="shared" si="6"/>
        <v>7881.32</v>
      </c>
      <c r="W203" s="2">
        <f t="shared" si="7"/>
        <v>99.016533494145435</v>
      </c>
      <c r="X203" s="1">
        <v>-40379.589999999997</v>
      </c>
      <c r="Z203" s="1">
        <v>35324.839999999997</v>
      </c>
    </row>
    <row r="204" spans="2:26">
      <c r="B204">
        <v>128632</v>
      </c>
      <c r="C204" t="s">
        <v>290</v>
      </c>
      <c r="D204">
        <v>122582</v>
      </c>
      <c r="E204" t="s">
        <v>292</v>
      </c>
      <c r="F204" t="s">
        <v>336</v>
      </c>
      <c r="G204" t="s">
        <v>14</v>
      </c>
      <c r="H204">
        <v>30000</v>
      </c>
      <c r="I204" t="s">
        <v>16</v>
      </c>
      <c r="J204">
        <v>12400</v>
      </c>
      <c r="K204" t="s">
        <v>141</v>
      </c>
      <c r="L204" s="1">
        <v>0</v>
      </c>
      <c r="M204" s="1">
        <v>825.32</v>
      </c>
      <c r="N204" s="1">
        <v>0</v>
      </c>
      <c r="O204" s="1">
        <v>825.32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2">
        <f t="shared" si="6"/>
        <v>0</v>
      </c>
      <c r="W204" s="2" t="e">
        <f t="shared" si="7"/>
        <v>#DIV/0!</v>
      </c>
      <c r="X204" s="1">
        <v>0</v>
      </c>
      <c r="Z204" s="1">
        <v>825.32</v>
      </c>
    </row>
    <row r="205" spans="2:26">
      <c r="B205">
        <v>117366</v>
      </c>
      <c r="C205" t="s">
        <v>160</v>
      </c>
      <c r="D205">
        <v>122951</v>
      </c>
      <c r="E205" t="s">
        <v>171</v>
      </c>
      <c r="F205" t="s">
        <v>336</v>
      </c>
      <c r="G205" t="s">
        <v>14</v>
      </c>
      <c r="H205">
        <v>30000</v>
      </c>
      <c r="I205" t="s">
        <v>16</v>
      </c>
      <c r="J205">
        <v>296</v>
      </c>
      <c r="K205" t="s">
        <v>118</v>
      </c>
      <c r="L205" s="1">
        <v>0</v>
      </c>
      <c r="M205" s="1">
        <v>24210.15</v>
      </c>
      <c r="N205" s="1">
        <v>64993.41</v>
      </c>
      <c r="O205" s="1">
        <v>89203.56</v>
      </c>
      <c r="P205" s="1">
        <v>89204</v>
      </c>
      <c r="Q205" s="1">
        <v>0</v>
      </c>
      <c r="R205" s="1">
        <v>0</v>
      </c>
      <c r="S205" s="1">
        <v>89204</v>
      </c>
      <c r="T205" s="1">
        <v>0</v>
      </c>
      <c r="U205" s="1">
        <v>0</v>
      </c>
      <c r="V205" s="2">
        <f t="shared" si="6"/>
        <v>0</v>
      </c>
      <c r="W205" s="2">
        <f t="shared" si="7"/>
        <v>0</v>
      </c>
      <c r="X205" s="1">
        <v>0</v>
      </c>
      <c r="Z205" s="1">
        <v>89203.56</v>
      </c>
    </row>
    <row r="206" spans="2:26">
      <c r="B206">
        <v>117366</v>
      </c>
      <c r="C206" t="s">
        <v>160</v>
      </c>
      <c r="D206">
        <v>122952</v>
      </c>
      <c r="E206" t="s">
        <v>172</v>
      </c>
      <c r="F206" t="s">
        <v>336</v>
      </c>
      <c r="G206" t="s">
        <v>14</v>
      </c>
      <c r="H206">
        <v>30000</v>
      </c>
      <c r="I206" t="s">
        <v>16</v>
      </c>
      <c r="J206">
        <v>296</v>
      </c>
      <c r="K206" t="s">
        <v>118</v>
      </c>
      <c r="L206" s="1">
        <v>0</v>
      </c>
      <c r="M206" s="1">
        <v>-82172.320000000007</v>
      </c>
      <c r="N206" s="1">
        <v>99184.72</v>
      </c>
      <c r="O206" s="1">
        <v>17012.400000000001</v>
      </c>
      <c r="P206" s="1">
        <v>0</v>
      </c>
      <c r="Q206" s="1">
        <v>0</v>
      </c>
      <c r="R206" s="1">
        <v>0</v>
      </c>
      <c r="S206" s="1">
        <v>0</v>
      </c>
      <c r="T206" s="1">
        <v>6054.01</v>
      </c>
      <c r="U206" s="1">
        <v>0</v>
      </c>
      <c r="V206" s="2">
        <f t="shared" si="6"/>
        <v>6054.01</v>
      </c>
      <c r="W206" s="2" t="e">
        <f t="shared" si="7"/>
        <v>#DIV/0!</v>
      </c>
      <c r="X206" s="1">
        <v>0</v>
      </c>
      <c r="Z206" s="1">
        <v>10958.39</v>
      </c>
    </row>
    <row r="207" spans="2:26">
      <c r="B207">
        <v>117366</v>
      </c>
      <c r="C207" t="s">
        <v>160</v>
      </c>
      <c r="D207">
        <v>122953</v>
      </c>
      <c r="E207" t="s">
        <v>173</v>
      </c>
      <c r="F207" t="s">
        <v>336</v>
      </c>
      <c r="G207" t="s">
        <v>14</v>
      </c>
      <c r="H207">
        <v>30000</v>
      </c>
      <c r="I207" t="s">
        <v>16</v>
      </c>
      <c r="J207">
        <v>296</v>
      </c>
      <c r="K207" t="s">
        <v>118</v>
      </c>
      <c r="L207" s="1">
        <v>0</v>
      </c>
      <c r="M207" s="1">
        <v>27006.799999999999</v>
      </c>
      <c r="N207" s="1">
        <v>7490</v>
      </c>
      <c r="O207" s="1">
        <v>34496.800000000003</v>
      </c>
      <c r="P207" s="1">
        <v>34496.800000000003</v>
      </c>
      <c r="Q207" s="1">
        <v>0</v>
      </c>
      <c r="R207" s="1">
        <v>0</v>
      </c>
      <c r="S207" s="1">
        <v>34496.800000000003</v>
      </c>
      <c r="T207" s="1">
        <v>0</v>
      </c>
      <c r="U207" s="1">
        <v>0</v>
      </c>
      <c r="V207" s="2">
        <f t="shared" si="6"/>
        <v>0</v>
      </c>
      <c r="W207" s="2">
        <f t="shared" si="7"/>
        <v>0</v>
      </c>
      <c r="X207" s="1">
        <v>0</v>
      </c>
      <c r="Z207" s="1">
        <v>34496.800000000003</v>
      </c>
    </row>
    <row r="208" spans="2:26">
      <c r="B208">
        <v>130072</v>
      </c>
      <c r="C208" t="s">
        <v>293</v>
      </c>
      <c r="D208">
        <v>123540</v>
      </c>
      <c r="E208" t="s">
        <v>294</v>
      </c>
      <c r="F208" t="s">
        <v>353</v>
      </c>
      <c r="G208" t="s">
        <v>14</v>
      </c>
      <c r="H208">
        <v>4000</v>
      </c>
      <c r="I208" t="s">
        <v>23</v>
      </c>
      <c r="J208">
        <v>12</v>
      </c>
      <c r="K208" t="s">
        <v>17</v>
      </c>
      <c r="L208" s="1">
        <v>0</v>
      </c>
      <c r="M208" s="1">
        <v>0</v>
      </c>
      <c r="N208" s="1">
        <v>0</v>
      </c>
      <c r="O208" s="1">
        <v>0</v>
      </c>
      <c r="P208" s="1">
        <v>158250</v>
      </c>
      <c r="Q208" s="1">
        <v>74500</v>
      </c>
      <c r="R208" s="1">
        <v>149000</v>
      </c>
      <c r="S208" s="1">
        <v>381750</v>
      </c>
      <c r="T208" s="1">
        <v>0</v>
      </c>
      <c r="U208" s="1">
        <v>0</v>
      </c>
      <c r="V208" s="2">
        <f t="shared" si="6"/>
        <v>0</v>
      </c>
      <c r="W208" s="2">
        <f t="shared" si="7"/>
        <v>0</v>
      </c>
      <c r="X208" s="1">
        <v>0</v>
      </c>
      <c r="Z208" s="1">
        <v>0</v>
      </c>
    </row>
    <row r="209" spans="2:26">
      <c r="B209">
        <v>130072</v>
      </c>
      <c r="C209" t="s">
        <v>293</v>
      </c>
      <c r="D209">
        <v>123540</v>
      </c>
      <c r="E209" t="s">
        <v>294</v>
      </c>
      <c r="F209" t="s">
        <v>352</v>
      </c>
      <c r="G209" t="s">
        <v>14</v>
      </c>
      <c r="H209">
        <v>66000</v>
      </c>
      <c r="I209" t="s">
        <v>295</v>
      </c>
      <c r="J209">
        <v>12526</v>
      </c>
      <c r="K209" t="s">
        <v>296</v>
      </c>
      <c r="L209" s="1">
        <v>0</v>
      </c>
      <c r="M209" s="1">
        <v>5619404</v>
      </c>
      <c r="N209" s="1">
        <v>0</v>
      </c>
      <c r="O209" s="1">
        <v>5619404</v>
      </c>
      <c r="P209" s="1">
        <v>5586724</v>
      </c>
      <c r="Q209" s="1">
        <v>5481803</v>
      </c>
      <c r="R209" s="1">
        <v>14521087</v>
      </c>
      <c r="S209" s="1">
        <v>25589614</v>
      </c>
      <c r="T209" s="1">
        <v>22500</v>
      </c>
      <c r="U209" s="1">
        <v>4237.2</v>
      </c>
      <c r="V209" s="2">
        <f t="shared" si="6"/>
        <v>26737.200000000001</v>
      </c>
      <c r="W209" s="2">
        <f t="shared" si="7"/>
        <v>0.47858458731807763</v>
      </c>
      <c r="X209" s="1">
        <v>0</v>
      </c>
      <c r="Z209" s="1">
        <v>5592666.7999999998</v>
      </c>
    </row>
    <row r="210" spans="2:26">
      <c r="B210">
        <v>130072</v>
      </c>
      <c r="C210" t="s">
        <v>293</v>
      </c>
      <c r="D210">
        <v>123540</v>
      </c>
      <c r="E210" t="s">
        <v>294</v>
      </c>
      <c r="F210" t="s">
        <v>351</v>
      </c>
      <c r="G210" t="s">
        <v>14</v>
      </c>
      <c r="H210">
        <v>66001</v>
      </c>
      <c r="I210" t="s">
        <v>297</v>
      </c>
      <c r="J210">
        <v>12526</v>
      </c>
      <c r="K210" t="s">
        <v>296</v>
      </c>
      <c r="L210" s="1">
        <v>0</v>
      </c>
      <c r="M210" s="1">
        <v>0</v>
      </c>
      <c r="N210" s="1">
        <v>0</v>
      </c>
      <c r="O210" s="1">
        <v>0</v>
      </c>
      <c r="P210" s="1">
        <v>0</v>
      </c>
      <c r="Q210" s="1">
        <v>0</v>
      </c>
      <c r="R210" s="1">
        <v>30639</v>
      </c>
      <c r="S210" s="1">
        <v>30639</v>
      </c>
      <c r="T210" s="1">
        <v>0</v>
      </c>
      <c r="U210" s="1">
        <v>0</v>
      </c>
      <c r="V210" s="2">
        <f t="shared" si="6"/>
        <v>0</v>
      </c>
      <c r="W210" s="2" t="e">
        <f t="shared" si="7"/>
        <v>#DIV/0!</v>
      </c>
      <c r="X210" s="1">
        <v>0</v>
      </c>
      <c r="Z210" s="1">
        <v>0</v>
      </c>
    </row>
    <row r="211" spans="2:26">
      <c r="B211">
        <v>117366</v>
      </c>
      <c r="C211" t="s">
        <v>160</v>
      </c>
      <c r="D211">
        <v>123763</v>
      </c>
      <c r="E211" t="s">
        <v>174</v>
      </c>
      <c r="F211" t="s">
        <v>336</v>
      </c>
      <c r="G211" t="s">
        <v>14</v>
      </c>
      <c r="H211">
        <v>30000</v>
      </c>
      <c r="I211" t="s">
        <v>16</v>
      </c>
      <c r="J211">
        <v>296</v>
      </c>
      <c r="K211" t="s">
        <v>118</v>
      </c>
      <c r="L211" s="1">
        <v>0</v>
      </c>
      <c r="M211" s="1">
        <v>2181.6999999999998</v>
      </c>
      <c r="N211" s="1">
        <v>0</v>
      </c>
      <c r="O211" s="1">
        <v>2181.6999999999998</v>
      </c>
      <c r="P211" s="1">
        <v>32000</v>
      </c>
      <c r="Q211" s="1">
        <v>0</v>
      </c>
      <c r="R211" s="1">
        <v>0</v>
      </c>
      <c r="S211" s="1">
        <v>32000</v>
      </c>
      <c r="T211" s="1">
        <v>630</v>
      </c>
      <c r="U211" s="1">
        <v>0</v>
      </c>
      <c r="V211" s="2">
        <f t="shared" si="6"/>
        <v>630</v>
      </c>
      <c r="W211" s="2">
        <f t="shared" si="7"/>
        <v>1.96875</v>
      </c>
      <c r="X211" s="1">
        <v>0</v>
      </c>
      <c r="Z211" s="1">
        <v>1551.7</v>
      </c>
    </row>
    <row r="212" spans="2:26">
      <c r="B212">
        <v>117366</v>
      </c>
      <c r="C212" t="s">
        <v>160</v>
      </c>
      <c r="D212">
        <v>123764</v>
      </c>
      <c r="E212" t="s">
        <v>175</v>
      </c>
      <c r="F212" t="s">
        <v>336</v>
      </c>
      <c r="G212" t="s">
        <v>14</v>
      </c>
      <c r="H212">
        <v>30000</v>
      </c>
      <c r="I212" t="s">
        <v>16</v>
      </c>
      <c r="J212">
        <v>296</v>
      </c>
      <c r="K212" t="s">
        <v>118</v>
      </c>
      <c r="L212" s="1">
        <v>0</v>
      </c>
      <c r="M212" s="1">
        <v>43619.65</v>
      </c>
      <c r="N212" s="1">
        <v>0</v>
      </c>
      <c r="O212" s="1">
        <v>43619.65</v>
      </c>
      <c r="P212" s="1">
        <v>122515</v>
      </c>
      <c r="Q212" s="1">
        <v>0</v>
      </c>
      <c r="R212" s="1">
        <v>0</v>
      </c>
      <c r="S212" s="1">
        <v>122515</v>
      </c>
      <c r="T212" s="1">
        <v>2986.13</v>
      </c>
      <c r="U212" s="1">
        <v>0</v>
      </c>
      <c r="V212" s="2">
        <f t="shared" si="6"/>
        <v>2986.13</v>
      </c>
      <c r="W212" s="2">
        <f t="shared" si="7"/>
        <v>2.4373586907725584</v>
      </c>
      <c r="X212" s="1">
        <v>0</v>
      </c>
      <c r="Z212" s="1">
        <v>40633.519999999997</v>
      </c>
    </row>
    <row r="213" spans="2:26">
      <c r="B213">
        <v>117366</v>
      </c>
      <c r="C213" t="s">
        <v>160</v>
      </c>
      <c r="D213">
        <v>123765</v>
      </c>
      <c r="E213" t="s">
        <v>176</v>
      </c>
      <c r="F213" t="s">
        <v>336</v>
      </c>
      <c r="G213" t="s">
        <v>14</v>
      </c>
      <c r="H213">
        <v>30000</v>
      </c>
      <c r="I213" t="s">
        <v>16</v>
      </c>
      <c r="J213">
        <v>296</v>
      </c>
      <c r="K213" t="s">
        <v>118</v>
      </c>
      <c r="L213" s="1">
        <v>0</v>
      </c>
      <c r="M213" s="1">
        <v>79854.460000000006</v>
      </c>
      <c r="N213" s="1">
        <v>0</v>
      </c>
      <c r="O213" s="1">
        <v>79854.460000000006</v>
      </c>
      <c r="P213" s="1">
        <v>49908.33</v>
      </c>
      <c r="Q213" s="1">
        <v>0</v>
      </c>
      <c r="R213" s="1">
        <v>0</v>
      </c>
      <c r="S213" s="1">
        <v>49908.33</v>
      </c>
      <c r="T213" s="1">
        <v>2177.81</v>
      </c>
      <c r="U213" s="1">
        <v>0</v>
      </c>
      <c r="V213" s="2">
        <f t="shared" si="6"/>
        <v>2177.81</v>
      </c>
      <c r="W213" s="2">
        <f t="shared" si="7"/>
        <v>4.3636202613872275</v>
      </c>
      <c r="X213" s="1">
        <v>0</v>
      </c>
      <c r="Z213" s="1">
        <v>77676.649999999994</v>
      </c>
    </row>
    <row r="214" spans="2:26">
      <c r="B214">
        <v>126383</v>
      </c>
      <c r="C214" t="s">
        <v>282</v>
      </c>
      <c r="D214">
        <v>123954</v>
      </c>
      <c r="E214" t="s">
        <v>287</v>
      </c>
      <c r="F214" t="s">
        <v>337</v>
      </c>
      <c r="G214" t="s">
        <v>14</v>
      </c>
      <c r="H214">
        <v>28623</v>
      </c>
      <c r="I214" t="s">
        <v>288</v>
      </c>
      <c r="J214">
        <v>182</v>
      </c>
      <c r="K214" t="s">
        <v>19</v>
      </c>
      <c r="L214" s="1">
        <v>300000</v>
      </c>
      <c r="M214" s="1">
        <v>0</v>
      </c>
      <c r="N214" s="1">
        <v>0</v>
      </c>
      <c r="O214" s="1">
        <v>300000</v>
      </c>
      <c r="P214" s="1">
        <v>300000</v>
      </c>
      <c r="Q214" s="1">
        <v>0</v>
      </c>
      <c r="R214" s="1">
        <v>0</v>
      </c>
      <c r="S214" s="1">
        <v>300000</v>
      </c>
      <c r="T214" s="1">
        <v>0</v>
      </c>
      <c r="U214" s="1">
        <v>0</v>
      </c>
      <c r="V214" s="2">
        <f t="shared" si="6"/>
        <v>0</v>
      </c>
      <c r="W214" s="2">
        <f t="shared" si="7"/>
        <v>0</v>
      </c>
      <c r="X214" s="1">
        <v>0</v>
      </c>
      <c r="Z214" s="1">
        <v>300000</v>
      </c>
    </row>
    <row r="215" spans="2:26">
      <c r="B215">
        <v>126383</v>
      </c>
      <c r="C215" t="s">
        <v>282</v>
      </c>
      <c r="D215">
        <v>123954</v>
      </c>
      <c r="E215" t="s">
        <v>287</v>
      </c>
      <c r="F215" t="s">
        <v>345</v>
      </c>
      <c r="G215" t="s">
        <v>14</v>
      </c>
      <c r="H215">
        <v>28623</v>
      </c>
      <c r="I215" t="s">
        <v>288</v>
      </c>
      <c r="J215">
        <v>248</v>
      </c>
      <c r="K215" t="s">
        <v>289</v>
      </c>
      <c r="L215" s="1">
        <v>200000</v>
      </c>
      <c r="M215" s="1">
        <v>0</v>
      </c>
      <c r="N215" s="1">
        <v>0</v>
      </c>
      <c r="O215" s="1">
        <v>200000</v>
      </c>
      <c r="P215" s="1">
        <v>200000</v>
      </c>
      <c r="Q215" s="1">
        <v>0</v>
      </c>
      <c r="R215" s="1">
        <v>0</v>
      </c>
      <c r="S215" s="1">
        <v>200000</v>
      </c>
      <c r="T215" s="1">
        <v>6633.2</v>
      </c>
      <c r="U215" s="1">
        <v>0</v>
      </c>
      <c r="V215" s="2">
        <f t="shared" si="6"/>
        <v>6633.2</v>
      </c>
      <c r="W215" s="2">
        <f t="shared" si="7"/>
        <v>3.3166000000000002</v>
      </c>
      <c r="X215" s="1">
        <v>0</v>
      </c>
      <c r="Z215" s="1">
        <v>193366.8</v>
      </c>
    </row>
    <row r="216" spans="2:26">
      <c r="B216">
        <v>130935</v>
      </c>
      <c r="C216" t="s">
        <v>298</v>
      </c>
      <c r="D216">
        <v>124125</v>
      </c>
      <c r="E216" t="s">
        <v>299</v>
      </c>
      <c r="F216" t="s">
        <v>336</v>
      </c>
      <c r="G216" t="s">
        <v>14</v>
      </c>
      <c r="H216">
        <v>30000</v>
      </c>
      <c r="I216" t="s">
        <v>16</v>
      </c>
      <c r="J216">
        <v>12400</v>
      </c>
      <c r="K216" t="s">
        <v>141</v>
      </c>
      <c r="L216" s="1">
        <v>0</v>
      </c>
      <c r="M216" s="1">
        <v>861381</v>
      </c>
      <c r="N216" s="1">
        <v>0</v>
      </c>
      <c r="O216" s="1">
        <v>861381</v>
      </c>
      <c r="P216" s="1">
        <v>516828.6</v>
      </c>
      <c r="Q216" s="1">
        <v>344552.4</v>
      </c>
      <c r="R216" s="1">
        <v>0</v>
      </c>
      <c r="S216" s="1">
        <v>861381</v>
      </c>
      <c r="T216" s="1">
        <v>0</v>
      </c>
      <c r="U216" s="1">
        <v>0</v>
      </c>
      <c r="V216" s="2">
        <f t="shared" si="6"/>
        <v>0</v>
      </c>
      <c r="W216" s="2">
        <f t="shared" si="7"/>
        <v>0</v>
      </c>
      <c r="X216" s="1">
        <v>160000</v>
      </c>
      <c r="Z216" s="1">
        <v>701381</v>
      </c>
    </row>
    <row r="217" spans="2:26">
      <c r="B217">
        <v>131057</v>
      </c>
      <c r="C217" t="s">
        <v>316</v>
      </c>
      <c r="D217">
        <v>124204</v>
      </c>
      <c r="E217" t="s">
        <v>317</v>
      </c>
      <c r="F217" t="s">
        <v>350</v>
      </c>
      <c r="G217" t="s">
        <v>14</v>
      </c>
      <c r="H217">
        <v>30000</v>
      </c>
      <c r="I217" t="s">
        <v>16</v>
      </c>
      <c r="J217">
        <v>12994</v>
      </c>
      <c r="K217" t="s">
        <v>318</v>
      </c>
      <c r="L217" s="1">
        <v>0</v>
      </c>
      <c r="M217" s="1">
        <v>22290.31</v>
      </c>
      <c r="N217" s="1">
        <v>0</v>
      </c>
      <c r="O217" s="1">
        <v>22290.31</v>
      </c>
      <c r="P217" s="1">
        <v>22290.31</v>
      </c>
      <c r="Q217" s="1">
        <v>0</v>
      </c>
      <c r="R217" s="1">
        <v>0</v>
      </c>
      <c r="S217" s="1">
        <v>22290.31</v>
      </c>
      <c r="T217" s="1">
        <v>0</v>
      </c>
      <c r="U217" s="1">
        <v>0</v>
      </c>
      <c r="V217" s="2">
        <f t="shared" si="6"/>
        <v>0</v>
      </c>
      <c r="W217" s="2">
        <f t="shared" si="7"/>
        <v>0</v>
      </c>
      <c r="X217" s="1">
        <v>0</v>
      </c>
      <c r="Z217" s="1">
        <v>22290.31</v>
      </c>
    </row>
    <row r="218" spans="2:26">
      <c r="B218">
        <v>122422</v>
      </c>
      <c r="C218" t="s">
        <v>230</v>
      </c>
      <c r="D218">
        <v>124241</v>
      </c>
      <c r="E218" t="s">
        <v>231</v>
      </c>
      <c r="F218" t="s">
        <v>350</v>
      </c>
      <c r="G218" t="s">
        <v>14</v>
      </c>
      <c r="H218">
        <v>28620</v>
      </c>
      <c r="I218" t="s">
        <v>232</v>
      </c>
      <c r="J218">
        <v>12711</v>
      </c>
      <c r="K218" t="s">
        <v>132</v>
      </c>
      <c r="L218" s="1">
        <v>0</v>
      </c>
      <c r="M218" s="1">
        <v>0</v>
      </c>
      <c r="N218" s="1">
        <v>0</v>
      </c>
      <c r="O218" s="1">
        <v>0</v>
      </c>
      <c r="P218" s="1">
        <v>300000</v>
      </c>
      <c r="Q218" s="1">
        <v>0</v>
      </c>
      <c r="R218" s="1">
        <v>0</v>
      </c>
      <c r="S218" s="1">
        <v>300000</v>
      </c>
      <c r="T218" s="1">
        <v>12417.61</v>
      </c>
      <c r="U218" s="1">
        <v>0</v>
      </c>
      <c r="V218" s="2">
        <f t="shared" si="6"/>
        <v>12417.61</v>
      </c>
      <c r="W218" s="2">
        <f t="shared" si="7"/>
        <v>4.1392033333333336</v>
      </c>
      <c r="X218" s="1">
        <v>0</v>
      </c>
      <c r="Z218" s="1">
        <v>-12417.61</v>
      </c>
    </row>
    <row r="219" spans="2:26">
      <c r="B219">
        <v>122422</v>
      </c>
      <c r="C219" t="s">
        <v>230</v>
      </c>
      <c r="D219">
        <v>124750</v>
      </c>
      <c r="E219" t="s">
        <v>233</v>
      </c>
      <c r="F219" t="s">
        <v>350</v>
      </c>
      <c r="G219" t="s">
        <v>14</v>
      </c>
      <c r="H219">
        <v>30000</v>
      </c>
      <c r="I219" t="s">
        <v>16</v>
      </c>
      <c r="J219">
        <v>13645</v>
      </c>
      <c r="K219" t="s">
        <v>234</v>
      </c>
      <c r="L219" s="1">
        <v>0</v>
      </c>
      <c r="M219" s="1">
        <v>1048262.36</v>
      </c>
      <c r="N219" s="1">
        <v>0</v>
      </c>
      <c r="O219" s="1">
        <v>1048262.36</v>
      </c>
      <c r="P219" s="1">
        <v>1921278.8</v>
      </c>
      <c r="Q219" s="1">
        <v>0</v>
      </c>
      <c r="R219" s="1">
        <v>0</v>
      </c>
      <c r="S219" s="1">
        <v>1921278.8</v>
      </c>
      <c r="T219" s="1">
        <v>0</v>
      </c>
      <c r="U219" s="1">
        <v>269437</v>
      </c>
      <c r="V219" s="2">
        <f t="shared" si="6"/>
        <v>269437</v>
      </c>
      <c r="W219" s="2">
        <f t="shared" si="7"/>
        <v>14.023836623815347</v>
      </c>
      <c r="X219" s="1">
        <v>0</v>
      </c>
      <c r="Z219" s="1">
        <v>778825.36</v>
      </c>
    </row>
    <row r="220" spans="2:26">
      <c r="B220">
        <v>130935</v>
      </c>
      <c r="C220" t="s">
        <v>298</v>
      </c>
      <c r="D220">
        <v>125309</v>
      </c>
      <c r="E220" t="s">
        <v>300</v>
      </c>
      <c r="F220" t="s">
        <v>336</v>
      </c>
      <c r="G220" t="s">
        <v>14</v>
      </c>
      <c r="H220">
        <v>30000</v>
      </c>
      <c r="I220" t="s">
        <v>16</v>
      </c>
      <c r="J220">
        <v>12400</v>
      </c>
      <c r="K220" t="s">
        <v>141</v>
      </c>
      <c r="L220" s="1">
        <v>0</v>
      </c>
      <c r="M220" s="1">
        <v>861381</v>
      </c>
      <c r="N220" s="1">
        <v>0</v>
      </c>
      <c r="O220" s="1">
        <v>861381</v>
      </c>
      <c r="P220" s="1">
        <v>516828.6</v>
      </c>
      <c r="Q220" s="1">
        <v>344552.4</v>
      </c>
      <c r="R220" s="1">
        <v>0</v>
      </c>
      <c r="S220" s="1">
        <v>861381</v>
      </c>
      <c r="T220" s="1">
        <v>0</v>
      </c>
      <c r="U220" s="1">
        <v>0</v>
      </c>
      <c r="V220" s="2">
        <f t="shared" si="6"/>
        <v>0</v>
      </c>
      <c r="W220" s="2">
        <f t="shared" si="7"/>
        <v>0</v>
      </c>
      <c r="X220" s="1">
        <v>0</v>
      </c>
      <c r="Z220" s="1">
        <v>861381</v>
      </c>
    </row>
    <row r="221" spans="2:26">
      <c r="B221">
        <v>133172</v>
      </c>
      <c r="C221" t="s">
        <v>319</v>
      </c>
      <c r="D221">
        <v>125314</v>
      </c>
      <c r="E221" t="s">
        <v>320</v>
      </c>
      <c r="F221" t="s">
        <v>337</v>
      </c>
      <c r="G221" t="s">
        <v>14</v>
      </c>
      <c r="H221">
        <v>4000</v>
      </c>
      <c r="I221" t="s">
        <v>23</v>
      </c>
      <c r="J221">
        <v>12</v>
      </c>
      <c r="K221" t="s">
        <v>17</v>
      </c>
      <c r="L221" s="1">
        <v>0</v>
      </c>
      <c r="M221" s="1">
        <v>0</v>
      </c>
      <c r="N221" s="1">
        <v>0</v>
      </c>
      <c r="O221" s="1">
        <v>0</v>
      </c>
      <c r="P221" s="1">
        <v>90000</v>
      </c>
      <c r="Q221" s="1">
        <v>0</v>
      </c>
      <c r="R221" s="1">
        <v>0</v>
      </c>
      <c r="S221" s="1">
        <v>90000</v>
      </c>
      <c r="T221" s="1">
        <v>20597.79</v>
      </c>
      <c r="U221" s="1">
        <v>0</v>
      </c>
      <c r="V221" s="2">
        <f t="shared" si="6"/>
        <v>20597.79</v>
      </c>
      <c r="W221" s="2">
        <f t="shared" si="7"/>
        <v>22.886433333333333</v>
      </c>
      <c r="X221" s="1">
        <v>0</v>
      </c>
      <c r="Z221" s="1">
        <v>-20597.79</v>
      </c>
    </row>
    <row r="222" spans="2:26">
      <c r="B222">
        <v>133172</v>
      </c>
      <c r="C222" t="s">
        <v>319</v>
      </c>
      <c r="D222">
        <v>125314</v>
      </c>
      <c r="E222" t="s">
        <v>320</v>
      </c>
      <c r="F222" t="s">
        <v>349</v>
      </c>
      <c r="G222" t="s">
        <v>14</v>
      </c>
      <c r="H222">
        <v>4120</v>
      </c>
      <c r="I222" t="s">
        <v>321</v>
      </c>
      <c r="J222">
        <v>12</v>
      </c>
      <c r="K222" t="s">
        <v>17</v>
      </c>
      <c r="L222" s="1">
        <v>0</v>
      </c>
      <c r="M222" s="1">
        <v>0</v>
      </c>
      <c r="N222" s="1">
        <v>0</v>
      </c>
      <c r="O222" s="1">
        <v>0</v>
      </c>
      <c r="P222" s="1">
        <v>150000</v>
      </c>
      <c r="Q222" s="1">
        <v>0</v>
      </c>
      <c r="R222" s="1">
        <v>0</v>
      </c>
      <c r="S222" s="1">
        <v>150000</v>
      </c>
      <c r="T222" s="1">
        <v>0</v>
      </c>
      <c r="U222" s="1">
        <v>0</v>
      </c>
      <c r="V222" s="2">
        <f t="shared" si="6"/>
        <v>0</v>
      </c>
      <c r="W222" s="2">
        <f t="shared" si="7"/>
        <v>0</v>
      </c>
      <c r="X222" s="1">
        <v>0</v>
      </c>
      <c r="Z222" s="1">
        <v>0</v>
      </c>
    </row>
    <row r="223" spans="2:26">
      <c r="B223">
        <v>133172</v>
      </c>
      <c r="C223" t="s">
        <v>319</v>
      </c>
      <c r="D223">
        <v>125314</v>
      </c>
      <c r="E223" t="s">
        <v>320</v>
      </c>
      <c r="F223" t="s">
        <v>343</v>
      </c>
      <c r="G223" t="s">
        <v>14</v>
      </c>
      <c r="H223">
        <v>4130</v>
      </c>
      <c r="I223" t="s">
        <v>322</v>
      </c>
      <c r="J223">
        <v>12</v>
      </c>
      <c r="K223" t="s">
        <v>17</v>
      </c>
      <c r="L223" s="1">
        <v>0</v>
      </c>
      <c r="M223" s="1">
        <v>0</v>
      </c>
      <c r="N223" s="1">
        <v>0</v>
      </c>
      <c r="O223" s="1">
        <v>0</v>
      </c>
      <c r="P223" s="1">
        <v>1000000</v>
      </c>
      <c r="Q223" s="1">
        <v>0</v>
      </c>
      <c r="R223" s="1">
        <v>0</v>
      </c>
      <c r="S223" s="1">
        <v>1000000</v>
      </c>
      <c r="T223" s="1">
        <v>122957.71</v>
      </c>
      <c r="U223" s="1">
        <v>305611.99</v>
      </c>
      <c r="V223" s="2">
        <f t="shared" si="6"/>
        <v>428569.7</v>
      </c>
      <c r="W223" s="2">
        <f t="shared" si="7"/>
        <v>42.856969999999997</v>
      </c>
      <c r="X223" s="1">
        <v>0</v>
      </c>
      <c r="Z223" s="1">
        <v>-428569.7</v>
      </c>
    </row>
    <row r="224" spans="2:26">
      <c r="B224">
        <v>133172</v>
      </c>
      <c r="C224" t="s">
        <v>319</v>
      </c>
      <c r="D224">
        <v>125314</v>
      </c>
      <c r="E224" t="s">
        <v>320</v>
      </c>
      <c r="F224" t="s">
        <v>344</v>
      </c>
      <c r="G224" t="s">
        <v>14</v>
      </c>
      <c r="H224">
        <v>28400</v>
      </c>
      <c r="I224" t="s">
        <v>286</v>
      </c>
      <c r="J224">
        <v>12711</v>
      </c>
      <c r="K224" t="s">
        <v>132</v>
      </c>
      <c r="L224" s="1">
        <v>350000</v>
      </c>
      <c r="M224" s="1">
        <v>0</v>
      </c>
      <c r="N224" s="1">
        <v>0</v>
      </c>
      <c r="O224" s="1">
        <v>350000</v>
      </c>
      <c r="P224" s="1">
        <v>350000</v>
      </c>
      <c r="Q224" s="1">
        <v>0</v>
      </c>
      <c r="R224" s="1">
        <v>0</v>
      </c>
      <c r="S224" s="1">
        <v>350000</v>
      </c>
      <c r="T224" s="1">
        <v>0</v>
      </c>
      <c r="U224" s="1">
        <v>0</v>
      </c>
      <c r="V224" s="2">
        <f t="shared" si="6"/>
        <v>0</v>
      </c>
      <c r="W224" s="2">
        <f t="shared" si="7"/>
        <v>0</v>
      </c>
      <c r="X224" s="1">
        <v>0</v>
      </c>
      <c r="Z224" s="1">
        <v>350000</v>
      </c>
    </row>
    <row r="225" spans="2:26">
      <c r="B225">
        <v>130935</v>
      </c>
      <c r="C225" t="s">
        <v>298</v>
      </c>
      <c r="D225">
        <v>125315</v>
      </c>
      <c r="E225" t="s">
        <v>301</v>
      </c>
      <c r="F225" t="s">
        <v>336</v>
      </c>
      <c r="G225" t="s">
        <v>14</v>
      </c>
      <c r="H225">
        <v>30000</v>
      </c>
      <c r="I225" t="s">
        <v>16</v>
      </c>
      <c r="J225">
        <v>12400</v>
      </c>
      <c r="K225" t="s">
        <v>141</v>
      </c>
      <c r="L225" s="1">
        <v>0</v>
      </c>
      <c r="M225" s="1">
        <v>861381</v>
      </c>
      <c r="N225" s="1">
        <v>0</v>
      </c>
      <c r="O225" s="1">
        <v>861381</v>
      </c>
      <c r="P225" s="1">
        <v>516828.6</v>
      </c>
      <c r="Q225" s="1">
        <v>344552.4</v>
      </c>
      <c r="R225" s="1">
        <v>0</v>
      </c>
      <c r="S225" s="1">
        <v>861381</v>
      </c>
      <c r="T225" s="1">
        <v>0</v>
      </c>
      <c r="U225" s="1">
        <v>0</v>
      </c>
      <c r="V225" s="2">
        <f t="shared" si="6"/>
        <v>0</v>
      </c>
      <c r="W225" s="2">
        <f t="shared" si="7"/>
        <v>0</v>
      </c>
      <c r="X225" s="1">
        <v>160000</v>
      </c>
      <c r="Z225" s="1">
        <v>701381</v>
      </c>
    </row>
    <row r="226" spans="2:26">
      <c r="B226">
        <v>130935</v>
      </c>
      <c r="C226" t="s">
        <v>298</v>
      </c>
      <c r="D226">
        <v>125316</v>
      </c>
      <c r="E226" t="s">
        <v>302</v>
      </c>
      <c r="F226" t="s">
        <v>336</v>
      </c>
      <c r="G226" t="s">
        <v>14</v>
      </c>
      <c r="H226">
        <v>30000</v>
      </c>
      <c r="I226" t="s">
        <v>16</v>
      </c>
      <c r="J226">
        <v>12400</v>
      </c>
      <c r="K226" t="s">
        <v>141</v>
      </c>
      <c r="L226" s="1">
        <v>0</v>
      </c>
      <c r="M226" s="1">
        <v>861381</v>
      </c>
      <c r="N226" s="1">
        <v>0</v>
      </c>
      <c r="O226" s="1">
        <v>861381</v>
      </c>
      <c r="P226" s="1">
        <v>516828.6</v>
      </c>
      <c r="Q226" s="1">
        <v>344552.4</v>
      </c>
      <c r="R226" s="1">
        <v>0</v>
      </c>
      <c r="S226" s="1">
        <v>861381</v>
      </c>
      <c r="T226" s="1">
        <v>0</v>
      </c>
      <c r="U226" s="1">
        <v>0</v>
      </c>
      <c r="V226" s="2">
        <f t="shared" si="6"/>
        <v>0</v>
      </c>
      <c r="W226" s="2">
        <f t="shared" si="7"/>
        <v>0</v>
      </c>
      <c r="X226" s="1">
        <v>160000</v>
      </c>
      <c r="Z226" s="1">
        <v>701381</v>
      </c>
    </row>
    <row r="227" spans="2:26">
      <c r="B227">
        <v>130935</v>
      </c>
      <c r="C227" t="s">
        <v>298</v>
      </c>
      <c r="D227">
        <v>125318</v>
      </c>
      <c r="E227" t="s">
        <v>303</v>
      </c>
      <c r="F227" t="s">
        <v>336</v>
      </c>
      <c r="G227" t="s">
        <v>14</v>
      </c>
      <c r="H227">
        <v>30000</v>
      </c>
      <c r="I227" t="s">
        <v>16</v>
      </c>
      <c r="J227">
        <v>12400</v>
      </c>
      <c r="K227" t="s">
        <v>141</v>
      </c>
      <c r="L227" s="1">
        <v>0</v>
      </c>
      <c r="M227" s="1">
        <v>861381</v>
      </c>
      <c r="N227" s="1">
        <v>0</v>
      </c>
      <c r="O227" s="1">
        <v>861381</v>
      </c>
      <c r="P227" s="1">
        <v>516828.6</v>
      </c>
      <c r="Q227" s="1">
        <v>344552.4</v>
      </c>
      <c r="R227" s="1">
        <v>0</v>
      </c>
      <c r="S227" s="1">
        <v>861381</v>
      </c>
      <c r="T227" s="1">
        <v>0</v>
      </c>
      <c r="U227" s="1">
        <v>0</v>
      </c>
      <c r="V227" s="2">
        <f t="shared" si="6"/>
        <v>0</v>
      </c>
      <c r="W227" s="2">
        <f t="shared" si="7"/>
        <v>0</v>
      </c>
      <c r="X227" s="1">
        <v>160000</v>
      </c>
      <c r="Z227" s="1">
        <v>701381</v>
      </c>
    </row>
    <row r="228" spans="2:26">
      <c r="B228">
        <v>130935</v>
      </c>
      <c r="C228" t="s">
        <v>298</v>
      </c>
      <c r="D228">
        <v>125319</v>
      </c>
      <c r="E228" t="s">
        <v>304</v>
      </c>
      <c r="F228" t="s">
        <v>336</v>
      </c>
      <c r="G228" t="s">
        <v>14</v>
      </c>
      <c r="H228">
        <v>30000</v>
      </c>
      <c r="I228" t="s">
        <v>16</v>
      </c>
      <c r="J228">
        <v>12400</v>
      </c>
      <c r="K228" t="s">
        <v>141</v>
      </c>
      <c r="L228" s="1">
        <v>0</v>
      </c>
      <c r="M228" s="1">
        <v>860816</v>
      </c>
      <c r="N228" s="1">
        <v>0</v>
      </c>
      <c r="O228" s="1">
        <v>860816</v>
      </c>
      <c r="P228" s="1">
        <v>516489.62</v>
      </c>
      <c r="Q228" s="1">
        <v>344326.42</v>
      </c>
      <c r="R228" s="1">
        <v>0</v>
      </c>
      <c r="S228" s="1">
        <v>860816.04</v>
      </c>
      <c r="T228" s="1">
        <v>0</v>
      </c>
      <c r="U228" s="1">
        <v>0</v>
      </c>
      <c r="V228" s="2">
        <f t="shared" si="6"/>
        <v>0</v>
      </c>
      <c r="W228" s="2">
        <f t="shared" si="7"/>
        <v>0</v>
      </c>
      <c r="X228" s="1">
        <v>159894</v>
      </c>
      <c r="Z228" s="1">
        <v>700922</v>
      </c>
    </row>
    <row r="229" spans="2:26">
      <c r="B229">
        <v>130935</v>
      </c>
      <c r="C229" t="s">
        <v>298</v>
      </c>
      <c r="D229">
        <v>125320</v>
      </c>
      <c r="E229" t="s">
        <v>305</v>
      </c>
      <c r="F229" t="s">
        <v>336</v>
      </c>
      <c r="G229" t="s">
        <v>14</v>
      </c>
      <c r="H229">
        <v>30000</v>
      </c>
      <c r="I229" t="s">
        <v>16</v>
      </c>
      <c r="J229">
        <v>12400</v>
      </c>
      <c r="K229" t="s">
        <v>141</v>
      </c>
      <c r="L229" s="1">
        <v>0</v>
      </c>
      <c r="M229" s="1">
        <v>861381</v>
      </c>
      <c r="N229" s="1">
        <v>0</v>
      </c>
      <c r="O229" s="1">
        <v>861381</v>
      </c>
      <c r="P229" s="1">
        <v>516828.6</v>
      </c>
      <c r="Q229" s="1">
        <v>344552.4</v>
      </c>
      <c r="R229" s="1">
        <v>0</v>
      </c>
      <c r="S229" s="1">
        <v>861381</v>
      </c>
      <c r="T229" s="1">
        <v>0</v>
      </c>
      <c r="U229" s="1">
        <v>0</v>
      </c>
      <c r="V229" s="2">
        <f t="shared" si="6"/>
        <v>0</v>
      </c>
      <c r="W229" s="2">
        <f t="shared" si="7"/>
        <v>0</v>
      </c>
      <c r="X229" s="1">
        <v>160000</v>
      </c>
      <c r="Z229" s="1">
        <v>701381</v>
      </c>
    </row>
    <row r="230" spans="2:26">
      <c r="B230">
        <v>130935</v>
      </c>
      <c r="C230" t="s">
        <v>298</v>
      </c>
      <c r="D230">
        <v>125321</v>
      </c>
      <c r="E230" t="s">
        <v>306</v>
      </c>
      <c r="F230" t="s">
        <v>336</v>
      </c>
      <c r="G230" t="s">
        <v>14</v>
      </c>
      <c r="H230">
        <v>30000</v>
      </c>
      <c r="I230" t="s">
        <v>16</v>
      </c>
      <c r="J230">
        <v>12400</v>
      </c>
      <c r="K230" t="s">
        <v>141</v>
      </c>
      <c r="L230" s="1">
        <v>0</v>
      </c>
      <c r="M230" s="1">
        <v>379208</v>
      </c>
      <c r="N230" s="1">
        <v>0</v>
      </c>
      <c r="O230" s="1">
        <v>379208</v>
      </c>
      <c r="P230" s="1">
        <v>227524.84</v>
      </c>
      <c r="Q230" s="1">
        <v>151683.23000000001</v>
      </c>
      <c r="R230" s="1">
        <v>0</v>
      </c>
      <c r="S230" s="1">
        <v>379208.07</v>
      </c>
      <c r="T230" s="1">
        <v>0</v>
      </c>
      <c r="U230" s="1">
        <v>0</v>
      </c>
      <c r="V230" s="2">
        <f t="shared" si="6"/>
        <v>0</v>
      </c>
      <c r="W230" s="2">
        <f t="shared" si="7"/>
        <v>0</v>
      </c>
      <c r="X230" s="1">
        <v>63600</v>
      </c>
      <c r="Z230" s="1">
        <v>315608</v>
      </c>
    </row>
    <row r="231" spans="2:26">
      <c r="B231">
        <v>130935</v>
      </c>
      <c r="C231" t="s">
        <v>298</v>
      </c>
      <c r="D231">
        <v>125322</v>
      </c>
      <c r="E231" t="s">
        <v>307</v>
      </c>
      <c r="F231" t="s">
        <v>336</v>
      </c>
      <c r="G231" t="s">
        <v>14</v>
      </c>
      <c r="H231">
        <v>30000</v>
      </c>
      <c r="I231" t="s">
        <v>16</v>
      </c>
      <c r="J231">
        <v>12400</v>
      </c>
      <c r="K231" t="s">
        <v>141</v>
      </c>
      <c r="L231" s="1">
        <v>0</v>
      </c>
      <c r="M231" s="1">
        <v>379313</v>
      </c>
      <c r="N231" s="1">
        <v>0</v>
      </c>
      <c r="O231" s="1">
        <v>379313</v>
      </c>
      <c r="P231" s="1">
        <v>227587.76</v>
      </c>
      <c r="Q231" s="1">
        <v>151725.17000000001</v>
      </c>
      <c r="R231" s="1">
        <v>0</v>
      </c>
      <c r="S231" s="1">
        <v>379312.93</v>
      </c>
      <c r="T231" s="1">
        <v>0</v>
      </c>
      <c r="U231" s="1">
        <v>0</v>
      </c>
      <c r="V231" s="2">
        <f t="shared" si="6"/>
        <v>0</v>
      </c>
      <c r="W231" s="2">
        <f t="shared" si="7"/>
        <v>0</v>
      </c>
      <c r="X231" s="1">
        <v>69999.8</v>
      </c>
      <c r="Z231" s="1">
        <v>309313.2</v>
      </c>
    </row>
    <row r="232" spans="2:26">
      <c r="B232">
        <v>130935</v>
      </c>
      <c r="C232" t="s">
        <v>298</v>
      </c>
      <c r="D232">
        <v>125323</v>
      </c>
      <c r="E232" t="s">
        <v>308</v>
      </c>
      <c r="F232" t="s">
        <v>336</v>
      </c>
      <c r="G232" t="s">
        <v>14</v>
      </c>
      <c r="H232">
        <v>30000</v>
      </c>
      <c r="I232" t="s">
        <v>16</v>
      </c>
      <c r="J232">
        <v>12400</v>
      </c>
      <c r="K232" t="s">
        <v>141</v>
      </c>
      <c r="L232" s="1">
        <v>0</v>
      </c>
      <c r="M232" s="1">
        <v>379307</v>
      </c>
      <c r="N232" s="1">
        <v>0</v>
      </c>
      <c r="O232" s="1">
        <v>379307</v>
      </c>
      <c r="P232" s="1">
        <v>227583.91</v>
      </c>
      <c r="Q232" s="1">
        <v>151722.6</v>
      </c>
      <c r="R232" s="1">
        <v>0</v>
      </c>
      <c r="S232" s="1">
        <v>379306.51</v>
      </c>
      <c r="T232" s="1">
        <v>0</v>
      </c>
      <c r="U232" s="1">
        <v>0</v>
      </c>
      <c r="V232" s="2">
        <f t="shared" si="6"/>
        <v>0</v>
      </c>
      <c r="W232" s="2">
        <f t="shared" si="7"/>
        <v>0</v>
      </c>
      <c r="X232" s="1">
        <v>69980.399999999994</v>
      </c>
      <c r="Z232" s="1">
        <v>309326.59999999998</v>
      </c>
    </row>
    <row r="233" spans="2:26">
      <c r="B233">
        <v>108620</v>
      </c>
      <c r="C233" t="s">
        <v>134</v>
      </c>
      <c r="D233">
        <v>125436</v>
      </c>
      <c r="E233" t="s">
        <v>137</v>
      </c>
      <c r="F233" t="s">
        <v>340</v>
      </c>
      <c r="G233" t="s">
        <v>14</v>
      </c>
      <c r="H233">
        <v>30078</v>
      </c>
      <c r="I233" t="s">
        <v>45</v>
      </c>
      <c r="J233">
        <v>327</v>
      </c>
      <c r="K233" t="s">
        <v>44</v>
      </c>
      <c r="L233" s="1">
        <v>0</v>
      </c>
      <c r="M233" s="1">
        <v>0</v>
      </c>
      <c r="N233" s="1">
        <v>5652654</v>
      </c>
      <c r="O233" s="1">
        <v>5652654</v>
      </c>
      <c r="P233" s="1">
        <v>8201924</v>
      </c>
      <c r="Q233" s="1">
        <v>0</v>
      </c>
      <c r="R233" s="1">
        <v>0</v>
      </c>
      <c r="S233" s="1">
        <v>8201924</v>
      </c>
      <c r="T233" s="1">
        <v>3581.77</v>
      </c>
      <c r="U233" s="1">
        <v>57338.35</v>
      </c>
      <c r="V233" s="2">
        <f t="shared" si="6"/>
        <v>60920.119999999995</v>
      </c>
      <c r="W233" s="2">
        <f t="shared" si="7"/>
        <v>0.74275401722815271</v>
      </c>
      <c r="X233" s="1">
        <v>0</v>
      </c>
      <c r="Z233" s="1">
        <v>5591733.8799999999</v>
      </c>
    </row>
    <row r="234" spans="2:26">
      <c r="B234">
        <v>108620</v>
      </c>
      <c r="C234" t="s">
        <v>134</v>
      </c>
      <c r="D234">
        <v>125437</v>
      </c>
      <c r="E234" t="s">
        <v>138</v>
      </c>
      <c r="F234" t="s">
        <v>340</v>
      </c>
      <c r="G234" t="s">
        <v>14</v>
      </c>
      <c r="H234">
        <v>30078</v>
      </c>
      <c r="I234" t="s">
        <v>45</v>
      </c>
      <c r="J234">
        <v>327</v>
      </c>
      <c r="K234" t="s">
        <v>44</v>
      </c>
      <c r="L234" s="1">
        <v>0</v>
      </c>
      <c r="M234" s="1">
        <v>0</v>
      </c>
      <c r="N234" s="1">
        <v>1807531</v>
      </c>
      <c r="O234" s="1">
        <v>1807531</v>
      </c>
      <c r="P234" s="1">
        <v>4341981.57</v>
      </c>
      <c r="Q234" s="1">
        <v>0</v>
      </c>
      <c r="R234" s="1">
        <v>0</v>
      </c>
      <c r="S234" s="1">
        <v>4341981.57</v>
      </c>
      <c r="T234" s="1">
        <v>11209.39</v>
      </c>
      <c r="U234" s="1">
        <v>6300</v>
      </c>
      <c r="V234" s="2">
        <f t="shared" si="6"/>
        <v>17509.39</v>
      </c>
      <c r="W234" s="2">
        <f t="shared" si="7"/>
        <v>0.40325804515102998</v>
      </c>
      <c r="X234" s="1">
        <v>0</v>
      </c>
      <c r="Z234" s="1">
        <v>1790021.61</v>
      </c>
    </row>
    <row r="235" spans="2:26">
      <c r="B235">
        <v>95107</v>
      </c>
      <c r="C235" t="s">
        <v>102</v>
      </c>
      <c r="D235">
        <v>125478</v>
      </c>
      <c r="E235" t="s">
        <v>107</v>
      </c>
      <c r="F235" t="s">
        <v>340</v>
      </c>
      <c r="G235" t="s">
        <v>14</v>
      </c>
      <c r="H235">
        <v>30071</v>
      </c>
      <c r="I235" t="s">
        <v>64</v>
      </c>
      <c r="J235">
        <v>227</v>
      </c>
      <c r="K235" t="s">
        <v>65</v>
      </c>
      <c r="L235" s="1">
        <v>0</v>
      </c>
      <c r="M235" s="1">
        <v>0</v>
      </c>
      <c r="N235" s="1">
        <v>0</v>
      </c>
      <c r="O235" s="1">
        <v>0</v>
      </c>
      <c r="P235" s="1">
        <v>15604500</v>
      </c>
      <c r="Q235" s="1">
        <v>0</v>
      </c>
      <c r="R235" s="1">
        <v>0</v>
      </c>
      <c r="S235" s="1">
        <v>15604500</v>
      </c>
      <c r="T235" s="1">
        <v>0</v>
      </c>
      <c r="U235" s="1">
        <v>0</v>
      </c>
      <c r="V235" s="2">
        <f t="shared" si="6"/>
        <v>0</v>
      </c>
      <c r="W235" s="2">
        <f t="shared" si="7"/>
        <v>0</v>
      </c>
      <c r="X235" s="1">
        <v>0</v>
      </c>
      <c r="Z235" s="1">
        <v>0</v>
      </c>
    </row>
    <row r="236" spans="2:26">
      <c r="B236">
        <v>122571</v>
      </c>
      <c r="C236" t="s">
        <v>258</v>
      </c>
      <c r="D236">
        <v>125504</v>
      </c>
      <c r="E236" t="s">
        <v>266</v>
      </c>
      <c r="F236" t="s">
        <v>348</v>
      </c>
      <c r="G236" t="s">
        <v>14</v>
      </c>
      <c r="H236">
        <v>30000</v>
      </c>
      <c r="I236" t="s">
        <v>16</v>
      </c>
      <c r="J236">
        <v>11363</v>
      </c>
      <c r="K236" t="s">
        <v>260</v>
      </c>
      <c r="L236" s="1">
        <v>0</v>
      </c>
      <c r="M236" s="1">
        <v>0</v>
      </c>
      <c r="N236" s="1">
        <v>2025534</v>
      </c>
      <c r="O236" s="1">
        <v>2025534</v>
      </c>
      <c r="P236" s="1">
        <v>1891670.45</v>
      </c>
      <c r="Q236" s="1">
        <v>1001949.55</v>
      </c>
      <c r="R236" s="1">
        <v>0</v>
      </c>
      <c r="S236" s="1">
        <v>2893620</v>
      </c>
      <c r="T236" s="1">
        <v>729.5</v>
      </c>
      <c r="U236" s="1">
        <v>27000</v>
      </c>
      <c r="V236" s="2">
        <f t="shared" si="6"/>
        <v>27729.5</v>
      </c>
      <c r="W236" s="2">
        <f t="shared" si="7"/>
        <v>1.4658737202349383</v>
      </c>
      <c r="X236" s="1">
        <v>0</v>
      </c>
      <c r="Z236" s="1">
        <v>1997804.5</v>
      </c>
    </row>
    <row r="237" spans="2:26">
      <c r="B237">
        <v>130935</v>
      </c>
      <c r="C237" t="s">
        <v>298</v>
      </c>
      <c r="D237">
        <v>126141</v>
      </c>
      <c r="E237" t="s">
        <v>309</v>
      </c>
      <c r="F237" t="s">
        <v>336</v>
      </c>
      <c r="G237" t="s">
        <v>14</v>
      </c>
      <c r="H237">
        <v>30000</v>
      </c>
      <c r="I237" t="s">
        <v>16</v>
      </c>
      <c r="J237">
        <v>12400</v>
      </c>
      <c r="K237" t="s">
        <v>141</v>
      </c>
      <c r="L237" s="1">
        <v>0</v>
      </c>
      <c r="M237" s="1">
        <v>0</v>
      </c>
      <c r="N237" s="1">
        <v>379194</v>
      </c>
      <c r="O237" s="1">
        <v>379194</v>
      </c>
      <c r="P237" s="1">
        <v>187430</v>
      </c>
      <c r="Q237" s="1">
        <v>96965.5</v>
      </c>
      <c r="R237" s="1">
        <v>94798.5</v>
      </c>
      <c r="S237" s="1">
        <v>379194</v>
      </c>
      <c r="T237" s="1">
        <v>0</v>
      </c>
      <c r="U237" s="1">
        <v>0</v>
      </c>
      <c r="V237" s="2">
        <f t="shared" si="6"/>
        <v>0</v>
      </c>
      <c r="W237" s="2">
        <f t="shared" si="7"/>
        <v>0</v>
      </c>
      <c r="X237" s="1">
        <v>69977.53</v>
      </c>
      <c r="Z237" s="1">
        <v>309216.46999999997</v>
      </c>
    </row>
    <row r="238" spans="2:26">
      <c r="B238">
        <v>130935</v>
      </c>
      <c r="C238" t="s">
        <v>298</v>
      </c>
      <c r="D238">
        <v>126142</v>
      </c>
      <c r="E238" t="s">
        <v>310</v>
      </c>
      <c r="F238" t="s">
        <v>336</v>
      </c>
      <c r="G238" t="s">
        <v>14</v>
      </c>
      <c r="H238">
        <v>30000</v>
      </c>
      <c r="I238" t="s">
        <v>16</v>
      </c>
      <c r="J238">
        <v>12400</v>
      </c>
      <c r="K238" t="s">
        <v>141</v>
      </c>
      <c r="L238" s="1">
        <v>0</v>
      </c>
      <c r="M238" s="1">
        <v>0</v>
      </c>
      <c r="N238" s="1">
        <v>379314</v>
      </c>
      <c r="O238" s="1">
        <v>379314</v>
      </c>
      <c r="P238" s="1">
        <v>189657</v>
      </c>
      <c r="Q238" s="1">
        <v>94828.5</v>
      </c>
      <c r="R238" s="1">
        <v>94828.5</v>
      </c>
      <c r="S238" s="1">
        <v>379314</v>
      </c>
      <c r="T238" s="1">
        <v>0</v>
      </c>
      <c r="U238" s="1">
        <v>0</v>
      </c>
      <c r="V238" s="2">
        <f t="shared" si="6"/>
        <v>0</v>
      </c>
      <c r="W238" s="2">
        <f t="shared" si="7"/>
        <v>0</v>
      </c>
      <c r="X238" s="1">
        <v>70000</v>
      </c>
      <c r="Z238" s="1">
        <v>309314</v>
      </c>
    </row>
    <row r="239" spans="2:26">
      <c r="B239">
        <v>130935</v>
      </c>
      <c r="C239" t="s">
        <v>298</v>
      </c>
      <c r="D239">
        <v>126143</v>
      </c>
      <c r="E239" t="s">
        <v>311</v>
      </c>
      <c r="F239" t="s">
        <v>336</v>
      </c>
      <c r="G239" t="s">
        <v>14</v>
      </c>
      <c r="H239">
        <v>30000</v>
      </c>
      <c r="I239" t="s">
        <v>16</v>
      </c>
      <c r="J239">
        <v>12400</v>
      </c>
      <c r="K239" t="s">
        <v>141</v>
      </c>
      <c r="L239" s="1">
        <v>0</v>
      </c>
      <c r="M239" s="1">
        <v>0</v>
      </c>
      <c r="N239" s="1">
        <v>379010</v>
      </c>
      <c r="O239" s="1">
        <v>379010</v>
      </c>
      <c r="P239" s="1">
        <v>189505</v>
      </c>
      <c r="Q239" s="1">
        <v>94753.5</v>
      </c>
      <c r="R239" s="1">
        <v>94751.5</v>
      </c>
      <c r="S239" s="1">
        <v>379010</v>
      </c>
      <c r="T239" s="1">
        <v>0</v>
      </c>
      <c r="U239" s="1">
        <v>0</v>
      </c>
      <c r="V239" s="2">
        <f t="shared" si="6"/>
        <v>0</v>
      </c>
      <c r="W239" s="2">
        <f t="shared" si="7"/>
        <v>0</v>
      </c>
      <c r="X239" s="1">
        <v>69943</v>
      </c>
      <c r="Z239" s="1">
        <v>309067</v>
      </c>
    </row>
    <row r="240" spans="2:26">
      <c r="B240">
        <v>130935</v>
      </c>
      <c r="C240" t="s">
        <v>298</v>
      </c>
      <c r="D240">
        <v>126144</v>
      </c>
      <c r="E240" t="s">
        <v>312</v>
      </c>
      <c r="F240" t="s">
        <v>336</v>
      </c>
      <c r="G240" t="s">
        <v>14</v>
      </c>
      <c r="H240">
        <v>30000</v>
      </c>
      <c r="I240" t="s">
        <v>16</v>
      </c>
      <c r="J240">
        <v>12400</v>
      </c>
      <c r="K240" t="s">
        <v>141</v>
      </c>
      <c r="L240" s="1">
        <v>0</v>
      </c>
      <c r="M240" s="1">
        <v>0</v>
      </c>
      <c r="N240" s="1">
        <v>379314</v>
      </c>
      <c r="O240" s="1">
        <v>379314</v>
      </c>
      <c r="P240" s="1">
        <v>189657</v>
      </c>
      <c r="Q240" s="1">
        <v>94828.5</v>
      </c>
      <c r="R240" s="1">
        <v>94828.5</v>
      </c>
      <c r="S240" s="1">
        <v>379314</v>
      </c>
      <c r="T240" s="1">
        <v>0</v>
      </c>
      <c r="U240" s="1">
        <v>0</v>
      </c>
      <c r="V240" s="2">
        <f t="shared" si="6"/>
        <v>0</v>
      </c>
      <c r="W240" s="2">
        <f t="shared" si="7"/>
        <v>0</v>
      </c>
      <c r="X240" s="1">
        <v>70000</v>
      </c>
      <c r="Z240" s="1">
        <v>309314</v>
      </c>
    </row>
    <row r="241" spans="2:26">
      <c r="B241">
        <v>130935</v>
      </c>
      <c r="C241" t="s">
        <v>298</v>
      </c>
      <c r="D241">
        <v>126145</v>
      </c>
      <c r="E241" t="s">
        <v>313</v>
      </c>
      <c r="F241" t="s">
        <v>336</v>
      </c>
      <c r="G241" t="s">
        <v>14</v>
      </c>
      <c r="H241">
        <v>30000</v>
      </c>
      <c r="I241" t="s">
        <v>16</v>
      </c>
      <c r="J241">
        <v>12400</v>
      </c>
      <c r="K241" t="s">
        <v>141</v>
      </c>
      <c r="L241" s="1">
        <v>0</v>
      </c>
      <c r="M241" s="1">
        <v>0</v>
      </c>
      <c r="N241" s="1">
        <v>379314</v>
      </c>
      <c r="O241" s="1">
        <v>379314</v>
      </c>
      <c r="P241" s="1">
        <v>189657</v>
      </c>
      <c r="Q241" s="1">
        <v>94828.5</v>
      </c>
      <c r="R241" s="1">
        <v>94828.5</v>
      </c>
      <c r="S241" s="1">
        <v>379314</v>
      </c>
      <c r="T241" s="1">
        <v>0</v>
      </c>
      <c r="U241" s="1">
        <v>0</v>
      </c>
      <c r="V241" s="2">
        <f t="shared" si="6"/>
        <v>0</v>
      </c>
      <c r="W241" s="2">
        <f t="shared" si="7"/>
        <v>0</v>
      </c>
      <c r="X241" s="1">
        <v>0</v>
      </c>
      <c r="Z241" s="1">
        <v>379314</v>
      </c>
    </row>
    <row r="242" spans="2:26">
      <c r="B242">
        <v>130935</v>
      </c>
      <c r="C242" t="s">
        <v>298</v>
      </c>
      <c r="D242">
        <v>126146</v>
      </c>
      <c r="E242" t="s">
        <v>314</v>
      </c>
      <c r="F242" t="s">
        <v>336</v>
      </c>
      <c r="G242" t="s">
        <v>14</v>
      </c>
      <c r="H242">
        <v>30000</v>
      </c>
      <c r="I242" t="s">
        <v>16</v>
      </c>
      <c r="J242">
        <v>12400</v>
      </c>
      <c r="K242" t="s">
        <v>141</v>
      </c>
      <c r="L242" s="1">
        <v>0</v>
      </c>
      <c r="M242" s="1">
        <v>0</v>
      </c>
      <c r="N242" s="1">
        <v>379314</v>
      </c>
      <c r="O242" s="1">
        <v>379314</v>
      </c>
      <c r="P242" s="1">
        <v>189657</v>
      </c>
      <c r="Q242" s="1">
        <v>94828.5</v>
      </c>
      <c r="R242" s="1">
        <v>94828.5</v>
      </c>
      <c r="S242" s="1">
        <v>379314</v>
      </c>
      <c r="T242" s="1">
        <v>0</v>
      </c>
      <c r="U242" s="1">
        <v>0</v>
      </c>
      <c r="V242" s="2">
        <f t="shared" si="6"/>
        <v>0</v>
      </c>
      <c r="W242" s="2">
        <f t="shared" si="7"/>
        <v>0</v>
      </c>
      <c r="X242" s="1">
        <v>70000</v>
      </c>
      <c r="Z242" s="1">
        <v>309314</v>
      </c>
    </row>
    <row r="243" spans="2:26">
      <c r="B243">
        <v>130935</v>
      </c>
      <c r="C243" t="s">
        <v>298</v>
      </c>
      <c r="D243">
        <v>126147</v>
      </c>
      <c r="E243" t="s">
        <v>315</v>
      </c>
      <c r="F243" t="s">
        <v>336</v>
      </c>
      <c r="G243" t="s">
        <v>14</v>
      </c>
      <c r="H243">
        <v>30000</v>
      </c>
      <c r="I243" t="s">
        <v>16</v>
      </c>
      <c r="J243">
        <v>12400</v>
      </c>
      <c r="K243" t="s">
        <v>141</v>
      </c>
      <c r="L243" s="1">
        <v>0</v>
      </c>
      <c r="M243" s="1">
        <v>0</v>
      </c>
      <c r="N243" s="1">
        <v>379314</v>
      </c>
      <c r="O243" s="1">
        <v>379314</v>
      </c>
      <c r="P243" s="1">
        <v>189657</v>
      </c>
      <c r="Q243" s="1">
        <v>94828.5</v>
      </c>
      <c r="R243" s="1">
        <v>94828.5</v>
      </c>
      <c r="S243" s="1">
        <v>379314</v>
      </c>
      <c r="T243" s="1">
        <v>0</v>
      </c>
      <c r="U243" s="1">
        <v>0</v>
      </c>
      <c r="V243" s="2">
        <f t="shared" si="6"/>
        <v>0</v>
      </c>
      <c r="W243" s="2">
        <f t="shared" si="7"/>
        <v>0</v>
      </c>
      <c r="X243" s="1">
        <v>70000</v>
      </c>
      <c r="Z243" s="1">
        <v>309314</v>
      </c>
    </row>
    <row r="244" spans="2:26">
      <c r="B244">
        <v>95250</v>
      </c>
      <c r="C244" t="s">
        <v>108</v>
      </c>
      <c r="D244">
        <v>126202</v>
      </c>
      <c r="E244" t="s">
        <v>110</v>
      </c>
      <c r="F244" t="s">
        <v>347</v>
      </c>
      <c r="G244" t="s">
        <v>14</v>
      </c>
      <c r="H244">
        <v>30000</v>
      </c>
      <c r="I244" t="s">
        <v>16</v>
      </c>
      <c r="J244">
        <v>12376</v>
      </c>
      <c r="K244" t="s">
        <v>40</v>
      </c>
      <c r="L244" s="1">
        <v>0</v>
      </c>
      <c r="M244" s="1">
        <v>0</v>
      </c>
      <c r="N244" s="1">
        <v>338366.6</v>
      </c>
      <c r="O244" s="1">
        <v>338366.6</v>
      </c>
      <c r="P244" s="1">
        <v>338366.6</v>
      </c>
      <c r="Q244" s="1">
        <v>0</v>
      </c>
      <c r="R244" s="1">
        <v>0</v>
      </c>
      <c r="S244" s="1">
        <v>338366.6</v>
      </c>
      <c r="T244" s="1">
        <v>267991.90000000002</v>
      </c>
      <c r="U244" s="1">
        <v>0</v>
      </c>
      <c r="V244" s="2">
        <f t="shared" si="6"/>
        <v>267991.90000000002</v>
      </c>
      <c r="W244" s="2">
        <f t="shared" si="7"/>
        <v>79.201641060317428</v>
      </c>
      <c r="X244" s="1">
        <v>0</v>
      </c>
      <c r="Z244" s="1">
        <v>70374.7</v>
      </c>
    </row>
  </sheetData>
  <sortState ref="A2:Z1047913">
    <sortCondition ref="D1:D104791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Khalafallal Elsheikh</dc:creator>
  <cp:lastModifiedBy>Suad Sulaiman</cp:lastModifiedBy>
  <dcterms:created xsi:type="dcterms:W3CDTF">2021-03-23T09:06:53Z</dcterms:created>
  <dcterms:modified xsi:type="dcterms:W3CDTF">2021-05-31T21:03:47Z</dcterms:modified>
</cp:coreProperties>
</file>