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DIvers\"/>
    </mc:Choice>
  </mc:AlternateContent>
  <bookViews>
    <workbookView xWindow="885" yWindow="345" windowWidth="21600" windowHeight="11775"/>
  </bookViews>
  <sheets>
    <sheet name="I13" sheetId="1" r:id="rId1"/>
  </sheets>
  <definedNames>
    <definedName name="AA">#REF!</definedName>
    <definedName name="ADCODPOST">#REF!</definedName>
    <definedName name="ADRUE">#REF!</definedName>
    <definedName name="ADVILLE">#REF!</definedName>
    <definedName name="clo">#REF!</definedName>
    <definedName name="CLOTURE">#REF!</definedName>
    <definedName name="date??">#REF!</definedName>
    <definedName name="datec">#REF!</definedName>
    <definedName name="DATECLOT">#REF!</definedName>
    <definedName name="dated">#REF!</definedName>
    <definedName name="DATEDEB">#REF!</definedName>
    <definedName name="datef">#REF!</definedName>
    <definedName name="DATEFIN">#REF!</definedName>
    <definedName name="deb">#REF!</definedName>
    <definedName name="DEBUT">#REF!</definedName>
    <definedName name="du">#REF!</definedName>
    <definedName name="DUR">#REF!</definedName>
    <definedName name="DURCONT">#REF!</definedName>
    <definedName name="durecoul">#REF!</definedName>
    <definedName name="DUREX">#REF!</definedName>
    <definedName name="DURNONECH">#REF!</definedName>
    <definedName name="ECHEX">#REF!</definedName>
    <definedName name="ECHREST">#REF!</definedName>
    <definedName name="FAXCLIENT">#REF!</definedName>
    <definedName name="MONTECH">#REF!</definedName>
    <definedName name="MONTxx">#REF!</definedName>
    <definedName name="MT">#REF!</definedName>
    <definedName name="MTxx">#REF!</definedName>
    <definedName name="NBRETITRES">#REF!</definedName>
    <definedName name="PARTICULARITES_SOCIALES">#REF!</definedName>
    <definedName name="periode">#REF!</definedName>
    <definedName name="periodexx">#REF!</definedName>
    <definedName name="Q3LETTRMISSION">#REF!</definedName>
    <definedName name="REGLEMENT">#REF!</definedName>
    <definedName name="REGLEMENTxx">#REF!</definedName>
    <definedName name="REGT??">#REF!</definedName>
    <definedName name="TELCLIENT">#REF!</definedName>
    <definedName name="TOTALCCA">#REF!</definedName>
    <definedName name="Totalxx">#REF!</definedName>
    <definedName name="Toto">#REF!</definedName>
    <definedName name="VALTITRES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5" i="1" l="1"/>
  <c r="H11" i="1" l="1"/>
  <c r="H19" i="1"/>
  <c r="H22" i="1"/>
  <c r="H33" i="1"/>
  <c r="H46" i="1"/>
  <c r="H48" i="1" s="1"/>
  <c r="H50" i="1" s="1"/>
  <c r="G60" i="1"/>
  <c r="H53" i="1" l="1"/>
  <c r="E65" i="1"/>
  <c r="G59" i="1" l="1"/>
  <c r="H59" i="1" s="1"/>
  <c r="G58" i="1" l="1"/>
  <c r="G57" i="1" l="1"/>
  <c r="H57" i="1" s="1"/>
  <c r="H58" i="1"/>
</calcChain>
</file>

<file path=xl/comments1.xml><?xml version="1.0" encoding="utf-8"?>
<comments xmlns="http://schemas.openxmlformats.org/spreadsheetml/2006/main">
  <authors>
    <author>Jessy</author>
  </authors>
  <commentList>
    <comment ref="E56" authorId="0" shapeId="0">
      <text>
        <r>
          <rPr>
            <sz val="8"/>
            <color indexed="81"/>
            <rFont val="Tahoma"/>
            <family val="2"/>
          </rPr>
          <t>mettre NON si CAHT&gt;7,63M€ ou moins 75% du capital détenue par personnes physiques ou soc bénéficiant exonération PME</t>
        </r>
      </text>
    </comment>
  </commentList>
</comments>
</file>

<file path=xl/sharedStrings.xml><?xml version="1.0" encoding="utf-8"?>
<sst xmlns="http://schemas.openxmlformats.org/spreadsheetml/2006/main" count="57" uniqueCount="57">
  <si>
    <t>solde déficits à imputer en n+1</t>
  </si>
  <si>
    <t>TOTAL</t>
  </si>
  <si>
    <t>Etat des déficits au début de l'exercice :</t>
  </si>
  <si>
    <t>oui</t>
  </si>
  <si>
    <t>Société rempli-t-elle les critères d'une "PME" au sens fiscal?</t>
  </si>
  <si>
    <t>BENEFICE (PERTE) FISCAL(E)</t>
  </si>
  <si>
    <t>Déficits antérieurs imputés</t>
  </si>
  <si>
    <t>résultat avant imputation des deficits</t>
  </si>
  <si>
    <t>Moins values sur val. mobilières exerc N</t>
  </si>
  <si>
    <t>Plus values sur val. mobilières exerc N-1</t>
  </si>
  <si>
    <t>Provision perte de change N-1</t>
  </si>
  <si>
    <t>477 Ecart de conversion passif (gain de change) N-1</t>
  </si>
  <si>
    <t>476 Ecart de conversion actif (perte de change) N</t>
  </si>
  <si>
    <t>Provision taxe sur les véhicules de tourisme N-1</t>
  </si>
  <si>
    <t>DEDUCTIONS :</t>
  </si>
  <si>
    <t>Amendes et pénalités</t>
  </si>
  <si>
    <t>Provision perte de change N</t>
  </si>
  <si>
    <t>477 Ecart de conversion passif (gain de change) N</t>
  </si>
  <si>
    <t>476 Ecart de conversion actif (perte de change) N-1</t>
  </si>
  <si>
    <t>Provision taxe sur les véhicules de tourisme N</t>
  </si>
  <si>
    <t>Dons - Mécénat</t>
  </si>
  <si>
    <t>Moins values sur val. mobilières exerc N-1</t>
  </si>
  <si>
    <t>Plus values sur val. mobilières exerc N</t>
  </si>
  <si>
    <t>CSG non déductible</t>
  </si>
  <si>
    <t>Frais de comptabilité</t>
  </si>
  <si>
    <t>à porter s/2042</t>
  </si>
  <si>
    <t>Taxe sur les véhicules de tourisme payée</t>
  </si>
  <si>
    <t>Charges somptuaires</t>
  </si>
  <si>
    <t>Amortissements et loyers non déductibles</t>
  </si>
  <si>
    <t xml:space="preserve">Frais personnels réintégrés </t>
  </si>
  <si>
    <t>Rémunération et avantages personnels non déductibles</t>
  </si>
  <si>
    <t>REINTEGRATIONS:</t>
  </si>
  <si>
    <t>OUI</t>
  </si>
  <si>
    <t>IS?</t>
  </si>
  <si>
    <t>BENEFICE ( PERTE) COMPTABLE (avant IS)</t>
  </si>
  <si>
    <t>Ic</t>
  </si>
  <si>
    <t>Sommaire</t>
  </si>
  <si>
    <t>DATE :</t>
  </si>
  <si>
    <t>RESULTAT FISCAL</t>
  </si>
  <si>
    <t>Exercice:</t>
  </si>
  <si>
    <t>CODE :</t>
  </si>
  <si>
    <t>COLLABORATEUR :</t>
  </si>
  <si>
    <t>CLIENT :</t>
  </si>
  <si>
    <t>Crédit mécénat</t>
  </si>
  <si>
    <t>Déjà comptabilisés</t>
  </si>
  <si>
    <t>Base</t>
  </si>
  <si>
    <t>IS</t>
  </si>
  <si>
    <t>taux</t>
  </si>
  <si>
    <t>Non IS</t>
  </si>
  <si>
    <t>Crédit d'impots</t>
  </si>
  <si>
    <t>I resultat fiscal</t>
  </si>
  <si>
    <t>CICE (+)</t>
  </si>
  <si>
    <t>Crd Imp Apprentisage (+)</t>
  </si>
  <si>
    <t>CIR ( +)</t>
  </si>
  <si>
    <t>Autres crédits et réductions ( +)</t>
  </si>
  <si>
    <t>Participation N</t>
  </si>
  <si>
    <t>Participation N-1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</si>
</sst>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"/>
  </numFmts>
  <fonts count="11" x14ac:knownFonts="1">
    <font>
      <sz val="10"/>
      <name val="MS Sans Serif"/>
    </font>
    <font>
      <sz val="10"/>
      <name val="Arial"/>
      <family val="2"/>
    </font>
    <font>
      <sz val="8"/>
      <name val="Arial"/>
      <family val="2"/>
    </font>
    <font>
      <sz val="10"/>
      <name val="MS Sans Serif"/>
      <family val="2"/>
    </font>
    <font>
      <b/>
      <sz val="8"/>
      <name val="Arial"/>
      <family val="2"/>
    </font>
    <font>
      <sz val="8"/>
      <color indexed="10"/>
      <name val="Arial"/>
      <family val="2"/>
    </font>
    <font>
      <u/>
      <sz val="10"/>
      <color indexed="12"/>
      <name val="MS Sans Serif"/>
      <family val="2"/>
    </font>
    <font>
      <u/>
      <sz val="8"/>
      <color indexed="12"/>
      <name val="Arial"/>
      <family val="2"/>
    </font>
    <font>
      <u/>
      <sz val="8.5"/>
      <color indexed="12"/>
      <name val="Arial"/>
      <family val="2"/>
    </font>
    <font>
      <sz val="8"/>
      <color indexed="81"/>
      <name val="Tahoma"/>
      <family val="2"/>
    </font>
    <font>
      <sz val="10"/>
      <name val="MS Sans Serif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0" fontId="3" fillId="0" borderId="0" applyFont="0" applyFill="0" applyBorder="0" applyAlignment="0" applyProtection="0"/>
    <xf numFmtId="0" fontId="1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9" fontId="10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2" applyFont="1" applyProtection="1">
      <protection locked="0"/>
    </xf>
    <xf numFmtId="38" fontId="2" fillId="0" borderId="0" xfId="1" applyNumberFormat="1" applyFont="1" applyProtection="1">
      <protection locked="0"/>
    </xf>
    <xf numFmtId="0" fontId="2" fillId="0" borderId="0" xfId="2" applyFont="1" applyAlignment="1" applyProtection="1">
      <alignment horizontal="right"/>
      <protection locked="0"/>
    </xf>
    <xf numFmtId="38" fontId="2" fillId="2" borderId="0" xfId="1" applyNumberFormat="1" applyFont="1" applyFill="1" applyProtection="1">
      <protection locked="0"/>
    </xf>
    <xf numFmtId="0" fontId="4" fillId="0" borderId="0" xfId="2" applyFont="1" applyProtection="1">
      <protection locked="0"/>
    </xf>
    <xf numFmtId="3" fontId="2" fillId="2" borderId="0" xfId="2" applyNumberFormat="1" applyFont="1" applyFill="1" applyProtection="1">
      <protection locked="0"/>
    </xf>
    <xf numFmtId="3" fontId="2" fillId="0" borderId="1" xfId="2" applyNumberFormat="1" applyFont="1" applyBorder="1" applyProtection="1">
      <protection locked="0"/>
    </xf>
    <xf numFmtId="3" fontId="2" fillId="0" borderId="0" xfId="2" applyNumberFormat="1" applyFont="1" applyProtection="1">
      <protection locked="0"/>
    </xf>
    <xf numFmtId="3" fontId="2" fillId="3" borderId="0" xfId="2" applyNumberFormat="1" applyFont="1" applyFill="1"/>
    <xf numFmtId="3" fontId="2" fillId="0" borderId="2" xfId="2" applyNumberFormat="1" applyFont="1" applyBorder="1" applyProtection="1">
      <protection locked="0"/>
    </xf>
    <xf numFmtId="3" fontId="2" fillId="0" borderId="0" xfId="2" applyNumberFormat="1" applyFont="1" applyAlignment="1" applyProtection="1">
      <alignment horizontal="right"/>
      <protection locked="0"/>
    </xf>
    <xf numFmtId="3" fontId="2" fillId="0" borderId="3" xfId="2" applyNumberFormat="1" applyFont="1" applyBorder="1" applyProtection="1">
      <protection locked="0"/>
    </xf>
    <xf numFmtId="3" fontId="2" fillId="0" borderId="0" xfId="2" applyNumberFormat="1" applyFont="1" applyAlignment="1" applyProtection="1">
      <alignment vertical="center"/>
      <protection locked="0"/>
    </xf>
    <xf numFmtId="0" fontId="2" fillId="4" borderId="0" xfId="2" applyFont="1" applyFill="1" applyProtection="1">
      <protection locked="0"/>
    </xf>
    <xf numFmtId="0" fontId="2" fillId="5" borderId="0" xfId="2" applyFont="1" applyFill="1" applyProtection="1">
      <protection locked="0"/>
    </xf>
    <xf numFmtId="0" fontId="2" fillId="5" borderId="0" xfId="2" applyFont="1" applyFill="1" applyAlignment="1" applyProtection="1">
      <alignment horizontal="center"/>
      <protection locked="0"/>
    </xf>
    <xf numFmtId="0" fontId="5" fillId="0" borderId="0" xfId="2" applyFont="1" applyProtection="1">
      <protection locked="0"/>
    </xf>
    <xf numFmtId="0" fontId="7" fillId="0" borderId="5" xfId="3" applyFont="1" applyBorder="1" applyAlignment="1" applyProtection="1">
      <alignment horizontal="center" vertical="top"/>
    </xf>
    <xf numFmtId="0" fontId="8" fillId="0" borderId="0" xfId="3" applyFont="1" applyAlignment="1">
      <alignment vertical="center"/>
      <protection locked="0"/>
    </xf>
    <xf numFmtId="164" fontId="2" fillId="0" borderId="6" xfId="4" applyNumberFormat="1" applyFont="1" applyBorder="1" applyProtection="1">
      <protection locked="0"/>
    </xf>
    <xf numFmtId="0" fontId="2" fillId="0" borderId="7" xfId="4" applyFont="1" applyBorder="1" applyAlignment="1">
      <alignment horizontal="right" vertical="center"/>
    </xf>
    <xf numFmtId="0" fontId="2" fillId="0" borderId="3" xfId="4" applyFont="1" applyBorder="1" applyAlignment="1">
      <alignment horizontal="right" vertical="center"/>
    </xf>
    <xf numFmtId="0" fontId="4" fillId="0" borderId="8" xfId="4" applyFont="1" applyBorder="1" applyAlignment="1">
      <alignment horizontal="right" vertical="center"/>
    </xf>
    <xf numFmtId="0" fontId="2" fillId="0" borderId="10" xfId="4" applyFont="1" applyBorder="1" applyAlignment="1">
      <alignment horizontal="right" vertical="center"/>
    </xf>
    <xf numFmtId="0" fontId="2" fillId="0" borderId="3" xfId="4" applyFont="1" applyBorder="1" applyAlignment="1">
      <alignment vertical="center"/>
    </xf>
    <xf numFmtId="0" fontId="2" fillId="0" borderId="0" xfId="2" applyFont="1" applyAlignment="1" applyProtection="1">
      <alignment horizontal="center"/>
      <protection locked="0"/>
    </xf>
    <xf numFmtId="10" fontId="2" fillId="0" borderId="0" xfId="2" applyNumberFormat="1" applyFont="1" applyProtection="1">
      <protection locked="0"/>
    </xf>
    <xf numFmtId="9" fontId="2" fillId="0" borderId="0" xfId="6" applyFont="1" applyProtection="1">
      <protection locked="0"/>
    </xf>
    <xf numFmtId="0" fontId="2" fillId="0" borderId="0" xfId="2" applyFont="1" applyAlignment="1" applyProtection="1">
      <alignment vertical="center"/>
      <protection locked="0"/>
    </xf>
    <xf numFmtId="3" fontId="2" fillId="2" borderId="0" xfId="2" applyNumberFormat="1" applyFont="1" applyFill="1" applyAlignment="1" applyProtection="1">
      <alignment vertical="center"/>
      <protection locked="0"/>
    </xf>
    <xf numFmtId="0" fontId="4" fillId="0" borderId="3" xfId="0" applyFont="1" applyBorder="1" applyAlignment="1">
      <alignment horizontal="left" vertical="center"/>
    </xf>
    <xf numFmtId="0" fontId="4" fillId="0" borderId="3" xfId="5" applyFont="1" applyBorder="1" applyAlignment="1">
      <alignment vertical="center"/>
    </xf>
    <xf numFmtId="17" fontId="4" fillId="0" borderId="3" xfId="5" applyNumberFormat="1" applyFont="1" applyBorder="1" applyAlignment="1">
      <alignment horizontal="left" vertical="center"/>
    </xf>
    <xf numFmtId="0" fontId="2" fillId="0" borderId="3" xfId="5" applyFont="1" applyBorder="1" applyAlignment="1">
      <alignment vertical="center"/>
    </xf>
    <xf numFmtId="0" fontId="2" fillId="0" borderId="6" xfId="4" applyFont="1" applyBorder="1" applyAlignment="1" applyProtection="1">
      <alignment vertical="center"/>
      <protection locked="0"/>
    </xf>
    <xf numFmtId="0" fontId="4" fillId="0" borderId="9" xfId="4" applyFont="1" applyBorder="1" applyAlignment="1">
      <alignment horizontal="center" vertical="center"/>
    </xf>
    <xf numFmtId="0" fontId="4" fillId="0" borderId="8" xfId="4" applyFont="1" applyBorder="1" applyAlignment="1">
      <alignment horizontal="center" vertical="center"/>
    </xf>
    <xf numFmtId="3" fontId="2" fillId="0" borderId="4" xfId="2" applyNumberFormat="1" applyFont="1" applyBorder="1" applyAlignment="1" applyProtection="1">
      <alignment vertical="center"/>
      <protection locked="0"/>
    </xf>
    <xf numFmtId="3" fontId="2" fillId="0" borderId="4" xfId="2" applyNumberFormat="1" applyFont="1" applyBorder="1" applyAlignment="1" applyProtection="1">
      <alignment horizontal="center" vertical="center"/>
      <protection locked="0"/>
    </xf>
    <xf numFmtId="0" fontId="2" fillId="0" borderId="0" xfId="2" applyFont="1" applyAlignment="1" applyProtection="1">
      <alignment horizontal="center" textRotation="45"/>
      <protection locked="0"/>
    </xf>
  </cellXfs>
  <cellStyles count="7">
    <cellStyle name="Lien hypertexte" xfId="3" builtinId="8"/>
    <cellStyle name="Milliers" xfId="1" builtinId="3"/>
    <cellStyle name="Normal" xfId="0" builtinId="0"/>
    <cellStyle name="Normal_CODE161" xfId="5"/>
    <cellStyle name="Normal_CodeH" xfId="4"/>
    <cellStyle name="Normal_IMPOT SOCIETE" xfId="2"/>
    <cellStyle name="Pourcentage" xfId="6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  <pageSetUpPr fitToPage="1"/>
  </sheetPr>
  <dimension ref="A1:H65"/>
  <sheetViews>
    <sheetView tabSelected="1" zoomScaleNormal="100" workbookViewId="0">
      <selection activeCell="B42" sqref="B42"/>
    </sheetView>
  </sheetViews>
  <sheetFormatPr baseColWidth="10" defaultColWidth="11.42578125" defaultRowHeight="11.25" x14ac:dyDescent="0.2"/>
  <cols>
    <col min="1" max="2" width="11.42578125" style="1"/>
    <col min="3" max="3" width="6.7109375" style="1" customWidth="1"/>
    <col min="4" max="4" width="15.140625" style="1" customWidth="1"/>
    <col min="5" max="5" width="11.42578125" style="1"/>
    <col min="6" max="6" width="7.7109375" style="1" customWidth="1"/>
    <col min="7" max="7" width="15.85546875" style="1" customWidth="1"/>
    <col min="8" max="8" width="13.140625" style="1" customWidth="1"/>
    <col min="9" max="9" width="2.140625" style="1" customWidth="1"/>
    <col min="10" max="16384" width="11.42578125" style="1"/>
  </cols>
  <sheetData>
    <row r="1" spans="1:8" ht="25.5" customHeight="1" x14ac:dyDescent="0.2">
      <c r="A1" s="22" t="s">
        <v>42</v>
      </c>
      <c r="B1" s="31"/>
      <c r="C1" s="32"/>
      <c r="D1" s="25"/>
      <c r="E1" s="22" t="s">
        <v>41</v>
      </c>
      <c r="F1" s="35"/>
      <c r="G1" s="24" t="s">
        <v>40</v>
      </c>
      <c r="H1" s="23" t="s">
        <v>50</v>
      </c>
    </row>
    <row r="2" spans="1:8" ht="24.75" customHeight="1" x14ac:dyDescent="0.2">
      <c r="A2" s="22" t="s">
        <v>39</v>
      </c>
      <c r="B2" s="33"/>
      <c r="C2" s="34"/>
      <c r="D2" s="36" t="s">
        <v>38</v>
      </c>
      <c r="E2" s="36"/>
      <c r="F2" s="37"/>
      <c r="G2" s="21" t="s">
        <v>37</v>
      </c>
      <c r="H2" s="20"/>
    </row>
    <row r="3" spans="1:8" x14ac:dyDescent="0.2">
      <c r="G3" s="19" t="s">
        <v>36</v>
      </c>
      <c r="H3" s="18" t="s">
        <v>35</v>
      </c>
    </row>
    <row r="4" spans="1:8" x14ac:dyDescent="0.2">
      <c r="B4" s="17"/>
    </row>
    <row r="5" spans="1:8" s="29" customFormat="1" ht="20.45" customHeight="1" x14ac:dyDescent="0.2">
      <c r="A5" s="29" t="s">
        <v>34</v>
      </c>
      <c r="G5" s="13"/>
      <c r="H5" s="30"/>
    </row>
    <row r="6" spans="1:8" x14ac:dyDescent="0.2">
      <c r="D6" s="16" t="s">
        <v>33</v>
      </c>
      <c r="E6" s="16" t="s">
        <v>32</v>
      </c>
      <c r="F6" s="40" t="s">
        <v>44</v>
      </c>
      <c r="G6" s="8" t="s">
        <v>51</v>
      </c>
      <c r="H6" s="6"/>
    </row>
    <row r="7" spans="1:8" x14ac:dyDescent="0.2">
      <c r="F7" s="40"/>
      <c r="G7" s="8" t="s">
        <v>52</v>
      </c>
      <c r="H7" s="6"/>
    </row>
    <row r="8" spans="1:8" x14ac:dyDescent="0.2">
      <c r="F8" s="40"/>
      <c r="G8" s="8" t="s">
        <v>53</v>
      </c>
      <c r="H8" s="6"/>
    </row>
    <row r="9" spans="1:8" x14ac:dyDescent="0.2">
      <c r="F9" s="40"/>
      <c r="G9" s="8" t="s">
        <v>54</v>
      </c>
      <c r="H9" s="6"/>
    </row>
    <row r="10" spans="1:8" x14ac:dyDescent="0.2">
      <c r="A10" s="1" t="s">
        <v>31</v>
      </c>
      <c r="G10" s="8"/>
      <c r="H10" s="8"/>
    </row>
    <row r="11" spans="1:8" x14ac:dyDescent="0.2">
      <c r="B11" s="1" t="s">
        <v>30</v>
      </c>
      <c r="G11" s="6"/>
      <c r="H11" s="38">
        <f>SUM(G11:G12)</f>
        <v>0</v>
      </c>
    </row>
    <row r="12" spans="1:8" x14ac:dyDescent="0.2">
      <c r="B12" s="1" t="s">
        <v>29</v>
      </c>
      <c r="G12" s="6"/>
      <c r="H12" s="38"/>
    </row>
    <row r="13" spans="1:8" x14ac:dyDescent="0.2">
      <c r="B13" s="1" t="s">
        <v>28</v>
      </c>
      <c r="G13" s="6"/>
      <c r="H13" s="8"/>
    </row>
    <row r="14" spans="1:8" x14ac:dyDescent="0.2">
      <c r="B14" s="1" t="s">
        <v>27</v>
      </c>
      <c r="G14" s="6"/>
      <c r="H14" s="8"/>
    </row>
    <row r="15" spans="1:8" x14ac:dyDescent="0.2">
      <c r="B15" s="1" t="s">
        <v>26</v>
      </c>
      <c r="G15" s="6"/>
      <c r="H15" s="8"/>
    </row>
    <row r="16" spans="1:8" x14ac:dyDescent="0.2">
      <c r="G16" s="6"/>
      <c r="H16" s="8"/>
    </row>
    <row r="17" spans="1:8" x14ac:dyDescent="0.2">
      <c r="A17" s="15" t="s">
        <v>25</v>
      </c>
      <c r="B17" s="14" t="s">
        <v>24</v>
      </c>
      <c r="C17" s="14"/>
      <c r="G17" s="6"/>
      <c r="H17" s="8"/>
    </row>
    <row r="18" spans="1:8" x14ac:dyDescent="0.2">
      <c r="B18" s="1" t="s">
        <v>23</v>
      </c>
      <c r="G18" s="6"/>
      <c r="H18" s="8"/>
    </row>
    <row r="19" spans="1:8" x14ac:dyDescent="0.2">
      <c r="B19" s="1" t="s">
        <v>22</v>
      </c>
      <c r="G19" s="6"/>
      <c r="H19" s="38">
        <f>SUM(G19:G20)</f>
        <v>0</v>
      </c>
    </row>
    <row r="20" spans="1:8" x14ac:dyDescent="0.2">
      <c r="B20" s="1" t="s">
        <v>21</v>
      </c>
      <c r="G20" s="6"/>
      <c r="H20" s="38"/>
    </row>
    <row r="21" spans="1:8" ht="6" customHeight="1" x14ac:dyDescent="0.2">
      <c r="G21" s="6"/>
      <c r="H21" s="13"/>
    </row>
    <row r="22" spans="1:8" x14ac:dyDescent="0.2">
      <c r="A22" s="1" t="s">
        <v>43</v>
      </c>
      <c r="B22" s="1" t="s">
        <v>20</v>
      </c>
      <c r="G22" s="6"/>
      <c r="H22" s="39">
        <f>SUM(G22:G31)</f>
        <v>0</v>
      </c>
    </row>
    <row r="23" spans="1:8" x14ac:dyDescent="0.2">
      <c r="B23" s="1" t="s">
        <v>19</v>
      </c>
      <c r="G23" s="6"/>
      <c r="H23" s="39"/>
    </row>
    <row r="24" spans="1:8" x14ac:dyDescent="0.2">
      <c r="B24" s="1" t="s">
        <v>18</v>
      </c>
      <c r="G24" s="6"/>
      <c r="H24" s="39"/>
    </row>
    <row r="25" spans="1:8" x14ac:dyDescent="0.2">
      <c r="B25" s="1" t="s">
        <v>17</v>
      </c>
      <c r="G25" s="6"/>
      <c r="H25" s="39"/>
    </row>
    <row r="26" spans="1:8" x14ac:dyDescent="0.2">
      <c r="B26" s="1" t="s">
        <v>16</v>
      </c>
      <c r="G26" s="6"/>
      <c r="H26" s="39"/>
    </row>
    <row r="27" spans="1:8" x14ac:dyDescent="0.2">
      <c r="B27" s="1" t="s">
        <v>55</v>
      </c>
      <c r="G27" s="6"/>
      <c r="H27" s="39"/>
    </row>
    <row r="28" spans="1:8" x14ac:dyDescent="0.2">
      <c r="B28" s="1" t="s">
        <v>15</v>
      </c>
      <c r="G28" s="6"/>
      <c r="H28" s="39"/>
    </row>
    <row r="29" spans="1:8" x14ac:dyDescent="0.2">
      <c r="G29" s="6"/>
      <c r="H29" s="39"/>
    </row>
    <row r="30" spans="1:8" x14ac:dyDescent="0.2">
      <c r="G30" s="6"/>
      <c r="H30" s="39"/>
    </row>
    <row r="31" spans="1:8" x14ac:dyDescent="0.2">
      <c r="G31" s="6"/>
      <c r="H31" s="39"/>
    </row>
    <row r="32" spans="1:8" ht="5.25" customHeight="1" x14ac:dyDescent="0.2">
      <c r="G32" s="6"/>
      <c r="H32" s="12"/>
    </row>
    <row r="33" spans="1:8" x14ac:dyDescent="0.2">
      <c r="G33" s="8"/>
      <c r="H33" s="9">
        <f>SUM(G11:G32)</f>
        <v>0</v>
      </c>
    </row>
    <row r="34" spans="1:8" x14ac:dyDescent="0.2">
      <c r="G34" s="8"/>
      <c r="H34" s="8"/>
    </row>
    <row r="35" spans="1:8" x14ac:dyDescent="0.2">
      <c r="A35" s="1" t="s">
        <v>14</v>
      </c>
      <c r="G35" s="8"/>
      <c r="H35" s="8"/>
    </row>
    <row r="36" spans="1:8" x14ac:dyDescent="0.2">
      <c r="G36" s="8"/>
      <c r="H36" s="8"/>
    </row>
    <row r="37" spans="1:8" x14ac:dyDescent="0.2">
      <c r="B37" s="1" t="s">
        <v>13</v>
      </c>
      <c r="G37" s="6"/>
      <c r="H37" s="8"/>
    </row>
    <row r="38" spans="1:8" x14ac:dyDescent="0.2">
      <c r="B38" s="1" t="s">
        <v>12</v>
      </c>
      <c r="G38" s="6"/>
      <c r="H38" s="8"/>
    </row>
    <row r="39" spans="1:8" x14ac:dyDescent="0.2">
      <c r="B39" s="1" t="s">
        <v>11</v>
      </c>
      <c r="G39" s="6"/>
      <c r="H39" s="8"/>
    </row>
    <row r="40" spans="1:8" x14ac:dyDescent="0.2">
      <c r="B40" s="1" t="s">
        <v>10</v>
      </c>
      <c r="G40" s="6"/>
      <c r="H40" s="8"/>
    </row>
    <row r="41" spans="1:8" x14ac:dyDescent="0.2">
      <c r="B41" s="1" t="s">
        <v>56</v>
      </c>
      <c r="G41" s="6"/>
      <c r="H41" s="8"/>
    </row>
    <row r="42" spans="1:8" x14ac:dyDescent="0.2">
      <c r="B42" s="1" t="s">
        <v>9</v>
      </c>
      <c r="G42" s="6"/>
      <c r="H42" s="8"/>
    </row>
    <row r="43" spans="1:8" x14ac:dyDescent="0.2">
      <c r="B43" s="1" t="s">
        <v>8</v>
      </c>
      <c r="G43" s="6"/>
      <c r="H43" s="8"/>
    </row>
    <row r="44" spans="1:8" x14ac:dyDescent="0.2">
      <c r="G44" s="6"/>
      <c r="H44" s="8"/>
    </row>
    <row r="45" spans="1:8" ht="12" thickBot="1" x14ac:dyDescent="0.25">
      <c r="B45" s="1" t="s">
        <v>49</v>
      </c>
      <c r="G45" s="9">
        <f>SUM(H6:H9)</f>
        <v>0</v>
      </c>
      <c r="H45" s="10"/>
    </row>
    <row r="46" spans="1:8" x14ac:dyDescent="0.2">
      <c r="G46" s="8"/>
      <c r="H46" s="9">
        <f>SUM(G37:G45)</f>
        <v>0</v>
      </c>
    </row>
    <row r="47" spans="1:8" x14ac:dyDescent="0.2">
      <c r="G47" s="8"/>
      <c r="H47" s="8"/>
    </row>
    <row r="48" spans="1:8" x14ac:dyDescent="0.2">
      <c r="G48" s="11" t="s">
        <v>7</v>
      </c>
      <c r="H48" s="9">
        <f>+H5+H33-H46</f>
        <v>0</v>
      </c>
    </row>
    <row r="49" spans="1:8" x14ac:dyDescent="0.2">
      <c r="G49" s="8"/>
      <c r="H49" s="8"/>
    </row>
    <row r="50" spans="1:8" x14ac:dyDescent="0.2">
      <c r="B50" s="1" t="s">
        <v>6</v>
      </c>
      <c r="G50" s="8"/>
      <c r="H50" s="9">
        <f>+IF(H48&lt;0,,IF(H48&gt;E63,E63,H48))</f>
        <v>0</v>
      </c>
    </row>
    <row r="51" spans="1:8" ht="12" thickBot="1" x14ac:dyDescent="0.25">
      <c r="G51" s="8"/>
      <c r="H51" s="10"/>
    </row>
    <row r="52" spans="1:8" x14ac:dyDescent="0.2">
      <c r="G52" s="8"/>
      <c r="H52" s="8"/>
    </row>
    <row r="53" spans="1:8" x14ac:dyDescent="0.2">
      <c r="B53" s="1" t="s">
        <v>5</v>
      </c>
      <c r="G53" s="8"/>
      <c r="H53" s="9">
        <f>+H48-H50</f>
        <v>0</v>
      </c>
    </row>
    <row r="54" spans="1:8" ht="12" thickBot="1" x14ac:dyDescent="0.25">
      <c r="G54" s="8"/>
      <c r="H54" s="7"/>
    </row>
    <row r="55" spans="1:8" ht="12" thickTop="1" x14ac:dyDescent="0.2"/>
    <row r="56" spans="1:8" x14ac:dyDescent="0.2">
      <c r="A56" s="1" t="s">
        <v>4</v>
      </c>
      <c r="E56" s="6" t="s">
        <v>3</v>
      </c>
      <c r="F56" s="26" t="s">
        <v>47</v>
      </c>
      <c r="G56" s="3" t="s">
        <v>45</v>
      </c>
      <c r="H56" s="3" t="s">
        <v>46</v>
      </c>
    </row>
    <row r="57" spans="1:8" x14ac:dyDescent="0.2">
      <c r="F57" s="27">
        <v>0.33329999999999999</v>
      </c>
      <c r="G57" s="9">
        <f>+IF(E6="OUI",IF(E56="non",H53-G58,IF(H53&gt;$E$58,+H53-G59-G58,)),0)</f>
        <v>0</v>
      </c>
      <c r="H57" s="9">
        <f>+G57*F57</f>
        <v>0</v>
      </c>
    </row>
    <row r="58" spans="1:8" x14ac:dyDescent="0.2">
      <c r="E58" s="1">
        <v>500000</v>
      </c>
      <c r="F58" s="28">
        <v>0.28000000000000003</v>
      </c>
      <c r="G58" s="9">
        <f>+IF(E6="OUI",IF(E56="non",H53,IF(H53&gt;$E$59,IF(H53&gt;E58,$E$58-$E$59,H53-G59),0)),0)</f>
        <v>0</v>
      </c>
      <c r="H58" s="9">
        <f t="shared" ref="H58:H59" si="0">+G58*F58</f>
        <v>0</v>
      </c>
    </row>
    <row r="59" spans="1:8" x14ac:dyDescent="0.2">
      <c r="E59" s="1">
        <v>38120</v>
      </c>
      <c r="F59" s="28">
        <v>0.15</v>
      </c>
      <c r="G59" s="9">
        <f>IF(E6="OUI",IF(E56="non",0,MIN(H53,E59)),0)</f>
        <v>0</v>
      </c>
      <c r="H59" s="9">
        <f t="shared" si="0"/>
        <v>0</v>
      </c>
    </row>
    <row r="60" spans="1:8" x14ac:dyDescent="0.2">
      <c r="F60" s="1" t="s">
        <v>48</v>
      </c>
      <c r="G60" s="9">
        <f>IF(E6="OUI",0,H53)</f>
        <v>0</v>
      </c>
    </row>
    <row r="62" spans="1:8" x14ac:dyDescent="0.2">
      <c r="A62" s="5" t="s">
        <v>2</v>
      </c>
    </row>
    <row r="63" spans="1:8" ht="19.5" customHeight="1" x14ac:dyDescent="0.2">
      <c r="D63" s="1" t="s">
        <v>1</v>
      </c>
      <c r="E63" s="4"/>
    </row>
    <row r="64" spans="1:8" x14ac:dyDescent="0.2">
      <c r="E64" s="2"/>
    </row>
    <row r="65" spans="4:5" x14ac:dyDescent="0.2">
      <c r="D65" s="3" t="s">
        <v>0</v>
      </c>
      <c r="E65" s="9">
        <f>IF(H48&lt;0,E63-H48,IF(H48&gt;E63,0,E63-H50))</f>
        <v>0</v>
      </c>
    </row>
  </sheetData>
  <mergeCells count="5">
    <mergeCell ref="D2:F2"/>
    <mergeCell ref="H11:H12"/>
    <mergeCell ref="H19:H20"/>
    <mergeCell ref="H22:H31"/>
    <mergeCell ref="F6:F9"/>
  </mergeCells>
  <dataValidations count="2">
    <dataValidation type="list" allowBlank="1" showInputMessage="1" showErrorMessage="1" prompt="OUI ou NON" sqref="E6">
      <formula1>"OUI,NON"</formula1>
    </dataValidation>
    <dataValidation type="decimal" errorStyle="warning" operator="greaterThanOrEqual" allowBlank="1" showInputMessage="1" showErrorMessage="1" error="mettre un chiffre positf" prompt="mettre le montant en positif" sqref="H6:H9">
      <formula1>0</formula1>
    </dataValidation>
  </dataValidations>
  <hyperlinks>
    <hyperlink ref="G3" location="Sommaire!G18" display="Sommaire"/>
    <hyperlink ref="H3" location="Ic!A5" display="Ic"/>
  </hyperlinks>
  <pageMargins left="0.78740157480314965" right="0.28000000000000003" top="0.47244094488188981" bottom="0.82677165354330717" header="0.51181102362204722" footer="0.59055118110236227"/>
  <pageSetup paperSize="9" scale="99" orientation="portrait" horizontalDpi="4294967292" verticalDpi="300" r:id="rId1"/>
  <headerFooter alignWithMargins="0">
    <oddFooter>&amp;LFIDESS&amp;CDossier annuel - Page : &amp;A&amp;R&amp;D</oddFooter>
  </headerFooter>
  <ignoredErrors>
    <ignoredError sqref="H57:H59 H48:H50 E65" unlockedFormula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Sorel YOUMBI</dc:creator>
  <cp:lastModifiedBy>Sorel YOUMBI</cp:lastModifiedBy>
  <dcterms:created xsi:type="dcterms:W3CDTF">2019-03-28T18:05:58Z</dcterms:created>
  <dcterms:modified xsi:type="dcterms:W3CDTF">2021-11-22T08:25:46Z</dcterms:modified>
</cp:coreProperties>
</file>