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YLA_and_BLASTS\results-paper-repair\results-repair-all\all-guidelines-60-lp-shift-0.1\"/>
    </mc:Choice>
  </mc:AlternateContent>
  <xr:revisionPtr revIDLastSave="0" documentId="13_ncr:1_{794D64B6-CB70-4B48-9C4A-4E3B137E1420}" xr6:coauthVersionLast="45" xr6:coauthVersionMax="45" xr10:uidLastSave="{00000000-0000-0000-0000-000000000000}"/>
  <bookViews>
    <workbookView xWindow="-108" yWindow="-108" windowWidth="23256" windowHeight="12576" tabRatio="920" activeTab="1" xr2:uid="{FF6A8AED-DCF6-4F5F-B520-80B488179F56}"/>
  </bookViews>
  <sheets>
    <sheet name="ObjectiveBefore" sheetId="22" r:id="rId1"/>
    <sheet name="ObjectiveAfter" sheetId="37" r:id="rId2"/>
    <sheet name="Time" sheetId="28" r:id="rId3"/>
    <sheet name="trad-50" sheetId="3" r:id="rId4"/>
    <sheet name="3060-50" sheetId="4" r:id="rId5"/>
    <sheet name="BandBNoemieC0" sheetId="5" state="hidden" r:id="rId6"/>
    <sheet name="BandBNoemieC1" sheetId="6" state="hidden" r:id="rId7"/>
    <sheet name="15-50" sheetId="7" r:id="rId8"/>
    <sheet name="trad-100" sheetId="8" r:id="rId9"/>
    <sheet name="3060-100" sheetId="16" r:id="rId10"/>
    <sheet name="15-100" sheetId="17" r:id="rId11"/>
    <sheet name="trad-150" sheetId="9" r:id="rId12"/>
    <sheet name="3060-150" sheetId="10" r:id="rId13"/>
    <sheet name="15-150" sheetId="18" r:id="rId14"/>
    <sheet name="Constraints" sheetId="31" r:id="rId15"/>
    <sheet name="Parameters" sheetId="35" r:id="rId16"/>
    <sheet name="Materials" sheetId="36" r:id="rId17"/>
    <sheet name="Beam2C0" sheetId="11" state="hidden" r:id="rId18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4" i="28" l="1"/>
  <c r="C54" i="28"/>
  <c r="D54" i="28"/>
  <c r="E54" i="28"/>
  <c r="F54" i="28"/>
  <c r="G54" i="28"/>
  <c r="H54" i="28"/>
  <c r="J54" i="28"/>
  <c r="B55" i="28"/>
  <c r="C55" i="28"/>
  <c r="D55" i="28"/>
  <c r="E55" i="28"/>
  <c r="F55" i="28"/>
  <c r="G55" i="28"/>
  <c r="H55" i="28"/>
  <c r="J55" i="28"/>
  <c r="B56" i="28"/>
  <c r="C56" i="28"/>
  <c r="D56" i="28"/>
  <c r="E56" i="28"/>
  <c r="F56" i="28"/>
  <c r="G56" i="28"/>
  <c r="H56" i="28"/>
  <c r="J56" i="28"/>
  <c r="B57" i="28"/>
  <c r="C57" i="28"/>
  <c r="D57" i="28"/>
  <c r="E57" i="28"/>
  <c r="F57" i="28"/>
  <c r="G57" i="28"/>
  <c r="H57" i="28"/>
  <c r="J57" i="28"/>
  <c r="D58" i="28"/>
  <c r="E58" i="28"/>
  <c r="F58" i="28"/>
  <c r="G58" i="28"/>
  <c r="H58" i="28"/>
  <c r="J58" i="28"/>
  <c r="D59" i="28"/>
  <c r="E59" i="28"/>
  <c r="F59" i="28"/>
  <c r="G59" i="28"/>
  <c r="H59" i="28"/>
  <c r="D60" i="28"/>
  <c r="E60" i="28"/>
  <c r="F60" i="28"/>
  <c r="G60" i="28"/>
  <c r="H60" i="28"/>
  <c r="D61" i="28"/>
  <c r="E61" i="28"/>
  <c r="G61" i="28"/>
  <c r="H61" i="28"/>
  <c r="E62" i="28"/>
  <c r="H62" i="28"/>
  <c r="E63" i="28"/>
  <c r="H63" i="28"/>
  <c r="E64" i="28"/>
  <c r="H64" i="28"/>
  <c r="I16" i="28"/>
  <c r="B78" i="22" l="1"/>
  <c r="C78" i="22"/>
  <c r="D78" i="22"/>
  <c r="E78" i="22"/>
  <c r="F78" i="22"/>
  <c r="G78" i="22"/>
  <c r="H78" i="22"/>
  <c r="I78" i="22"/>
  <c r="J78" i="22"/>
  <c r="B79" i="22"/>
  <c r="C79" i="22"/>
  <c r="D79" i="22"/>
  <c r="E79" i="22"/>
  <c r="F79" i="22"/>
  <c r="G79" i="22"/>
  <c r="H79" i="22"/>
  <c r="I79" i="22"/>
  <c r="J79" i="22"/>
  <c r="B80" i="22"/>
  <c r="C80" i="22"/>
  <c r="D80" i="22"/>
  <c r="E80" i="22"/>
  <c r="F80" i="22"/>
  <c r="G80" i="22"/>
  <c r="H80" i="22"/>
  <c r="I80" i="22"/>
  <c r="J80" i="22"/>
  <c r="B81" i="22"/>
  <c r="C81" i="22"/>
  <c r="D81" i="22"/>
  <c r="E81" i="22"/>
  <c r="F81" i="22"/>
  <c r="G81" i="22"/>
  <c r="H81" i="22"/>
  <c r="I81" i="22"/>
  <c r="J81" i="22"/>
  <c r="B82" i="22"/>
  <c r="C82" i="22"/>
  <c r="D82" i="22"/>
  <c r="E82" i="22"/>
  <c r="F82" i="22"/>
  <c r="G82" i="22"/>
  <c r="H82" i="22"/>
  <c r="I82" i="22"/>
  <c r="J82" i="22"/>
  <c r="B83" i="22"/>
  <c r="C83" i="22"/>
  <c r="D83" i="22"/>
  <c r="E83" i="22"/>
  <c r="F83" i="22"/>
  <c r="G83" i="22"/>
  <c r="H83" i="22"/>
  <c r="I83" i="22"/>
  <c r="J83" i="22"/>
  <c r="B84" i="22"/>
  <c r="C84" i="22"/>
  <c r="D84" i="22"/>
  <c r="E84" i="22"/>
  <c r="F84" i="22"/>
  <c r="G84" i="22"/>
  <c r="H84" i="22"/>
  <c r="I84" i="22"/>
  <c r="J84" i="22"/>
  <c r="B85" i="22"/>
  <c r="C85" i="22"/>
  <c r="D85" i="22"/>
  <c r="E85" i="22"/>
  <c r="F85" i="22"/>
  <c r="G85" i="22"/>
  <c r="H85" i="22"/>
  <c r="I85" i="22"/>
  <c r="J85" i="22"/>
  <c r="B86" i="22"/>
  <c r="C86" i="22"/>
  <c r="D86" i="22"/>
  <c r="E86" i="22"/>
  <c r="F86" i="22"/>
  <c r="G86" i="22"/>
  <c r="H86" i="22"/>
  <c r="I86" i="22"/>
  <c r="J86" i="22"/>
  <c r="B87" i="22"/>
  <c r="C87" i="22"/>
  <c r="D87" i="22"/>
  <c r="E87" i="22"/>
  <c r="F87" i="22"/>
  <c r="G87" i="22"/>
  <c r="H87" i="22"/>
  <c r="J87" i="22"/>
  <c r="B88" i="22"/>
  <c r="C88" i="22"/>
  <c r="D88" i="22"/>
  <c r="E88" i="22"/>
  <c r="F88" i="22"/>
  <c r="G88" i="22"/>
  <c r="H88" i="22"/>
  <c r="J88" i="22"/>
  <c r="B89" i="22"/>
  <c r="C89" i="22"/>
  <c r="D89" i="22"/>
  <c r="E89" i="22"/>
  <c r="F89" i="22"/>
  <c r="G89" i="22"/>
  <c r="H89" i="22"/>
  <c r="J89" i="22"/>
  <c r="B90" i="22"/>
  <c r="C90" i="22"/>
  <c r="D90" i="22"/>
  <c r="E90" i="22"/>
  <c r="F90" i="22"/>
  <c r="G90" i="22"/>
  <c r="H90" i="22"/>
  <c r="J90" i="22"/>
  <c r="D91" i="22"/>
  <c r="E91" i="22"/>
  <c r="F91" i="22"/>
  <c r="G91" i="22"/>
  <c r="H91" i="22"/>
  <c r="J91" i="22"/>
  <c r="D92" i="22"/>
  <c r="E92" i="22"/>
  <c r="F92" i="22"/>
  <c r="G92" i="22"/>
  <c r="H92" i="22"/>
  <c r="D93" i="22"/>
  <c r="E93" i="22"/>
  <c r="F93" i="22"/>
  <c r="G93" i="22"/>
  <c r="H93" i="22"/>
  <c r="D94" i="22"/>
  <c r="E94" i="22"/>
  <c r="G94" i="22"/>
  <c r="H94" i="22"/>
  <c r="E95" i="22"/>
  <c r="H95" i="22"/>
  <c r="E96" i="22"/>
  <c r="H96" i="22"/>
  <c r="E97" i="22"/>
  <c r="H97" i="22"/>
  <c r="C48" i="22"/>
  <c r="B47" i="28"/>
  <c r="C47" i="28"/>
  <c r="D47" i="28"/>
  <c r="E47" i="28"/>
  <c r="F47" i="28"/>
  <c r="G47" i="28"/>
  <c r="H47" i="28"/>
  <c r="I47" i="28"/>
  <c r="J47" i="28"/>
  <c r="B48" i="28"/>
  <c r="C48" i="28"/>
  <c r="D48" i="28"/>
  <c r="E48" i="28"/>
  <c r="F48" i="28"/>
  <c r="G48" i="28"/>
  <c r="H48" i="28"/>
  <c r="I48" i="28"/>
  <c r="J48" i="28"/>
  <c r="B49" i="28"/>
  <c r="C49" i="28"/>
  <c r="D49" i="28"/>
  <c r="E49" i="28"/>
  <c r="F49" i="28"/>
  <c r="G49" i="28"/>
  <c r="H49" i="28"/>
  <c r="I49" i="28"/>
  <c r="J49" i="28"/>
  <c r="B50" i="28"/>
  <c r="C50" i="28"/>
  <c r="D50" i="28"/>
  <c r="E50" i="28"/>
  <c r="F50" i="28"/>
  <c r="G50" i="28"/>
  <c r="H50" i="28"/>
  <c r="I50" i="28"/>
  <c r="J50" i="28"/>
  <c r="B51" i="28"/>
  <c r="C51" i="28"/>
  <c r="D51" i="28"/>
  <c r="E51" i="28"/>
  <c r="F51" i="28"/>
  <c r="G51" i="28"/>
  <c r="H51" i="28"/>
  <c r="I51" i="28"/>
  <c r="J51" i="28"/>
  <c r="B52" i="28"/>
  <c r="C52" i="28"/>
  <c r="D52" i="28"/>
  <c r="E52" i="28"/>
  <c r="F52" i="28"/>
  <c r="G52" i="28"/>
  <c r="H52" i="28"/>
  <c r="I52" i="28"/>
  <c r="J52" i="28"/>
  <c r="B53" i="28"/>
  <c r="C53" i="28"/>
  <c r="D53" i="28"/>
  <c r="E53" i="28"/>
  <c r="F53" i="28"/>
  <c r="G53" i="28"/>
  <c r="H53" i="28"/>
  <c r="I53" i="28"/>
  <c r="J53" i="28"/>
  <c r="C15" i="28"/>
  <c r="C16" i="28"/>
  <c r="J56" i="37"/>
  <c r="J57" i="37"/>
  <c r="J58" i="37"/>
  <c r="I52" i="37"/>
  <c r="I53" i="37"/>
  <c r="H64" i="37"/>
  <c r="G60" i="37"/>
  <c r="G61" i="37"/>
  <c r="F59" i="37"/>
  <c r="F60" i="37"/>
  <c r="E63" i="37"/>
  <c r="E64" i="37"/>
  <c r="D59" i="37"/>
  <c r="D60" i="37"/>
  <c r="D61" i="37"/>
  <c r="C56" i="37"/>
  <c r="C57" i="37"/>
  <c r="C15" i="37"/>
  <c r="J10" i="22" l="1"/>
  <c r="J9" i="22"/>
  <c r="I10" i="22"/>
  <c r="I9" i="22"/>
  <c r="H10" i="22"/>
  <c r="H9" i="22"/>
  <c r="G10" i="22"/>
  <c r="G9" i="22"/>
  <c r="F10" i="22"/>
  <c r="F9" i="22"/>
  <c r="E10" i="22"/>
  <c r="E9" i="22"/>
  <c r="D10" i="22"/>
  <c r="D9" i="22"/>
  <c r="C10" i="22"/>
  <c r="C9" i="22"/>
  <c r="B10" i="22"/>
  <c r="B9" i="22"/>
  <c r="I8" i="22"/>
  <c r="I7" i="22"/>
  <c r="J8" i="22"/>
  <c r="J7" i="22"/>
  <c r="H8" i="22"/>
  <c r="H7" i="22"/>
  <c r="G8" i="22"/>
  <c r="G7" i="22"/>
  <c r="F8" i="22"/>
  <c r="F7" i="22"/>
  <c r="E8" i="22"/>
  <c r="E7" i="22"/>
  <c r="D8" i="22"/>
  <c r="D7" i="22"/>
  <c r="C8" i="22"/>
  <c r="C7" i="22"/>
  <c r="B8" i="22"/>
  <c r="B7" i="22"/>
  <c r="J6" i="22"/>
  <c r="J5" i="22"/>
  <c r="I6" i="22"/>
  <c r="I5" i="22"/>
  <c r="H6" i="22"/>
  <c r="H5" i="22"/>
  <c r="G6" i="22"/>
  <c r="G5" i="22"/>
  <c r="F6" i="22"/>
  <c r="F5" i="22"/>
  <c r="E6" i="22"/>
  <c r="E5" i="22"/>
  <c r="D6" i="22"/>
  <c r="D5" i="22"/>
  <c r="C6" i="22"/>
  <c r="C5" i="22"/>
  <c r="B6" i="22"/>
  <c r="B5" i="22"/>
  <c r="J4" i="22"/>
  <c r="J3" i="22"/>
  <c r="I4" i="22"/>
  <c r="I3" i="22"/>
  <c r="H4" i="22"/>
  <c r="H3" i="22"/>
  <c r="G4" i="22"/>
  <c r="G3" i="22"/>
  <c r="F4" i="22"/>
  <c r="F3" i="22"/>
  <c r="E4" i="22"/>
  <c r="E3" i="22"/>
  <c r="D4" i="22"/>
  <c r="D3" i="22"/>
  <c r="C4" i="22"/>
  <c r="C3" i="22"/>
  <c r="B4" i="22"/>
  <c r="B3" i="22"/>
  <c r="J20" i="22"/>
  <c r="T20" i="22" s="1"/>
  <c r="I20" i="22"/>
  <c r="S20" i="22" s="1"/>
  <c r="H20" i="22"/>
  <c r="G20" i="22"/>
  <c r="F20" i="22"/>
  <c r="E20" i="22"/>
  <c r="O20" i="22" s="1"/>
  <c r="D20" i="22"/>
  <c r="N20" i="22" s="1"/>
  <c r="C20" i="22"/>
  <c r="M20" i="22" s="1"/>
  <c r="B20" i="22"/>
  <c r="J19" i="22"/>
  <c r="T19" i="22" s="1"/>
  <c r="I19" i="22"/>
  <c r="H19" i="22"/>
  <c r="G19" i="22"/>
  <c r="F19" i="22"/>
  <c r="P19" i="22" s="1"/>
  <c r="E19" i="22"/>
  <c r="D19" i="22"/>
  <c r="N19" i="22" s="1"/>
  <c r="C19" i="22"/>
  <c r="B19" i="22"/>
  <c r="L19" i="22" s="1"/>
  <c r="J18" i="22"/>
  <c r="I18" i="22"/>
  <c r="S18" i="22" s="1"/>
  <c r="H18" i="22"/>
  <c r="G18" i="22"/>
  <c r="F18" i="22"/>
  <c r="P18" i="22" s="1"/>
  <c r="E18" i="22"/>
  <c r="O18" i="22" s="1"/>
  <c r="D18" i="22"/>
  <c r="C18" i="22"/>
  <c r="B18" i="22"/>
  <c r="L18" i="22" s="1"/>
  <c r="J17" i="22"/>
  <c r="I17" i="22"/>
  <c r="H17" i="22"/>
  <c r="G17" i="22"/>
  <c r="F17" i="22"/>
  <c r="P17" i="22" s="1"/>
  <c r="E17" i="22"/>
  <c r="O17" i="22" s="1"/>
  <c r="D17" i="22"/>
  <c r="C17" i="22"/>
  <c r="B17" i="22"/>
  <c r="J16" i="22"/>
  <c r="T16" i="22" s="1"/>
  <c r="I16" i="22"/>
  <c r="H16" i="22"/>
  <c r="G16" i="22"/>
  <c r="Q16" i="22" s="1"/>
  <c r="F16" i="22"/>
  <c r="P16" i="22" s="1"/>
  <c r="E16" i="22"/>
  <c r="D16" i="22"/>
  <c r="C16" i="22"/>
  <c r="M16" i="22" s="1"/>
  <c r="B16" i="22"/>
  <c r="L16" i="22" s="1"/>
  <c r="J15" i="22"/>
  <c r="I15" i="22"/>
  <c r="H15" i="22"/>
  <c r="G15" i="22"/>
  <c r="F15" i="22"/>
  <c r="E15" i="22"/>
  <c r="D15" i="22"/>
  <c r="N15" i="22" s="1"/>
  <c r="C15" i="22"/>
  <c r="M15" i="22" s="1"/>
  <c r="B15" i="22"/>
  <c r="L15" i="22" s="1"/>
  <c r="J14" i="22"/>
  <c r="T14" i="22" s="1"/>
  <c r="I14" i="22"/>
  <c r="H14" i="22"/>
  <c r="R14" i="22" s="1"/>
  <c r="G14" i="22"/>
  <c r="F14" i="22"/>
  <c r="E14" i="22"/>
  <c r="D14" i="22"/>
  <c r="N14" i="22" s="1"/>
  <c r="C14" i="22"/>
  <c r="M14" i="22" s="1"/>
  <c r="B14" i="22"/>
  <c r="L14" i="22" s="1"/>
  <c r="J13" i="22"/>
  <c r="T13" i="22" s="1"/>
  <c r="I13" i="22"/>
  <c r="S13" i="22" s="1"/>
  <c r="H13" i="22"/>
  <c r="G13" i="22"/>
  <c r="F13" i="22"/>
  <c r="E13" i="22"/>
  <c r="D13" i="22"/>
  <c r="N13" i="22" s="1"/>
  <c r="C13" i="22"/>
  <c r="B13" i="22"/>
  <c r="L13" i="22" s="1"/>
  <c r="O16" i="22" l="1"/>
  <c r="T15" i="22"/>
  <c r="N18" i="22"/>
  <c r="Q18" i="22"/>
  <c r="Q13" i="22"/>
  <c r="M17" i="22"/>
  <c r="S14" i="22"/>
  <c r="S19" i="22"/>
  <c r="R16" i="22"/>
  <c r="R13" i="22"/>
  <c r="Q14" i="22"/>
  <c r="Q15" i="22"/>
  <c r="P20" i="22"/>
  <c r="O15" i="22"/>
  <c r="N16" i="22"/>
  <c r="L20" i="22"/>
  <c r="L17" i="22"/>
  <c r="Q17" i="22"/>
  <c r="Q19" i="22"/>
  <c r="R15" i="22"/>
  <c r="O19" i="22"/>
  <c r="S17" i="22"/>
  <c r="P14" i="22"/>
  <c r="P15" i="22"/>
  <c r="M19" i="22"/>
  <c r="T17" i="22"/>
  <c r="T18" i="22"/>
  <c r="S16" i="22"/>
  <c r="S15" i="22"/>
  <c r="R17" i="22"/>
  <c r="R19" i="22"/>
  <c r="R20" i="22"/>
  <c r="R18" i="22"/>
  <c r="Q20" i="22"/>
  <c r="P13" i="22"/>
  <c r="O13" i="22"/>
  <c r="O14" i="22"/>
  <c r="N17" i="22"/>
  <c r="M13" i="22"/>
  <c r="M18" i="22"/>
  <c r="B16" i="37"/>
  <c r="C16" i="37"/>
  <c r="D16" i="37"/>
  <c r="E16" i="37"/>
  <c r="F16" i="37"/>
  <c r="G16" i="37"/>
  <c r="H16" i="37"/>
  <c r="I16" i="37"/>
  <c r="J16" i="37"/>
  <c r="B17" i="37"/>
  <c r="C17" i="37"/>
  <c r="D17" i="37"/>
  <c r="E17" i="37"/>
  <c r="F17" i="37"/>
  <c r="G17" i="37"/>
  <c r="H17" i="37"/>
  <c r="I17" i="37"/>
  <c r="J17" i="37"/>
  <c r="B18" i="37"/>
  <c r="C18" i="37"/>
  <c r="D18" i="37"/>
  <c r="E18" i="37"/>
  <c r="F18" i="37"/>
  <c r="G18" i="37"/>
  <c r="H18" i="37"/>
  <c r="I18" i="37"/>
  <c r="J18" i="37"/>
  <c r="B19" i="37"/>
  <c r="C19" i="37"/>
  <c r="D19" i="37"/>
  <c r="E19" i="37"/>
  <c r="F19" i="37"/>
  <c r="G19" i="37"/>
  <c r="H19" i="37"/>
  <c r="I19" i="37"/>
  <c r="J19" i="37"/>
  <c r="B20" i="37"/>
  <c r="C20" i="37"/>
  <c r="D20" i="37"/>
  <c r="E20" i="37"/>
  <c r="F20" i="37"/>
  <c r="G20" i="37"/>
  <c r="H20" i="37"/>
  <c r="I20" i="37"/>
  <c r="J20" i="37"/>
  <c r="B21" i="37"/>
  <c r="C21" i="37"/>
  <c r="D21" i="37"/>
  <c r="E21" i="37"/>
  <c r="F21" i="37"/>
  <c r="G21" i="37"/>
  <c r="H21" i="37"/>
  <c r="I21" i="37"/>
  <c r="J21" i="37"/>
  <c r="B22" i="37"/>
  <c r="C22" i="37"/>
  <c r="D22" i="37"/>
  <c r="E22" i="37"/>
  <c r="F22" i="37"/>
  <c r="G22" i="37"/>
  <c r="H22" i="37"/>
  <c r="I22" i="37"/>
  <c r="J22" i="37"/>
  <c r="B23" i="37"/>
  <c r="C23" i="37"/>
  <c r="D23" i="37"/>
  <c r="E23" i="37"/>
  <c r="F23" i="37"/>
  <c r="G23" i="37"/>
  <c r="H23" i="37"/>
  <c r="I23" i="37"/>
  <c r="J23" i="37"/>
  <c r="B24" i="37"/>
  <c r="C24" i="37"/>
  <c r="D24" i="37"/>
  <c r="E24" i="37"/>
  <c r="F24" i="37"/>
  <c r="G24" i="37"/>
  <c r="H24" i="37"/>
  <c r="I24" i="37"/>
  <c r="J24" i="37"/>
  <c r="B25" i="37"/>
  <c r="C25" i="37"/>
  <c r="D25" i="37"/>
  <c r="E25" i="37"/>
  <c r="F25" i="37"/>
  <c r="G25" i="37"/>
  <c r="H25" i="37"/>
  <c r="I25" i="37"/>
  <c r="J25" i="37"/>
  <c r="B26" i="37"/>
  <c r="C26" i="37"/>
  <c r="D26" i="37"/>
  <c r="E26" i="37"/>
  <c r="F26" i="37"/>
  <c r="G26" i="37"/>
  <c r="H26" i="37"/>
  <c r="I26" i="37"/>
  <c r="J26" i="37"/>
  <c r="B27" i="37"/>
  <c r="C27" i="37"/>
  <c r="D27" i="37"/>
  <c r="E27" i="37"/>
  <c r="F27" i="37"/>
  <c r="G27" i="37"/>
  <c r="H27" i="37"/>
  <c r="I27" i="37"/>
  <c r="J27" i="37"/>
  <c r="B28" i="37"/>
  <c r="C28" i="37"/>
  <c r="D28" i="37"/>
  <c r="E28" i="37"/>
  <c r="F28" i="37"/>
  <c r="G28" i="37"/>
  <c r="H28" i="37"/>
  <c r="I28" i="37"/>
  <c r="J28" i="37"/>
  <c r="B29" i="37"/>
  <c r="C29" i="37"/>
  <c r="D29" i="37"/>
  <c r="E29" i="37"/>
  <c r="F29" i="37"/>
  <c r="G29" i="37"/>
  <c r="H29" i="37"/>
  <c r="I29" i="37"/>
  <c r="J29" i="37"/>
  <c r="B30" i="37"/>
  <c r="C30" i="37"/>
  <c r="D30" i="37"/>
  <c r="E30" i="37"/>
  <c r="F30" i="37"/>
  <c r="G30" i="37"/>
  <c r="H30" i="37"/>
  <c r="I30" i="37"/>
  <c r="J30" i="37"/>
  <c r="B31" i="37"/>
  <c r="C31" i="37"/>
  <c r="D31" i="37"/>
  <c r="E31" i="37"/>
  <c r="F31" i="37"/>
  <c r="G31" i="37"/>
  <c r="H31" i="37"/>
  <c r="I31" i="37"/>
  <c r="J31" i="37"/>
  <c r="B32" i="37"/>
  <c r="C32" i="37"/>
  <c r="D32" i="37"/>
  <c r="E32" i="37"/>
  <c r="F32" i="37"/>
  <c r="G32" i="37"/>
  <c r="H32" i="37"/>
  <c r="I32" i="37"/>
  <c r="J32" i="37"/>
  <c r="B33" i="37"/>
  <c r="C33" i="37"/>
  <c r="D33" i="37"/>
  <c r="E33" i="37"/>
  <c r="F33" i="37"/>
  <c r="G33" i="37"/>
  <c r="H33" i="37"/>
  <c r="I33" i="37"/>
  <c r="J33" i="37"/>
  <c r="B34" i="37"/>
  <c r="C34" i="37"/>
  <c r="D34" i="37"/>
  <c r="E34" i="37"/>
  <c r="F34" i="37"/>
  <c r="G34" i="37"/>
  <c r="H34" i="37"/>
  <c r="I34" i="37"/>
  <c r="J34" i="37"/>
  <c r="B35" i="37"/>
  <c r="C35" i="37"/>
  <c r="D35" i="37"/>
  <c r="E35" i="37"/>
  <c r="F35" i="37"/>
  <c r="G35" i="37"/>
  <c r="H35" i="37"/>
  <c r="I35" i="37"/>
  <c r="J35" i="37"/>
  <c r="B36" i="37"/>
  <c r="C36" i="37"/>
  <c r="D36" i="37"/>
  <c r="E36" i="37"/>
  <c r="F36" i="37"/>
  <c r="G36" i="37"/>
  <c r="H36" i="37"/>
  <c r="I36" i="37"/>
  <c r="J36" i="37"/>
  <c r="B37" i="37"/>
  <c r="C37" i="37"/>
  <c r="D37" i="37"/>
  <c r="E37" i="37"/>
  <c r="F37" i="37"/>
  <c r="G37" i="37"/>
  <c r="H37" i="37"/>
  <c r="I37" i="37"/>
  <c r="J37" i="37"/>
  <c r="B38" i="37"/>
  <c r="C38" i="37"/>
  <c r="D38" i="37"/>
  <c r="E38" i="37"/>
  <c r="F38" i="37"/>
  <c r="G38" i="37"/>
  <c r="H38" i="37"/>
  <c r="I38" i="37"/>
  <c r="J38" i="37"/>
  <c r="B39" i="37"/>
  <c r="C39" i="37"/>
  <c r="D39" i="37"/>
  <c r="E39" i="37"/>
  <c r="F39" i="37"/>
  <c r="G39" i="37"/>
  <c r="H39" i="37"/>
  <c r="I39" i="37"/>
  <c r="J39" i="37"/>
  <c r="B40" i="37"/>
  <c r="C40" i="37"/>
  <c r="D40" i="37"/>
  <c r="E40" i="37"/>
  <c r="F40" i="37"/>
  <c r="G40" i="37"/>
  <c r="H40" i="37"/>
  <c r="I40" i="37"/>
  <c r="J40" i="37"/>
  <c r="B41" i="37"/>
  <c r="C41" i="37"/>
  <c r="D41" i="37"/>
  <c r="E41" i="37"/>
  <c r="F41" i="37"/>
  <c r="G41" i="37"/>
  <c r="H41" i="37"/>
  <c r="I41" i="37"/>
  <c r="J41" i="37"/>
  <c r="B42" i="37"/>
  <c r="C42" i="37"/>
  <c r="D42" i="37"/>
  <c r="E42" i="37"/>
  <c r="F42" i="37"/>
  <c r="G42" i="37"/>
  <c r="H42" i="37"/>
  <c r="I42" i="37"/>
  <c r="J42" i="37"/>
  <c r="B43" i="37"/>
  <c r="C43" i="37"/>
  <c r="D43" i="37"/>
  <c r="E43" i="37"/>
  <c r="F43" i="37"/>
  <c r="G43" i="37"/>
  <c r="H43" i="37"/>
  <c r="I43" i="37"/>
  <c r="J43" i="37"/>
  <c r="B44" i="37"/>
  <c r="C44" i="37"/>
  <c r="D44" i="37"/>
  <c r="E44" i="37"/>
  <c r="F44" i="37"/>
  <c r="G44" i="37"/>
  <c r="H44" i="37"/>
  <c r="I44" i="37"/>
  <c r="J44" i="37"/>
  <c r="B45" i="37"/>
  <c r="C45" i="37"/>
  <c r="D45" i="37"/>
  <c r="E45" i="37"/>
  <c r="F45" i="37"/>
  <c r="G45" i="37"/>
  <c r="H45" i="37"/>
  <c r="I45" i="37"/>
  <c r="J45" i="37"/>
  <c r="B46" i="37"/>
  <c r="C46" i="37"/>
  <c r="D46" i="37"/>
  <c r="E46" i="37"/>
  <c r="F46" i="37"/>
  <c r="G46" i="37"/>
  <c r="H46" i="37"/>
  <c r="I46" i="37"/>
  <c r="J46" i="37"/>
  <c r="B47" i="37"/>
  <c r="C47" i="37"/>
  <c r="D47" i="37"/>
  <c r="E47" i="37"/>
  <c r="F47" i="37"/>
  <c r="G47" i="37"/>
  <c r="H47" i="37"/>
  <c r="I47" i="37"/>
  <c r="J47" i="37"/>
  <c r="B48" i="37"/>
  <c r="C48" i="37"/>
  <c r="D48" i="37"/>
  <c r="E48" i="37"/>
  <c r="F48" i="37"/>
  <c r="G48" i="37"/>
  <c r="H48" i="37"/>
  <c r="I48" i="37"/>
  <c r="J48" i="37"/>
  <c r="B49" i="37"/>
  <c r="C49" i="37"/>
  <c r="D49" i="37"/>
  <c r="E49" i="37"/>
  <c r="F49" i="37"/>
  <c r="G49" i="37"/>
  <c r="H49" i="37"/>
  <c r="I49" i="37"/>
  <c r="J49" i="37"/>
  <c r="B50" i="37"/>
  <c r="C50" i="37"/>
  <c r="D50" i="37"/>
  <c r="E50" i="37"/>
  <c r="F50" i="37"/>
  <c r="G50" i="37"/>
  <c r="H50" i="37"/>
  <c r="I50" i="37"/>
  <c r="J50" i="37"/>
  <c r="B51" i="37"/>
  <c r="C51" i="37"/>
  <c r="D51" i="37"/>
  <c r="E51" i="37"/>
  <c r="F51" i="37"/>
  <c r="G51" i="37"/>
  <c r="H51" i="37"/>
  <c r="I51" i="37"/>
  <c r="J51" i="37"/>
  <c r="B52" i="37"/>
  <c r="C52" i="37"/>
  <c r="D52" i="37"/>
  <c r="E52" i="37"/>
  <c r="F52" i="37"/>
  <c r="G52" i="37"/>
  <c r="H52" i="37"/>
  <c r="J52" i="37"/>
  <c r="B53" i="37"/>
  <c r="C53" i="37"/>
  <c r="D53" i="37"/>
  <c r="E53" i="37"/>
  <c r="F53" i="37"/>
  <c r="G53" i="37"/>
  <c r="H53" i="37"/>
  <c r="J53" i="37"/>
  <c r="B54" i="37"/>
  <c r="C54" i="37"/>
  <c r="D54" i="37"/>
  <c r="E54" i="37"/>
  <c r="F54" i="37"/>
  <c r="G54" i="37"/>
  <c r="H54" i="37"/>
  <c r="J54" i="37"/>
  <c r="B55" i="37"/>
  <c r="C55" i="37"/>
  <c r="D55" i="37"/>
  <c r="E55" i="37"/>
  <c r="F55" i="37"/>
  <c r="G55" i="37"/>
  <c r="H55" i="37"/>
  <c r="J55" i="37"/>
  <c r="B56" i="37"/>
  <c r="D56" i="37"/>
  <c r="E56" i="37"/>
  <c r="F56" i="37"/>
  <c r="G56" i="37"/>
  <c r="H56" i="37"/>
  <c r="B57" i="37"/>
  <c r="D57" i="37"/>
  <c r="E57" i="37"/>
  <c r="F57" i="37"/>
  <c r="G57" i="37"/>
  <c r="H57" i="37"/>
  <c r="D58" i="37"/>
  <c r="E58" i="37"/>
  <c r="F58" i="37"/>
  <c r="G58" i="37"/>
  <c r="H58" i="37"/>
  <c r="E59" i="37"/>
  <c r="G59" i="37"/>
  <c r="H59" i="37"/>
  <c r="E60" i="37"/>
  <c r="H60" i="37"/>
  <c r="E61" i="37"/>
  <c r="H61" i="37"/>
  <c r="E62" i="37"/>
  <c r="H62" i="37"/>
  <c r="H63" i="37"/>
  <c r="J15" i="37"/>
  <c r="H15" i="37"/>
  <c r="G15" i="37"/>
  <c r="F15" i="37"/>
  <c r="E15" i="37"/>
  <c r="D15" i="37"/>
  <c r="B15" i="37"/>
  <c r="B49" i="22"/>
  <c r="C49" i="22"/>
  <c r="D49" i="22"/>
  <c r="E49" i="22"/>
  <c r="F49" i="22"/>
  <c r="G49" i="22"/>
  <c r="H49" i="22"/>
  <c r="I49" i="22"/>
  <c r="J49" i="22"/>
  <c r="B50" i="22"/>
  <c r="C50" i="22"/>
  <c r="D50" i="22"/>
  <c r="E50" i="22"/>
  <c r="F50" i="22"/>
  <c r="G50" i="22"/>
  <c r="H50" i="22"/>
  <c r="I50" i="22"/>
  <c r="J50" i="22"/>
  <c r="B51" i="22"/>
  <c r="C51" i="22"/>
  <c r="D51" i="22"/>
  <c r="E51" i="22"/>
  <c r="F51" i="22"/>
  <c r="G51" i="22"/>
  <c r="H51" i="22"/>
  <c r="I51" i="22"/>
  <c r="J51" i="22"/>
  <c r="B52" i="22"/>
  <c r="C52" i="22"/>
  <c r="D52" i="22"/>
  <c r="E52" i="22"/>
  <c r="F52" i="22"/>
  <c r="G52" i="22"/>
  <c r="H52" i="22"/>
  <c r="I52" i="22"/>
  <c r="J52" i="22"/>
  <c r="B53" i="22"/>
  <c r="C53" i="22"/>
  <c r="D53" i="22"/>
  <c r="E53" i="22"/>
  <c r="F53" i="22"/>
  <c r="G53" i="22"/>
  <c r="H53" i="22"/>
  <c r="I53" i="22"/>
  <c r="J53" i="22"/>
  <c r="B54" i="22"/>
  <c r="C54" i="22"/>
  <c r="D54" i="22"/>
  <c r="E54" i="22"/>
  <c r="F54" i="22"/>
  <c r="G54" i="22"/>
  <c r="H54" i="22"/>
  <c r="I54" i="22"/>
  <c r="J54" i="22"/>
  <c r="B55" i="22"/>
  <c r="C55" i="22"/>
  <c r="D55" i="22"/>
  <c r="E55" i="22"/>
  <c r="F55" i="22"/>
  <c r="G55" i="22"/>
  <c r="H55" i="22"/>
  <c r="I55" i="22"/>
  <c r="J55" i="22"/>
  <c r="B56" i="22"/>
  <c r="C56" i="22"/>
  <c r="D56" i="22"/>
  <c r="E56" i="22"/>
  <c r="F56" i="22"/>
  <c r="G56" i="22"/>
  <c r="H56" i="22"/>
  <c r="I56" i="22"/>
  <c r="J56" i="22"/>
  <c r="B57" i="22"/>
  <c r="C57" i="22"/>
  <c r="D57" i="22"/>
  <c r="E57" i="22"/>
  <c r="F57" i="22"/>
  <c r="G57" i="22"/>
  <c r="H57" i="22"/>
  <c r="I57" i="22"/>
  <c r="J57" i="22"/>
  <c r="B58" i="22"/>
  <c r="C58" i="22"/>
  <c r="D58" i="22"/>
  <c r="E58" i="22"/>
  <c r="F58" i="22"/>
  <c r="G58" i="22"/>
  <c r="H58" i="22"/>
  <c r="I58" i="22"/>
  <c r="J58" i="22"/>
  <c r="B59" i="22"/>
  <c r="C59" i="22"/>
  <c r="D59" i="22"/>
  <c r="E59" i="22"/>
  <c r="F59" i="22"/>
  <c r="G59" i="22"/>
  <c r="H59" i="22"/>
  <c r="I59" i="22"/>
  <c r="J59" i="22"/>
  <c r="B60" i="22"/>
  <c r="C60" i="22"/>
  <c r="D60" i="22"/>
  <c r="E60" i="22"/>
  <c r="F60" i="22"/>
  <c r="G60" i="22"/>
  <c r="H60" i="22"/>
  <c r="I60" i="22"/>
  <c r="J60" i="22"/>
  <c r="B61" i="22"/>
  <c r="C61" i="22"/>
  <c r="D61" i="22"/>
  <c r="E61" i="22"/>
  <c r="F61" i="22"/>
  <c r="G61" i="22"/>
  <c r="H61" i="22"/>
  <c r="I61" i="22"/>
  <c r="J61" i="22"/>
  <c r="B62" i="22"/>
  <c r="C62" i="22"/>
  <c r="D62" i="22"/>
  <c r="E62" i="22"/>
  <c r="F62" i="22"/>
  <c r="G62" i="22"/>
  <c r="H62" i="22"/>
  <c r="I62" i="22"/>
  <c r="J62" i="22"/>
  <c r="B63" i="22"/>
  <c r="C63" i="22"/>
  <c r="D63" i="22"/>
  <c r="E63" i="22"/>
  <c r="F63" i="22"/>
  <c r="G63" i="22"/>
  <c r="H63" i="22"/>
  <c r="I63" i="22"/>
  <c r="J63" i="22"/>
  <c r="B64" i="22"/>
  <c r="C64" i="22"/>
  <c r="D64" i="22"/>
  <c r="E64" i="22"/>
  <c r="F64" i="22"/>
  <c r="G64" i="22"/>
  <c r="H64" i="22"/>
  <c r="I64" i="22"/>
  <c r="J64" i="22"/>
  <c r="B65" i="22"/>
  <c r="C65" i="22"/>
  <c r="D65" i="22"/>
  <c r="E65" i="22"/>
  <c r="F65" i="22"/>
  <c r="G65" i="22"/>
  <c r="H65" i="22"/>
  <c r="I65" i="22"/>
  <c r="J65" i="22"/>
  <c r="B66" i="22"/>
  <c r="C66" i="22"/>
  <c r="D66" i="22"/>
  <c r="E66" i="22"/>
  <c r="F66" i="22"/>
  <c r="G66" i="22"/>
  <c r="H66" i="22"/>
  <c r="I66" i="22"/>
  <c r="J66" i="22"/>
  <c r="B67" i="22"/>
  <c r="C67" i="22"/>
  <c r="D67" i="22"/>
  <c r="E67" i="22"/>
  <c r="F67" i="22"/>
  <c r="G67" i="22"/>
  <c r="H67" i="22"/>
  <c r="I67" i="22"/>
  <c r="J67" i="22"/>
  <c r="B68" i="22"/>
  <c r="C68" i="22"/>
  <c r="D68" i="22"/>
  <c r="E68" i="22"/>
  <c r="F68" i="22"/>
  <c r="G68" i="22"/>
  <c r="H68" i="22"/>
  <c r="I68" i="22"/>
  <c r="J68" i="22"/>
  <c r="B69" i="22"/>
  <c r="C69" i="22"/>
  <c r="D69" i="22"/>
  <c r="E69" i="22"/>
  <c r="F69" i="22"/>
  <c r="G69" i="22"/>
  <c r="H69" i="22"/>
  <c r="I69" i="22"/>
  <c r="J69" i="22"/>
  <c r="B70" i="22"/>
  <c r="C70" i="22"/>
  <c r="D70" i="22"/>
  <c r="E70" i="22"/>
  <c r="F70" i="22"/>
  <c r="G70" i="22"/>
  <c r="H70" i="22"/>
  <c r="I70" i="22"/>
  <c r="J70" i="22"/>
  <c r="B71" i="22"/>
  <c r="C71" i="22"/>
  <c r="D71" i="22"/>
  <c r="E71" i="22"/>
  <c r="F71" i="22"/>
  <c r="G71" i="22"/>
  <c r="H71" i="22"/>
  <c r="I71" i="22"/>
  <c r="J71" i="22"/>
  <c r="B72" i="22"/>
  <c r="C72" i="22"/>
  <c r="D72" i="22"/>
  <c r="E72" i="22"/>
  <c r="F72" i="22"/>
  <c r="G72" i="22"/>
  <c r="H72" i="22"/>
  <c r="I72" i="22"/>
  <c r="J72" i="22"/>
  <c r="B73" i="22"/>
  <c r="C73" i="22"/>
  <c r="D73" i="22"/>
  <c r="E73" i="22"/>
  <c r="F73" i="22"/>
  <c r="G73" i="22"/>
  <c r="H73" i="22"/>
  <c r="I73" i="22"/>
  <c r="J73" i="22"/>
  <c r="B74" i="22"/>
  <c r="C74" i="22"/>
  <c r="D74" i="22"/>
  <c r="E74" i="22"/>
  <c r="F74" i="22"/>
  <c r="G74" i="22"/>
  <c r="H74" i="22"/>
  <c r="I74" i="22"/>
  <c r="J74" i="22"/>
  <c r="B75" i="22"/>
  <c r="C75" i="22"/>
  <c r="D75" i="22"/>
  <c r="E75" i="22"/>
  <c r="F75" i="22"/>
  <c r="G75" i="22"/>
  <c r="H75" i="22"/>
  <c r="I75" i="22"/>
  <c r="J75" i="22"/>
  <c r="B76" i="22"/>
  <c r="C76" i="22"/>
  <c r="D76" i="22"/>
  <c r="E76" i="22"/>
  <c r="F76" i="22"/>
  <c r="G76" i="22"/>
  <c r="H76" i="22"/>
  <c r="I76" i="22"/>
  <c r="J76" i="22"/>
  <c r="B77" i="22"/>
  <c r="C77" i="22"/>
  <c r="D77" i="22"/>
  <c r="E77" i="22"/>
  <c r="F77" i="22"/>
  <c r="G77" i="22"/>
  <c r="H77" i="22"/>
  <c r="I77" i="22"/>
  <c r="J77" i="22"/>
  <c r="J48" i="22"/>
  <c r="H48" i="22"/>
  <c r="G48" i="22"/>
  <c r="F48" i="22"/>
  <c r="E48" i="22"/>
  <c r="D48" i="22"/>
  <c r="B48" i="22"/>
  <c r="J33" i="22"/>
  <c r="J32" i="22"/>
  <c r="G33" i="22"/>
  <c r="I33" i="22"/>
  <c r="I32" i="22"/>
  <c r="H33" i="22"/>
  <c r="H32" i="22"/>
  <c r="G32" i="22"/>
  <c r="F32" i="22"/>
  <c r="E33" i="22"/>
  <c r="F33" i="22"/>
  <c r="E32" i="22"/>
  <c r="D32" i="22"/>
  <c r="D33" i="22"/>
  <c r="C33" i="22"/>
  <c r="C32" i="22"/>
  <c r="B33" i="22"/>
  <c r="B32" i="22"/>
  <c r="J31" i="22"/>
  <c r="J30" i="22"/>
  <c r="I31" i="22"/>
  <c r="I30" i="22"/>
  <c r="H31" i="22"/>
  <c r="H30" i="22"/>
  <c r="G31" i="22"/>
  <c r="G30" i="22"/>
  <c r="F31" i="22"/>
  <c r="E31" i="22"/>
  <c r="F30" i="22"/>
  <c r="E30" i="22"/>
  <c r="D31" i="22"/>
  <c r="D30" i="22"/>
  <c r="C31" i="22"/>
  <c r="C30" i="22"/>
  <c r="B31" i="22"/>
  <c r="B30" i="22"/>
  <c r="J29" i="22"/>
  <c r="J28" i="22"/>
  <c r="I29" i="22"/>
  <c r="I28" i="22"/>
  <c r="H29" i="22"/>
  <c r="H28" i="22"/>
  <c r="G29" i="22"/>
  <c r="G28" i="22"/>
  <c r="F29" i="22"/>
  <c r="F28" i="22"/>
  <c r="E29" i="22"/>
  <c r="E28" i="22"/>
  <c r="D29" i="22"/>
  <c r="D28" i="22"/>
  <c r="C29" i="22"/>
  <c r="C28" i="22"/>
  <c r="B29" i="22"/>
  <c r="B28" i="22"/>
  <c r="F27" i="22"/>
  <c r="J27" i="22"/>
  <c r="J26" i="22"/>
  <c r="I27" i="22"/>
  <c r="I26" i="22"/>
  <c r="H27" i="22"/>
  <c r="H26" i="22"/>
  <c r="G27" i="22"/>
  <c r="G26" i="22"/>
  <c r="F26" i="22"/>
  <c r="E27" i="22"/>
  <c r="E26" i="22"/>
  <c r="D27" i="22"/>
  <c r="D26" i="22"/>
  <c r="C27" i="22"/>
  <c r="C26" i="22"/>
  <c r="B27" i="22"/>
  <c r="B26" i="22"/>
  <c r="J25" i="22"/>
  <c r="J24" i="22"/>
  <c r="I25" i="22"/>
  <c r="I24" i="22"/>
  <c r="H25" i="22"/>
  <c r="H24" i="22"/>
  <c r="G25" i="22"/>
  <c r="G24" i="22"/>
  <c r="F25" i="22"/>
  <c r="F24" i="22"/>
  <c r="E25" i="22"/>
  <c r="E24" i="22"/>
  <c r="D25" i="22"/>
  <c r="D24" i="22"/>
  <c r="C25" i="22"/>
  <c r="C24" i="22"/>
  <c r="B25" i="22"/>
  <c r="B24" i="22"/>
  <c r="H6" i="37" l="1"/>
  <c r="D2" i="37"/>
  <c r="J8" i="37"/>
  <c r="E3" i="37"/>
  <c r="G4" i="37"/>
  <c r="H7" i="37"/>
  <c r="C3" i="37"/>
  <c r="E4" i="37"/>
  <c r="J2" i="37"/>
  <c r="I8" i="37"/>
  <c r="I7" i="37"/>
  <c r="H2" i="37"/>
  <c r="H5" i="37"/>
  <c r="H10" i="37" s="1"/>
  <c r="G8" i="37"/>
  <c r="F7" i="37"/>
  <c r="D7" i="37"/>
  <c r="B2" i="37"/>
  <c r="C2" i="37"/>
  <c r="D3" i="37"/>
  <c r="F4" i="37"/>
  <c r="G5" i="37"/>
  <c r="G6" i="37"/>
  <c r="G7" i="37"/>
  <c r="H8" i="37"/>
  <c r="E2" i="37"/>
  <c r="F3" i="37"/>
  <c r="H4" i="37"/>
  <c r="J5" i="37"/>
  <c r="J10" i="37" s="1"/>
  <c r="I6" i="37"/>
  <c r="B4" i="37"/>
  <c r="J3" i="37"/>
  <c r="F2" i="37"/>
  <c r="G3" i="37"/>
  <c r="J4" i="37"/>
  <c r="B6" i="37"/>
  <c r="J6" i="37"/>
  <c r="J7" i="37"/>
  <c r="J14" i="37" s="1"/>
  <c r="C5" i="37"/>
  <c r="C10" i="37" s="1"/>
  <c r="G2" i="37"/>
  <c r="H3" i="37"/>
  <c r="B5" i="37"/>
  <c r="B10" i="37" s="1"/>
  <c r="C6" i="37"/>
  <c r="B7" i="37"/>
  <c r="C8" i="37"/>
  <c r="C4" i="37"/>
  <c r="D5" i="37"/>
  <c r="D10" i="37" s="1"/>
  <c r="D6" i="37"/>
  <c r="C7" i="37"/>
  <c r="D8" i="37"/>
  <c r="E8" i="37"/>
  <c r="D4" i="37"/>
  <c r="E5" i="37"/>
  <c r="E6" i="37"/>
  <c r="F8" i="37"/>
  <c r="F5" i="37"/>
  <c r="F10" i="37" s="1"/>
  <c r="F6" i="37"/>
  <c r="I2" i="37"/>
  <c r="I3" i="37"/>
  <c r="I4" i="37"/>
  <c r="I5" i="37"/>
  <c r="E7" i="37"/>
  <c r="B8" i="37"/>
  <c r="B3" i="37"/>
  <c r="E13" i="37" l="1"/>
  <c r="J11" i="37"/>
  <c r="H12" i="37"/>
  <c r="G13" i="37"/>
  <c r="F11" i="37"/>
  <c r="I12" i="37"/>
  <c r="B11" i="37"/>
  <c r="F12" i="37"/>
  <c r="C12" i="37"/>
  <c r="D12" i="37"/>
  <c r="G12" i="37"/>
  <c r="H11" i="37"/>
  <c r="H13" i="37"/>
  <c r="H14" i="37"/>
  <c r="C11" i="37"/>
  <c r="G14" i="37"/>
  <c r="D14" i="37"/>
  <c r="I14" i="37"/>
  <c r="J13" i="37"/>
  <c r="J12" i="37"/>
  <c r="I13" i="37"/>
  <c r="G10" i="37"/>
  <c r="G11" i="37"/>
  <c r="F13" i="37"/>
  <c r="F14" i="37"/>
  <c r="E11" i="37"/>
  <c r="C14" i="37"/>
  <c r="B12" i="37"/>
  <c r="B13" i="37"/>
  <c r="E10" i="37"/>
  <c r="D11" i="37"/>
  <c r="D13" i="37"/>
  <c r="E12" i="37"/>
  <c r="B14" i="37"/>
  <c r="C13" i="37"/>
  <c r="I11" i="37"/>
  <c r="I10" i="37"/>
  <c r="E14" i="37"/>
  <c r="J23" i="22" l="1"/>
  <c r="J22" i="22"/>
  <c r="I23" i="22"/>
  <c r="I22" i="22"/>
  <c r="H23" i="22"/>
  <c r="H22" i="22"/>
  <c r="G23" i="22"/>
  <c r="G22" i="22"/>
  <c r="F23" i="22"/>
  <c r="F22" i="22"/>
  <c r="E23" i="22"/>
  <c r="E22" i="22"/>
  <c r="D23" i="22"/>
  <c r="D22" i="22"/>
  <c r="C23" i="22"/>
  <c r="C22" i="22"/>
  <c r="B23" i="22"/>
  <c r="B22" i="22"/>
  <c r="C41" i="22" l="1"/>
  <c r="D41" i="22"/>
  <c r="E41" i="22"/>
  <c r="F41" i="22"/>
  <c r="G41" i="22"/>
  <c r="H41" i="22"/>
  <c r="I41" i="22"/>
  <c r="J41" i="22"/>
  <c r="B41" i="22"/>
  <c r="C35" i="22"/>
  <c r="D35" i="22"/>
  <c r="E35" i="22"/>
  <c r="F35" i="22"/>
  <c r="G35" i="22"/>
  <c r="H35" i="22"/>
  <c r="I35" i="22"/>
  <c r="J35" i="22"/>
  <c r="C36" i="22"/>
  <c r="D36" i="22"/>
  <c r="E36" i="22"/>
  <c r="F36" i="22"/>
  <c r="G36" i="22"/>
  <c r="H36" i="22"/>
  <c r="I36" i="22"/>
  <c r="J36" i="22"/>
  <c r="C37" i="22"/>
  <c r="D37" i="22"/>
  <c r="E37" i="22"/>
  <c r="F37" i="22"/>
  <c r="G37" i="22"/>
  <c r="H37" i="22"/>
  <c r="I37" i="22"/>
  <c r="J37" i="22"/>
  <c r="C38" i="22"/>
  <c r="D38" i="22"/>
  <c r="E38" i="22"/>
  <c r="F38" i="22"/>
  <c r="G38" i="22"/>
  <c r="H38" i="22"/>
  <c r="I38" i="22"/>
  <c r="J38" i="22"/>
  <c r="C39" i="22"/>
  <c r="D39" i="22"/>
  <c r="E39" i="22"/>
  <c r="F39" i="22"/>
  <c r="G39" i="22"/>
  <c r="H39" i="22"/>
  <c r="I39" i="22"/>
  <c r="J39" i="22"/>
  <c r="C40" i="22"/>
  <c r="D40" i="22"/>
  <c r="E40" i="22"/>
  <c r="F40" i="22"/>
  <c r="G40" i="22"/>
  <c r="H40" i="22"/>
  <c r="I40" i="22"/>
  <c r="J40" i="22"/>
  <c r="B40" i="22"/>
  <c r="B39" i="22"/>
  <c r="B38" i="22"/>
  <c r="B37" i="22"/>
  <c r="B36" i="22"/>
  <c r="B35" i="22"/>
  <c r="B16" i="28"/>
  <c r="D16" i="28"/>
  <c r="E16" i="28"/>
  <c r="F16" i="28"/>
  <c r="G16" i="28"/>
  <c r="H16" i="28"/>
  <c r="J16" i="28"/>
  <c r="B17" i="28"/>
  <c r="C17" i="28"/>
  <c r="D17" i="28"/>
  <c r="E17" i="28"/>
  <c r="F17" i="28"/>
  <c r="G17" i="28"/>
  <c r="H17" i="28"/>
  <c r="I17" i="28"/>
  <c r="J17" i="28"/>
  <c r="B18" i="28"/>
  <c r="C18" i="28"/>
  <c r="D18" i="28"/>
  <c r="E18" i="28"/>
  <c r="F18" i="28"/>
  <c r="G18" i="28"/>
  <c r="H18" i="28"/>
  <c r="I18" i="28"/>
  <c r="J18" i="28"/>
  <c r="B19" i="28"/>
  <c r="C19" i="28"/>
  <c r="D19" i="28"/>
  <c r="E19" i="28"/>
  <c r="F19" i="28"/>
  <c r="G19" i="28"/>
  <c r="H19" i="28"/>
  <c r="I19" i="28"/>
  <c r="J19" i="28"/>
  <c r="B20" i="28"/>
  <c r="C20" i="28"/>
  <c r="D20" i="28"/>
  <c r="E20" i="28"/>
  <c r="F20" i="28"/>
  <c r="G20" i="28"/>
  <c r="H20" i="28"/>
  <c r="I20" i="28"/>
  <c r="J20" i="28"/>
  <c r="B21" i="28"/>
  <c r="C21" i="28"/>
  <c r="D21" i="28"/>
  <c r="E21" i="28"/>
  <c r="F21" i="28"/>
  <c r="G21" i="28"/>
  <c r="H21" i="28"/>
  <c r="I21" i="28"/>
  <c r="J21" i="28"/>
  <c r="B22" i="28"/>
  <c r="C22" i="28"/>
  <c r="D22" i="28"/>
  <c r="E22" i="28"/>
  <c r="F22" i="28"/>
  <c r="G22" i="28"/>
  <c r="H22" i="28"/>
  <c r="I22" i="28"/>
  <c r="J22" i="28"/>
  <c r="B23" i="28"/>
  <c r="C23" i="28"/>
  <c r="D23" i="28"/>
  <c r="E23" i="28"/>
  <c r="F23" i="28"/>
  <c r="G23" i="28"/>
  <c r="H23" i="28"/>
  <c r="I23" i="28"/>
  <c r="J23" i="28"/>
  <c r="B24" i="28"/>
  <c r="C24" i="28"/>
  <c r="D24" i="28"/>
  <c r="E24" i="28"/>
  <c r="F24" i="28"/>
  <c r="G24" i="28"/>
  <c r="H24" i="28"/>
  <c r="I24" i="28"/>
  <c r="J24" i="28"/>
  <c r="B25" i="28"/>
  <c r="C25" i="28"/>
  <c r="D25" i="28"/>
  <c r="E25" i="28"/>
  <c r="F25" i="28"/>
  <c r="G25" i="28"/>
  <c r="H25" i="28"/>
  <c r="I25" i="28"/>
  <c r="J25" i="28"/>
  <c r="B26" i="28"/>
  <c r="C26" i="28"/>
  <c r="D26" i="28"/>
  <c r="E26" i="28"/>
  <c r="F26" i="28"/>
  <c r="G26" i="28"/>
  <c r="H26" i="28"/>
  <c r="I26" i="28"/>
  <c r="J26" i="28"/>
  <c r="B27" i="28"/>
  <c r="C27" i="28"/>
  <c r="D27" i="28"/>
  <c r="E27" i="28"/>
  <c r="F27" i="28"/>
  <c r="G27" i="28"/>
  <c r="H27" i="28"/>
  <c r="I27" i="28"/>
  <c r="J27" i="28"/>
  <c r="B28" i="28"/>
  <c r="C28" i="28"/>
  <c r="D28" i="28"/>
  <c r="E28" i="28"/>
  <c r="F28" i="28"/>
  <c r="G28" i="28"/>
  <c r="H28" i="28"/>
  <c r="I28" i="28"/>
  <c r="J28" i="28"/>
  <c r="B29" i="28"/>
  <c r="C29" i="28"/>
  <c r="D29" i="28"/>
  <c r="E29" i="28"/>
  <c r="F29" i="28"/>
  <c r="G29" i="28"/>
  <c r="H29" i="28"/>
  <c r="I29" i="28"/>
  <c r="J29" i="28"/>
  <c r="B30" i="28"/>
  <c r="C30" i="28"/>
  <c r="D30" i="28"/>
  <c r="E30" i="28"/>
  <c r="F30" i="28"/>
  <c r="G30" i="28"/>
  <c r="H30" i="28"/>
  <c r="I30" i="28"/>
  <c r="J30" i="28"/>
  <c r="B31" i="28"/>
  <c r="C31" i="28"/>
  <c r="D31" i="28"/>
  <c r="E31" i="28"/>
  <c r="F31" i="28"/>
  <c r="G31" i="28"/>
  <c r="H31" i="28"/>
  <c r="I31" i="28"/>
  <c r="J31" i="28"/>
  <c r="B32" i="28"/>
  <c r="C32" i="28"/>
  <c r="D32" i="28"/>
  <c r="E32" i="28"/>
  <c r="F32" i="28"/>
  <c r="G32" i="28"/>
  <c r="H32" i="28"/>
  <c r="I32" i="28"/>
  <c r="J32" i="28"/>
  <c r="B33" i="28"/>
  <c r="C33" i="28"/>
  <c r="D33" i="28"/>
  <c r="E33" i="28"/>
  <c r="F33" i="28"/>
  <c r="G33" i="28"/>
  <c r="H33" i="28"/>
  <c r="I33" i="28"/>
  <c r="J33" i="28"/>
  <c r="B34" i="28"/>
  <c r="C34" i="28"/>
  <c r="D34" i="28"/>
  <c r="E34" i="28"/>
  <c r="F34" i="28"/>
  <c r="G34" i="28"/>
  <c r="H34" i="28"/>
  <c r="I34" i="28"/>
  <c r="J34" i="28"/>
  <c r="B35" i="28"/>
  <c r="C35" i="28"/>
  <c r="D35" i="28"/>
  <c r="E35" i="28"/>
  <c r="F35" i="28"/>
  <c r="G35" i="28"/>
  <c r="H35" i="28"/>
  <c r="I35" i="28"/>
  <c r="J35" i="28"/>
  <c r="B36" i="28"/>
  <c r="C36" i="28"/>
  <c r="D36" i="28"/>
  <c r="E36" i="28"/>
  <c r="F36" i="28"/>
  <c r="G36" i="28"/>
  <c r="H36" i="28"/>
  <c r="I36" i="28"/>
  <c r="J36" i="28"/>
  <c r="B37" i="28"/>
  <c r="C37" i="28"/>
  <c r="D37" i="28"/>
  <c r="E37" i="28"/>
  <c r="F37" i="28"/>
  <c r="G37" i="28"/>
  <c r="H37" i="28"/>
  <c r="I37" i="28"/>
  <c r="J37" i="28"/>
  <c r="B38" i="28"/>
  <c r="C38" i="28"/>
  <c r="D38" i="28"/>
  <c r="E38" i="28"/>
  <c r="F38" i="28"/>
  <c r="G38" i="28"/>
  <c r="H38" i="28"/>
  <c r="I38" i="28"/>
  <c r="J38" i="28"/>
  <c r="B39" i="28"/>
  <c r="C39" i="28"/>
  <c r="D39" i="28"/>
  <c r="E39" i="28"/>
  <c r="F39" i="28"/>
  <c r="G39" i="28"/>
  <c r="H39" i="28"/>
  <c r="I39" i="28"/>
  <c r="J39" i="28"/>
  <c r="B40" i="28"/>
  <c r="C40" i="28"/>
  <c r="D40" i="28"/>
  <c r="E40" i="28"/>
  <c r="F40" i="28"/>
  <c r="G40" i="28"/>
  <c r="H40" i="28"/>
  <c r="I40" i="28"/>
  <c r="J40" i="28"/>
  <c r="B41" i="28"/>
  <c r="C41" i="28"/>
  <c r="D41" i="28"/>
  <c r="E41" i="28"/>
  <c r="F41" i="28"/>
  <c r="G41" i="28"/>
  <c r="H41" i="28"/>
  <c r="I41" i="28"/>
  <c r="J41" i="28"/>
  <c r="B42" i="28"/>
  <c r="C42" i="28"/>
  <c r="D42" i="28"/>
  <c r="E42" i="28"/>
  <c r="F42" i="28"/>
  <c r="G42" i="28"/>
  <c r="H42" i="28"/>
  <c r="I42" i="28"/>
  <c r="J42" i="28"/>
  <c r="B43" i="28"/>
  <c r="C43" i="28"/>
  <c r="D43" i="28"/>
  <c r="E43" i="28"/>
  <c r="F43" i="28"/>
  <c r="G43" i="28"/>
  <c r="H43" i="28"/>
  <c r="I43" i="28"/>
  <c r="J43" i="28"/>
  <c r="B44" i="28"/>
  <c r="C44" i="28"/>
  <c r="D44" i="28"/>
  <c r="E44" i="28"/>
  <c r="F44" i="28"/>
  <c r="G44" i="28"/>
  <c r="H44" i="28"/>
  <c r="I44" i="28"/>
  <c r="J44" i="28"/>
  <c r="B45" i="28"/>
  <c r="C45" i="28"/>
  <c r="D45" i="28"/>
  <c r="E45" i="28"/>
  <c r="F45" i="28"/>
  <c r="G45" i="28"/>
  <c r="H45" i="28"/>
  <c r="I45" i="28"/>
  <c r="J45" i="28"/>
  <c r="B46" i="28"/>
  <c r="C46" i="28"/>
  <c r="D46" i="28"/>
  <c r="E46" i="28"/>
  <c r="F46" i="28"/>
  <c r="G46" i="28"/>
  <c r="H46" i="28"/>
  <c r="I46" i="28"/>
  <c r="J46" i="28"/>
  <c r="J15" i="28" l="1"/>
  <c r="H15" i="28"/>
  <c r="G15" i="28"/>
  <c r="F15" i="28"/>
  <c r="E15" i="28"/>
  <c r="D15" i="28"/>
  <c r="B15" i="28"/>
  <c r="J2" i="28" l="1"/>
  <c r="J3" i="28"/>
  <c r="J4" i="28"/>
  <c r="J5" i="28"/>
  <c r="J6" i="28"/>
  <c r="J7" i="28"/>
  <c r="J8" i="28"/>
  <c r="I2" i="28"/>
  <c r="I6" i="28"/>
  <c r="I3" i="28"/>
  <c r="I7" i="28"/>
  <c r="I8" i="28"/>
  <c r="I4" i="28"/>
  <c r="I5" i="28"/>
  <c r="I10" i="28" s="1"/>
  <c r="H2" i="28"/>
  <c r="H4" i="28"/>
  <c r="H5" i="28"/>
  <c r="H10" i="28" s="1"/>
  <c r="H8" i="28"/>
  <c r="H3" i="28"/>
  <c r="H6" i="28"/>
  <c r="H7" i="28"/>
  <c r="G2" i="28"/>
  <c r="G4" i="28"/>
  <c r="G6" i="28"/>
  <c r="G8" i="28"/>
  <c r="G3" i="28"/>
  <c r="G5" i="28"/>
  <c r="G7" i="28"/>
  <c r="F2" i="28"/>
  <c r="F6" i="28"/>
  <c r="F7" i="28"/>
  <c r="F4" i="28"/>
  <c r="F3" i="28"/>
  <c r="F8" i="28"/>
  <c r="F5" i="28"/>
  <c r="E2" i="28"/>
  <c r="E6" i="28"/>
  <c r="E4" i="28"/>
  <c r="E5" i="28"/>
  <c r="E8" i="28"/>
  <c r="E3" i="28"/>
  <c r="E7" i="28"/>
  <c r="D2" i="28"/>
  <c r="D3" i="28"/>
  <c r="D8" i="28"/>
  <c r="D7" i="28"/>
  <c r="D6" i="28"/>
  <c r="D5" i="28"/>
  <c r="D4" i="28"/>
  <c r="C2" i="28"/>
  <c r="C3" i="28"/>
  <c r="C4" i="28"/>
  <c r="C5" i="28"/>
  <c r="C6" i="28"/>
  <c r="C7" i="28"/>
  <c r="C8" i="28"/>
  <c r="B8" i="28"/>
  <c r="B7" i="28"/>
  <c r="B6" i="28"/>
  <c r="B2" i="28"/>
  <c r="B5" i="28"/>
  <c r="B4" i="28"/>
  <c r="B3" i="28"/>
  <c r="J12" i="28" l="1"/>
  <c r="F14" i="28"/>
  <c r="E14" i="28"/>
  <c r="I11" i="28"/>
  <c r="E12" i="28"/>
  <c r="G14" i="28"/>
  <c r="G13" i="28"/>
  <c r="G10" i="28"/>
  <c r="C14" i="28"/>
  <c r="G11" i="28"/>
  <c r="D11" i="28"/>
  <c r="J14" i="28"/>
  <c r="D14" i="28"/>
  <c r="I13" i="28"/>
  <c r="B11" i="28"/>
  <c r="C12" i="28"/>
  <c r="I14" i="28"/>
  <c r="C11" i="28"/>
  <c r="B12" i="28"/>
  <c r="B14" i="28"/>
  <c r="H14" i="28"/>
  <c r="D12" i="28"/>
  <c r="F11" i="28"/>
  <c r="H13" i="28"/>
  <c r="J11" i="28"/>
  <c r="E11" i="28"/>
  <c r="H11" i="28"/>
  <c r="D10" i="28"/>
  <c r="D13" i="28"/>
  <c r="J13" i="28"/>
  <c r="J10" i="28"/>
  <c r="I12" i="28"/>
  <c r="F12" i="28"/>
  <c r="B13" i="28"/>
  <c r="B10" i="28"/>
  <c r="F10" i="28"/>
  <c r="F13" i="28"/>
  <c r="H12" i="28"/>
  <c r="E10" i="28"/>
  <c r="E13" i="28"/>
  <c r="C10" i="28"/>
  <c r="C13" i="28"/>
  <c r="G12" i="28"/>
  <c r="H43" i="22"/>
  <c r="J47" i="22" l="1"/>
  <c r="J45" i="22"/>
  <c r="I45" i="22"/>
  <c r="I47" i="22"/>
  <c r="H44" i="22"/>
  <c r="H46" i="22"/>
  <c r="H45" i="22"/>
  <c r="J46" i="22"/>
  <c r="J43" i="22"/>
  <c r="J44" i="22"/>
  <c r="I46" i="22"/>
  <c r="I43" i="22"/>
  <c r="H47" i="22"/>
  <c r="I44" i="22"/>
  <c r="C43" i="22" l="1"/>
  <c r="D43" i="22"/>
  <c r="C47" i="22" l="1"/>
  <c r="D44" i="22"/>
  <c r="B44" i="22"/>
  <c r="D45" i="22"/>
  <c r="C44" i="22"/>
  <c r="E44" i="22"/>
  <c r="G46" i="22"/>
  <c r="G43" i="22"/>
  <c r="C46" i="22"/>
  <c r="F47" i="22"/>
  <c r="B45" i="22"/>
  <c r="E46" i="22"/>
  <c r="E43" i="22"/>
  <c r="G45" i="22"/>
  <c r="E47" i="22"/>
  <c r="C45" i="22"/>
  <c r="B46" i="22"/>
  <c r="B43" i="22"/>
  <c r="G47" i="22"/>
  <c r="F43" i="22"/>
  <c r="F46" i="22"/>
  <c r="B47" i="22"/>
  <c r="G44" i="22"/>
  <c r="F44" i="22"/>
  <c r="D46" i="22"/>
  <c r="D47" i="22"/>
  <c r="E45" i="22"/>
  <c r="F45" i="22"/>
  <c r="G2" i="11" l="1"/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" i="5"/>
  <c r="J2" i="11" l="1"/>
</calcChain>
</file>

<file path=xl/sharedStrings.xml><?xml version="1.0" encoding="utf-8"?>
<sst xmlns="http://schemas.openxmlformats.org/spreadsheetml/2006/main" count="2762" uniqueCount="1574">
  <si>
    <t>Objective</t>
  </si>
  <si>
    <t>Name</t>
  </si>
  <si>
    <t>Mean</t>
  </si>
  <si>
    <t>SD</t>
  </si>
  <si>
    <t>Min</t>
  </si>
  <si>
    <t>Q1</t>
  </si>
  <si>
    <t>Median</t>
  </si>
  <si>
    <t>Q3</t>
  </si>
  <si>
    <t>Max</t>
  </si>
  <si>
    <t>Bottom</t>
  </si>
  <si>
    <t>2Q Box</t>
  </si>
  <si>
    <t>3Q Box</t>
  </si>
  <si>
    <t>Whisker-</t>
  </si>
  <si>
    <t>Whisker+</t>
  </si>
  <si>
    <t>Ply count</t>
  </si>
  <si>
    <t>Time (s)</t>
  </si>
  <si>
    <t>Time (m)</t>
  </si>
  <si>
    <t>Niteration</t>
  </si>
  <si>
    <t>Objective iteration 1</t>
  </si>
  <si>
    <t>Objective iteration 2</t>
  </si>
  <si>
    <t>Objective iteration 3</t>
  </si>
  <si>
    <t>Objective iteration 4</t>
  </si>
  <si>
    <t>Objective iteration 5</t>
  </si>
  <si>
    <t>LpTarget[1]-Lp[1]</t>
  </si>
  <si>
    <t>LpTarget[2]-Lp[2]</t>
  </si>
  <si>
    <t>LpTarget[3]-Lp[3]</t>
  </si>
  <si>
    <t>LpTarget[4]-Lp[4]</t>
  </si>
  <si>
    <t>LpTarget[5]-Lp[5]</t>
  </si>
  <si>
    <t>LpTarget[6]-Lp[6]</t>
  </si>
  <si>
    <t>LpTarget[7]-Lp[7]</t>
  </si>
  <si>
    <t>LpTarget[8]-Lp[8]</t>
  </si>
  <si>
    <t>LpTarget[9]-Lp[9]</t>
  </si>
  <si>
    <t>LpTarget[10]-Lp[10]</t>
  </si>
  <si>
    <t>LpTarget[11]-Lp[11]</t>
  </si>
  <si>
    <t>LpTarget[1]</t>
  </si>
  <si>
    <t>LpTarget[2]</t>
  </si>
  <si>
    <t>LpTarget[3]</t>
  </si>
  <si>
    <t>LpTarget[4]</t>
  </si>
  <si>
    <t>LpTarget[5]</t>
  </si>
  <si>
    <t>LpTarget[6]</t>
  </si>
  <si>
    <t>LpTarget[7]</t>
  </si>
  <si>
    <t>LpTarget[8]</t>
  </si>
  <si>
    <t>LpTarget[9]</t>
  </si>
  <si>
    <t>LpTarget[10]</t>
  </si>
  <si>
    <t>LpTarget[11]</t>
  </si>
  <si>
    <t>LpTarget[12]</t>
  </si>
  <si>
    <t>N0_target</t>
  </si>
  <si>
    <t>N90_target</t>
  </si>
  <si>
    <t>N45_target</t>
  </si>
  <si>
    <t>N-45_target</t>
  </si>
  <si>
    <t>N0 - N0_target</t>
  </si>
  <si>
    <t>N90 - N90_target</t>
  </si>
  <si>
    <t>N45 - N45_target</t>
  </si>
  <si>
    <t>N-45 - N-45_target</t>
  </si>
  <si>
    <t>SS retrieved</t>
  </si>
  <si>
    <t>Sym</t>
  </si>
  <si>
    <t>Bal</t>
  </si>
  <si>
    <t>Damtol</t>
  </si>
  <si>
    <t>Rule10Percent</t>
  </si>
  <si>
    <t>PlyCount</t>
  </si>
  <si>
    <t>Percentage0</t>
  </si>
  <si>
    <t>Percentage45</t>
  </si>
  <si>
    <t>Percentage90</t>
  </si>
  <si>
    <t>Percentage-45</t>
  </si>
  <si>
    <t>Percentage+-45</t>
  </si>
  <si>
    <t>Diso</t>
  </si>
  <si>
    <t>DeltaAngle</t>
  </si>
  <si>
    <t>Contig</t>
  </si>
  <si>
    <t>NContig</t>
  </si>
  <si>
    <t>method</t>
  </si>
  <si>
    <t>Number of iterations</t>
  </si>
  <si>
    <t>Alpha - inhomogeneity coefficient</t>
  </si>
  <si>
    <t>Beta</t>
  </si>
  <si>
    <t>Minimum group size</t>
  </si>
  <si>
    <t>Maximum group size</t>
  </si>
  <si>
    <t>BeginningOf10PercentRule</t>
  </si>
  <si>
    <t>Population</t>
  </si>
  <si>
    <t>Sensitivities[1]</t>
  </si>
  <si>
    <t>Sensitivities[2]</t>
  </si>
  <si>
    <t>Sensitivities[3]</t>
  </si>
  <si>
    <t>Sensitivities[4]</t>
  </si>
  <si>
    <t>Sensitivities[5]</t>
  </si>
  <si>
    <t>Sensitivities[6]</t>
  </si>
  <si>
    <t>Sensitivities[7]</t>
  </si>
  <si>
    <t>Sensitivities[8]</t>
  </si>
  <si>
    <t>Sensitivities[9]</t>
  </si>
  <si>
    <t>Sensitivities[10]</t>
  </si>
  <si>
    <t>Sensitivities[11]</t>
  </si>
  <si>
    <t>Sensitivities[12]</t>
  </si>
  <si>
    <t>BandB</t>
  </si>
  <si>
    <t>90 45 0 -45 -45 0 45 90 -45 0 45 90 90 45 0 -45 0 45 90 -45 -45 90 45 0 -45 90 45 0 0 45 90 -45 0 45 90 -45 -45 90 45 0 0 45 90 -45 -45 90 45 0 -45 90 45 0 0 45 90 -45 0 45 90 -45 -45 90 45 0 -45 0 45 90 90 45 0 -45 90 45 0 -45 -45 0 45 90</t>
  </si>
  <si>
    <t>-45 90 45 0 0 45 90 -45 0 45 90 -45 -45 90 45 0 45 90 -45 0 0 -45 90 45 0 -45 90 45 45 90 -45 0 45 90 -45 0 0 -45 90 45 45 90 -45 0 0 -45 90 45 0 -45 90 45 45 90 -45 0 45 90 -45 0 0 -45 90 45 0 45 90 -45 -45 90 45 0 -45 90 45 0 0 45 90 -45</t>
  </si>
  <si>
    <t>-45 0 45 90 90 45 0 -45 90 45 0 -45 -45 0 45 90 45 0 -45 90 90 -45 0 45 90 -45 0 45 45 0 -45 90 45 0 -45 90 90 -45 0 45 45 0 -45 90 90 -45 0 45 90 -45 0 45 45 0 -45 90 45 0 -45 90 90 -45 0 45 90 45 0 -45 -45 0 45 90 -45 0 45 90 90 45 0 -45</t>
  </si>
  <si>
    <t>45 0 -45 90 90 -45 0 45 90 -45 0 45 45 0 -45 90 -45 0 45 90 90 45 0 -45 90 45 0 -45 -45 0 45 90 -45 0 45 90 90 45 0 -45 -45 0 45 90 90 45 0 -45 90 45 0 -45 -45 0 45 90 -45 0 45 90 90 45 0 -45 90 -45 0 45 45 0 -45 90 45 0 -45 90 90 -45 0 45</t>
  </si>
  <si>
    <t>0 0 0 0 0 -45 0 0 0 0 0 -45 90 90 45 45 0 0 0 -45 90 45 0 0 0 0 0 -45 0 0 0 0 45 90 -45 0 0 -45 0 0 0 0 -45 0 0 -45 90 45 0 0 0 0 -45 0 0 0 0 0 45 90 -45 0 0 0 45 45 90 90 -45 0 0 0 0 0 -45 0 0 0 0 0</t>
  </si>
  <si>
    <t>0 0 0 0 0 45 0 0 0 0 0 45 90 90 -45 -45 0 0 0 45 90 -45 0 0 0 0 0 45 0 0 0 0 -45 90 45 0 0 45 0 0 0 0 45 0 0 45 90 -45 0 0 0 0 45 0 0 0 0 0 -45 90 45 0 0 0 -45 -45 90 90 45 0 0 0 0 0 45 0 0 0 0 0</t>
  </si>
  <si>
    <t>90 90 90 90 90 -45 90 90 90 90 90 -45 0 0 45 45 90 90 90 -45 0 45 90 90 90 90 90 -45 90 90 90 90 45 0 -45 90 90 -45 90 90 90 90 -45 90 90 -45 0 45 90 90 90 90 -45 90 90 90 90 90 45 0 -45 90 90 90 45 45 0 0 -45 90 90 90 90 90 -45 90 90 90 90 90</t>
  </si>
  <si>
    <t>90 90 90 90 90 45 90 90 90 90 90 45 0 0 -45 -45 90 90 90 45 0 -45 90 90 90 90 90 45 90 90 90 90 -45 0 45 90 90 45 90 90 90 90 45 90 90 45 0 -45 90 90 90 90 45 90 90 90 90 90 -45 0 45 90 90 90 -45 -45 0 0 45 90 90 90 90 90 45 90 90 90 90 90</t>
  </si>
  <si>
    <t>0 0 0 0 0 45 0 0 0 0 0 45 90 90 -45 -45 0 0 0 -45 90 45 0 0 0 0 0 -45 0 0 0 0 45 90 45 0 0 -45 0 0 0 0 -45 0 0 45 90 45 0 0 0 0 -45 0 0 0 0 0 45 90 -45 0 0 0 -45 -45 90 90 45 0 0 0 0 0 45 0 0 0 0 0</t>
  </si>
  <si>
    <t>90 90 90 90 90 45 0 0 0 0 0 -45 90 45 90 -45 90 90 90 45 90 -45 0 0 0 0 0 45 0 0 0 0 0 -45 90 90 -45 0 0 45 45 0 0 -45 90 90 -45 0 0 0 0 0 45 0 0 0 0 0 -45 90 45 90 90 90 -45 90 45 90 -45 0 0 0 0 0 45 90 90 90 90 90</t>
  </si>
  <si>
    <t>0 0 0 0 0 45 0 0 0 0 0 45 90 90 -45 -45 0 0 0 -45 90 45 0 0 0 0 0 -45 90 90 90 90 90 45 90 90 45 90 90 -45 -45 90 90 45 90 90 45 90 90 90 90 90 -45 0 0 0 0 0 45 90 -45 0 0 0 -45 -45 90 90 45 0 0 0 0 0 45 0 0 0 0 0</t>
  </si>
  <si>
    <t>0 0 0 0 0 -45 0 0 0 0 0 -45 90 90 45 45 0 0 0 -45 90 45 0 0 0 0 0 -45 0 0 0 0 45 90 -45 0 0 45 0 0 0 0 45 0 0 -45 90 45 0 0 0 0 -45 0 0 0 0 0 45 90 -45 0 0 0 45 45 90 90 -45 0 0 0 0 0 -45 0 0 0 0 0</t>
  </si>
  <si>
    <t>90 90 90 90 90 45 90 90 90 90 90 45 0 0 -45 -45 90 90 90 -45 0 45 90 90 90 90 90 -45 90 90 90 90 45 0 45 90 90 -45 90 90 90 90 -45 90 90 45 0 45 90 90 90 90 -45 90 90 90 90 90 45 0 -45 90 90 90 -45 -45 0 0 45 90 90 90 90 90 45 90 90 90 90 90</t>
  </si>
  <si>
    <t>90 90 90 90 90 -45 90 90 90 90 90 -45 0 0 45 45 90 90 90 -45 0 45 90 90 90 90 90 -45 90 90 90 90 45 0 -45 90 90 45 90 90 90 90 45 90 90 -45 0 45 90 90 90 90 -45 90 90 90 90 90 45 0 -45 90 90 90 45 45 0 0 -45 90 90 90 90 90 -45 90 90 90 90 90</t>
  </si>
  <si>
    <t>-45 90 45 0 0 45 90 -45 90 -45 0 45 45 0 -45 90 -45 90 45 0 0 45 90 -45 90 -45 0 45 45 0 -45 90 -45 90 45 0 0 45 90 -45 -45 90 45 0 0 45 90 -45 90 -45 0 45 45 0 -45 90 -45 90 45 0 0 45 90 -45 90 -45 0 45 45 0 -45 90 -45 90 45 0 0 45 90 -45</t>
  </si>
  <si>
    <t>0 0 0 0 0 45 0 0 0 0 0 -45 90 45 90 -45 90 90 90 45 0 -45 0 0 0 0 0 45 90 90 90 90 90 -45 90 45 0 0 -45 90 90 -45 0 0 45 90 -45 90 90 90 90 90 45 0 0 0 0 0 -45 0 45 90 90 90 -45 90 45 90 -45 0 0 0 0 0 45 0 0 0 0 0</t>
  </si>
  <si>
    <t>0 0 0 0 0 45 0 0 45 0 0 0 -45 -45 90 90 45 0 0 0 -45 90 45 0 0 0 0 0 45 90 90 90 90 -45 90 90 45 0 -45 90 90 -45 0 45 90 90 -45 90 90 90 90 45 0 0 0 0 0 45 90 -45 0 0 0 45 90 90 -45 -45 0 0 0 45 0 0 45 0 0 0 0 0</t>
  </si>
  <si>
    <t>90 90 -45 90 90 90 90 90 45 0 0 45 90 -45 90 45 90 90 90 45 0 -45 90 90 90 90 90 -45 90 90 90 90 -45 0 0 45 90 90 -45 90 90 -45 90 90 45 0 0 -45 90 90 90 90 -45 90 90 90 90 90 -45 0 45 90 90 90 45 90 -45 90 45 0 0 45 90 90 90 90 90 -45 90 90</t>
  </si>
  <si>
    <t>-45 -45 90 -45 0 -45 0 -45 0 -45 90 45 45 45 0 -45 -45 0 -45 0 -45 90 -45 -45 -45 -45 0 -45 -45 -45 0 45 90 -45 0 -45 0 45 90 -45 -45 90 45 0 -45 0 -45 90 45 0 -45 -45 -45 0 -45 -45 -45 -45 90 -45 0 -45 0 -45 -45 0 45 45 45 90 -45 0 -45 0 -45 0 -45 90 -45 -45</t>
  </si>
  <si>
    <t>-45 -45 -45 0 -45 -45 -45 -45 90 45 45 90 -45 0 -45 90 -45 -45 -45 -45 0 45 45 0 -45 -45 -45 -45 -45 90 -45 -45 -45 -45 -45 90 -45 -45 0 45 45 0 -45 -45 90 -45 -45 -45 -45 -45 90 -45 -45 -45 -45 -45 0 45 45 0 -45 -45 -45 -45 90 -45 0 -45 90 45 45 90 -45 -45 -45 -45 0 -45 -45 -45</t>
  </si>
  <si>
    <t>0 0 45 0 0 0 0 0 45 0 -45 -45 0 45 90 90 -45 0 0 0 45 90 45 0 0 0 0 0 -45 0 0 0 45 90 -45 0 0 -45 0 0 0 0 -45 0 0 -45 90 45 0 0 0 -45 0 0 0 0 0 45 90 45 0 0 0 -45 90 90 45 0 -45 -45 0 45 0 0 0 0 0 45 0 0</t>
  </si>
  <si>
    <t>45 45 0 45 90 45 90 45 90 45 0 -45 -45 -45 90 45 45 90 45 90 45 0 45 45 45 45 90 45 45 45 90 -45 0 45 90 45 90 -45 0 45 45 0 -45 90 45 90 45 0 -45 90 45 45 45 90 45 45 45 45 0 45 90 45 90 45 45 90 -45 -45 -45 0 45 90 45 90 45 90 45 0 45 45</t>
  </si>
  <si>
    <t>45 45 90 45 0 45 0 45 0 45 90 -45 -45 -45 0 45 45 0 45 0 45 90 45 45 45 45 0 45 45 45 0 -45 90 45 0 45 0 -45 90 45 45 90 -45 0 45 0 45 90 -45 0 45 45 45 0 45 45 45 45 90 45 0 45 0 45 45 0 -45 -45 -45 90 45 0 45 0 45 0 45 90 45 45</t>
  </si>
  <si>
    <t>-45 -45 90 -45 90 -45 90 -45 90 45 45 0 -45 0 -45 0 -45 90 -45 -45 90 45 90 -45 -45 -45 90 -45 -45 -45 90 45 0 -45 90 -45 90 -45 90 -45 -45 90 -45 90 -45 90 -45 0 45 90 -45 -45 -45 90 -45 -45 -45 90 45 90 -45 -45 90 -45 0 -45 0 -45 0 45 45 90 -45 90 -45 90 -45 90 -45 -45</t>
  </si>
  <si>
    <t>90 -45 90 -45 -45 0 -45 0 -45 90 45 0 0 45 90 -45 90 -45 90 45 90 -45 -45 90 -45 0 -45 90 -45 -45 0 45 90 -45 0 -45 90 90 -45 0 0 -45 90 90 -45 0 -45 90 45 0 -45 -45 90 -45 0 -45 90 -45 -45 90 45 90 -45 90 -45 90 45 0 0 45 90 -45 0 -45 0 -45 -45 90 -45 90</t>
  </si>
  <si>
    <t>90 90 -45 0 -45 0 -45 0 45 90 -45 0 0 45 90 -45 90 90 -45 0 0 45 90 90 -45 0 -45 90 -45 0 45 0 -45 90 90 -45 0 0 -45 90 90 -45 0 0 -45 90 90 -45 0 45 0 -45 90 -45 0 -45 90 90 45 0 0 -45 90 90 -45 90 45 0 0 -45 90 45 0 -45 0 -45 0 -45 90 90</t>
  </si>
  <si>
    <t>0 0 0 0 0 45 90 90 90 90 90 -45 0 -45 0 45 0 0 0 -45 0 45 90 90 90 90 90 -45 0 0 0 0 0 45 0 0 -45 90 90 45 45 90 90 -45 0 0 45 0 0 0 0 0 -45 90 90 90 90 90 45 0 -45 0 0 0 45 0 -45 0 -45 90 90 90 90 90 45 0 0 0 0 0</t>
  </si>
  <si>
    <t>0 0 45 0 0 -45 0 -45 90 45 0 0 0 -45 90 90 45 0 0 0 0 -45 0 0 0 0 45 0 0 0 0 0 -45 90 45 0 0 45 0 -45 -45 0 45 0 0 45 90 -45 0 0 0 0 0 45 0 0 0 0 -45 0 0 0 0 45 90 90 -45 0 0 0 45 90 -45 0 -45 0 0 45 0 0</t>
  </si>
  <si>
    <t>0 0 45 0 -45 90 90 90 -45 90 90 45 0 0 -45 90 90 90 45 0 -45 0 0 0 0 45 90 90 90 45 0 0 -45 90 90 45 0 0 -45 90 90 -45 0 0 45 90 90 -45 0 0 45 90 90 90 45 0 0 0 0 -45 0 45 90 90 90 -45 0 0 45 90 90 -45 90 90 90 -45 0 45 0 0</t>
  </si>
  <si>
    <t>-45 -45 -45 -45 -45 0 45 45 45 45 45 90 -45 90 -45 0 -45 -45 -45 90 -45 0 45 45 45 45 45 90 -45 -45 -45 -45 -45 0 -45 -45 90 45 45 0 0 45 45 90 -45 -45 0 -45 -45 -45 -45 -45 90 45 45 45 45 45 0 -45 90 -45 -45 -45 0 -45 90 -45 90 45 45 45 45 45 0 -45 -45 -45 -45 -45</t>
  </si>
  <si>
    <t>0 0 0 45 0 0 45 0 45 0 -45 0 45 90 -45 90 -45 0 0 0 45 90 45 0 0 0 0 0 45 0 0 -45 90 90 -45 90 45 0 -45 90 90 -45 0 45 90 -45 90 90 -45 0 0 45 0 0 0 0 0 45 90 45 0 0 0 -45 90 -45 90 45 0 -45 0 45 0 45 0 0 45 0 0 0</t>
  </si>
  <si>
    <t>0 0 0 45 0 0 0 45 0 45 0 -45 -45 90 45 90 45 0 0 0 -45 90 45 0 0 0 0 0 45 0 0 0 -45 90 -45 0 0 45 0 -45 -45 0 45 0 0 -45 90 -45 0 0 0 45 0 0 0 0 0 45 90 -45 0 0 0 45 90 45 90 -45 -45 0 45 0 45 0 0 0 45 0 0 0</t>
  </si>
  <si>
    <t>0 0 45 0 45 90 90 90 90 45 0 -45 0 45 90 -45 0 0 45 90 -45 0 0 0 45 90 45 0 0 0 0 -45 90 90 -45 0 45 90 -45 0 0 -45 90 45 0 -45 90 90 -45 0 0 0 0 45 90 45 0 0 0 -45 90 45 0 0 -45 90 45 0 -45 0 45 90 90 90 90 45 0 45 0 0</t>
  </si>
  <si>
    <t>45 45 0 45 0 0 45 0 45 0 -45 -45 90 45 90 -45 0 45 45 0 -45 90 -45 90 45 90 -45 90 45 45 45 90 -45 -45 -45 90 -45 0 45 90 90 45 0 -45 90 -45 -45 -45 90 45 45 45 90 -45 90 45 90 -45 90 -45 0 45 45 0 -45 90 45 90 -45 -45 0 45 0 45 0 0 45 0 45 45</t>
  </si>
  <si>
    <t>0 0 0 45 0 0 0 45 0 45 90 90 -45 0 0 -45 90 90 90 90 -45 0 0 0 45 90 90 90 90 45 0 0 -45 90 90 45 0 0 -45 90 90 -45 0 0 45 90 90 -45 0 0 45 90 90 90 90 45 0 0 0 -45 90 90 90 90 -45 0 0 -45 90 90 45 0 45 0 0 0 45 0 0 0</t>
  </si>
  <si>
    <t>45 45 0 45 0 -45 -45 0 -45 90 -45 90 45 45 0 -45 -45 0 45 45 90 -45 -45 0 45 45 0 -45 -45 0 45 45 45 90 45 0 -45 -45 0 45 45 0 -45 -45 0 45 90 45 45 45 0 -45 -45 0 45 45 0 -45 -45 90 45 45 0 -45 -45 0 45 45 90 -45 90 -45 0 -45 -45 0 45 0 45 45</t>
  </si>
  <si>
    <t>0 45 0 45 45 0 -45 -45 0 45 90 45 90 -45 0 45 0 -45 90 45 0 45 0 45 0 -45 0 45 45 0 -45 90 45 0 -45 0 45 45 0 -45 -45 0 45 45 0 -45 0 45 90 -45 0 45 45 0 -45 0 45 0 45 0 45 90 -45 0 45 0 -45 90 45 90 45 0 -45 -45 0 45 45 0 45 0</t>
  </si>
  <si>
    <t>0 -45 0 45 45 90 -45 -45 0 45 45 0 45 90 -45 0 45 90 90 -45 0 45 0 -45 0 -45 0 45 45 90 -45 -45 0 45 0 45 90 -45 0 45 45 0 -45 90 45 0 45 0 -45 -45 90 45 45 0 -45 0 -45 0 45 0 -45 90 90 45 0 -45 90 45 0 45 45 0 -45 -45 90 45 45 0 -45 0</t>
  </si>
  <si>
    <t>0 0 45 90 -45 0 -45 90 45 0 45 0 -45 90 45 0 0 45 0 -45 -45 0 0 45 0 0 45 90 -45 0 -45 90 45 0 45 0 -45 90 45 0 0 45 90 -45 0 45 0 45 90 -45 0 -45 90 45 0 0 45 0 0 -45 -45 0 45 0 0 45 90 -45 0 45 0 45 90 -45 0 -45 90 45 0 0</t>
  </si>
  <si>
    <t>90 -45 0 0 0 45 90 90 45 0 45 0 -45 -45 0 45 0 -45 -45 0 -45 0 0 0 45 90 90 90 45 0 0 0 45 90 -45 0 45 90 -45 0 0 -45 90 45 0 -45 90 45 0 0 0 45 90 90 90 45 0 0 0 -45 0 -45 -45 0 45 0 -45 -45 0 45 0 45 90 90 45 0 0 0 -45 90</t>
  </si>
  <si>
    <t>0 -45 -45 0 45 90 45 90 -45 0 0 -45 90 45 0 -45 90 -45 90 45 0 -45 0 -45 0 45 0 -45 90 45 45 90 -45 0 -45 0 45 90 -45 0 0 -45 90 45 0 -45 0 -45 90 45 45 90 -45 0 45 0 -45 0 -45 0 45 90 -45 90 -45 0 45 90 -45 0 0 -45 90 45 90 45 0 -45 -45 0</t>
  </si>
  <si>
    <t>0 45 45 0 -45 90 -45 90 45 0 0 45 90 -45 0 45 90 45 90 -45 0 45 0 45 0 -45 0 45 90 -45 -45 90 45 0 45 0 -45 90 45 0 0 45 90 -45 0 45 0 45 90 -45 -45 90 45 0 -45 0 45 0 45 0 -45 90 45 90 45 0 -45 90 45 0 0 45 90 -45 90 -45 0 45 45 0</t>
  </si>
  <si>
    <t>-45 -45 0 45 0 -45 90 45 0 -45 90 -45 90 45 0 -45 0 -45 0 -45 0 -45 0 -45 90 45 0 -45 -45 -45 90 45 0 -45 0 -45 90 45 0 -45 -45 0 45 90 -45 0 -45 0 45 90 -45 -45 -45 0 45 90 -45 0 -45 0 -45 0 -45 0 -45 0 45 90 -45 90 -45 0 45 90 -45 0 45 0 -45 -45</t>
  </si>
  <si>
    <t>-45 -45 0 45 0 0 0 45 0 -45 -45 90 -45 90 -45 0 -45 -45 90 45 45 0 -45 0 -45 0 -45 0 -45 0 -45 90 -45 0 45 0 -45 -45 0 45 45 0 -45 -45 0 45 0 -45 90 -45 0 -45 0 -45 0 -45 0 -45 0 45 45 90 -45 -45 0 -45 90 -45 90 -45 -45 0 45 0 0 0 45 0 -45 -45</t>
  </si>
  <si>
    <t>90 90 -45 90 90 45 90 90 45 0 -45 90 90 45 0 0 -45 90 90 90 -45 90 90 90 90 90 45 90 90 90 45 0 -45 90 90 90 45 90 -45 90 90 -45 90 45 90 90 90 -45 0 45 90 90 90 45 90 90 90 90 90 -45 90 90 90 -45 0 0 45 90 90 -45 0 45 90 90 45 90 90 -45 90 90</t>
  </si>
  <si>
    <t>90 90 90 45 90 90 90 90 90 45 0 -45 0 -45 90 45 90 90 90 -45 0 45 90 90 90 90 90 -45 90 90 90 90 45 0 45 90 90 45 90 90 90 90 45 90 90 45 0 45 90 90 90 90 -45 90 90 90 90 90 45 0 -45 90 90 90 45 90 -45 0 -45 0 45 90 90 90 90 90 45 90 90 90</t>
  </si>
  <si>
    <t>90 90 90 -45 90 90 90 90 90 45 0 45 0 45 90 -45 90 90 90 -45 0 45 90 90 90 90 90 45 90 90 90 90 -45 0 45 90 90 45 90 90 90 90 45 90 90 45 0 -45 90 90 90 90 45 90 90 90 90 90 45 0 -45 90 90 90 -45 90 45 0 45 0 45 90 90 90 90 90 -45 90 90 90</t>
  </si>
  <si>
    <t>90 90 45 90 90 90 90 90 45 0 0 -45 0 -45 90 45 0 0 0 -45 90 -45 90 90 90 90 90 45 90 90 90 90 90 45 90 90 45 0 0 45 45 0 0 45 90 90 45 90 90 90 90 90 45 90 90 90 90 90 -45 90 -45 0 0 0 45 90 -45 0 -45 0 0 45 90 90 90 90 90 45 90 90</t>
  </si>
  <si>
    <t>90 90 90 90 90 -45 0 0 0 0 0 45 0 45 90 -45 90 90 90 45 0 -45 90 90 90 90 90 45 0 0 0 0 0 -45 90 90 -45 90 90 45 45 90 90 -45 90 90 -45 0 0 0 0 0 45 90 90 90 90 90 -45 0 45 90 90 90 -45 90 45 0 45 0 0 0 0 0 -45 90 90 90 90 90</t>
  </si>
  <si>
    <t>0 0 0 0 0 -45 0 0 0 0 45 90 90 45 90 -45 90 90 90 -45 0 45 0 0 0 0 0 45 90 90 90 90 90 -45 0 0 45 0 0 -45 -45 0 0 45 0 0 -45 90 90 90 90 90 45 0 0 0 0 0 45 0 -45 90 90 90 -45 90 45 90 90 45 0 0 0 0 -45 0 0 0 0 0</t>
  </si>
  <si>
    <t>0 0 0 45 45 0 45 0 0 45 90 -45 0 45 90 -45 90 45 45 0 -45 90 90 90 45 90 45 90 90 90 45 0 -45 90 45 90 45 90 -45 0 0 -45 90 45 90 45 90 -45 0 45 90 90 90 45 90 45 90 90 90 -45 0 45 45 90 -45 90 45 0 -45 90 45 0 0 45 0 45 45 0 0 0</t>
  </si>
  <si>
    <t>90 90 -45 0 -45 90 -45 0 -45 90 45 90 45 0 -45 90 90 -45 90 45 90 -45 90 90 90 90 -45 0 -45 90 90 -45 90 45 0 -45 90 90 -45 0 0 -45 90 90 -45 0 45 90 -45 90 90 -45 0 -45 90 90 90 90 -45 90 45 90 -45 90 90 -45 0 45 90 45 90 -45 0 -45 90 -45 0 -45 90 90</t>
  </si>
  <si>
    <t>45 45 45 0 -45 -45 90 -45 90 -45 0 0 -45 0 45 45 45 90 -45 -45 0 -45 -45 90 45 45 45 45 45 90 -45 -45 0 45 0 45 90 45 0 -45 -45 0 45 90 45 0 45 0 -45 -45 90 45 45 45 45 45 90 -45 -45 0 -45 -45 90 45 45 45 0 -45 0 0 -45 90 -45 90 -45 -45 0 45 45 45</t>
  </si>
  <si>
    <t>0 0 0 0 0 45 90 90 90 90 90 -45 0 -45 0 45 0 0 0 -45 0 45 90 90 90 90 90 -45 0 0 0 0 0 45 90 90 -45 90 90 45 45 90 90 -45 90 90 45 0 0 0 0 0 -45 90 90 90 90 90 45 0 -45 0 0 0 45 0 -45 0 -45 90 90 90 90 90 45 0 0 0 0 0</t>
  </si>
  <si>
    <t>-45 -45 0 -45 90 90 90 -45 90 -45 90 45 0 45 90 -45 0 -45 0 45 90 -45 -45 -45 90 -45 90 -45 90 -45 90 45 90 -45 0 -45 90 90 -45 0 0 -45 90 90 -45 0 -45 90 45 90 -45 90 -45 90 -45 90 -45 -45 -45 90 45 0 -45 0 -45 90 45 0 45 90 -45 90 -45 90 90 90 -45 0 -45 -45</t>
  </si>
  <si>
    <t>45 0 45 0 -45 90 90 -45 0 45 45 0 45 90 45 0 45 0 -45 90 45 0 45 0 -45 90 45 0 45 90 90 -45 0 45 0 45 90 -45 0 45 45 0 -45 90 45 0 45 0 -45 90 90 45 0 45 90 -45 0 45 0 45 90 -45 0 45 0 45 90 45 0 45 45 0 -45 90 90 -45 0 45 0 45</t>
  </si>
  <si>
    <t>45 45 90 45 90 -45 0 -45 90 45 0 45 90 -45 90 45 0 -45 90 45 90 45 90 45 0 -45 90 45 45 0 -45 -45 90 45 90 45 0 -45 90 45 45 90 -45 0 45 90 45 90 -45 -45 0 45 45 90 -45 0 45 90 45 90 45 90 -45 0 45 90 -45 90 45 0 45 90 -45 0 -45 90 45 90 45 45</t>
  </si>
  <si>
    <t>0 0 0 0 0 -45 0 0 0 0 0 -45 90 90 45 45 0 0 0 45 90 -45 0 0 0 0 0 45 0 0 0 0 -45 90 45 0 0 -45 0 0 0 0 -45 0 0 45 90 -45 0 0 0 0 45 0 0 0 0 0 -45 90 45 0 0 0 45 45 90 90 -45 0 0 0 0 0 -45 0 0 0 0 0</t>
  </si>
  <si>
    <t>90 90 90 90 90 -45 90 90 90 90 90 -45 0 0 45 45 90 90 90 45 0 -45 90 90 90 90 90 45 90 90 90 90 -45 0 -45 90 90 45 90 90 90 90 45 90 90 -45 0 -45 90 90 90 90 45 90 90 90 90 90 -45 0 45 90 90 90 45 45 0 0 -45 90 90 90 90 90 -45 90 90 90 90 90</t>
  </si>
  <si>
    <t>0 0 0 0 0 -45 0 0 0 0 0 -45 90 90 45 45 0 0 0 45 90 -45 0 0 0 0 0 45 0 0 0 0 -45 90 -45 0 0 45 0 0 0 0 45 0 0 -45 90 -45 0 0 0 0 45 0 0 0 0 0 -45 90 45 0 0 0 45 45 90 90 -45 0 0 0 0 0 -45 0 0 0 0 0</t>
  </si>
  <si>
    <t>0 0 0 0 0 45 90 90 90 90 90 -45 0 45 0 -45 0 0 0 45 0 -45 90 90 90 90 90 45 90 90 90 90 90 -45 0 0 -45 90 90 45 45 90 90 -45 0 0 -45 90 90 90 90 90 45 90 90 90 90 90 -45 0 45 0 0 0 -45 0 45 0 -45 90 90 90 90 90 45 0 0 0 0 0</t>
  </si>
  <si>
    <t>0 0 0 0 0 -45 90 90 90 90 90 45 0 -45 0 45 0 0 0 -45 0 45 90 90 90 90 90 -45 90 90 90 90 90 45 0 0 45 90 90 -45 -45 90 90 45 0 0 45 90 90 90 90 90 -45 90 90 90 90 90 45 0 -45 0 0 0 45 0 -45 0 45 90 90 90 90 90 -45 0 0 0 0 0</t>
  </si>
  <si>
    <t>90 90 90 90 90 -45 0 0 0 0 0 45 90 -45 90 45 90 90 90 -45 90 45 0 0 0 0 0 -45 0 0 0 0 0 45 90 90 45 0 0 -45 -45 0 0 45 90 90 45 0 0 0 0 0 -45 0 0 0 0 0 45 90 -45 90 90 90 45 90 -45 90 45 0 0 0 0 0 -45 90 90 90 90 90</t>
  </si>
  <si>
    <t>90 90 90 90 90 45 90 90 90 90 90 45 0 0 -45 -45 90 90 90 -45 0 45 90 90 90 90 90 -45 0 0 0 0 0 45 0 0 45 0 0 -45 -45 0 0 45 0 0 45 0 0 0 0 0 -45 90 90 90 90 90 45 0 -45 90 90 90 -45 -45 0 0 45 90 90 90 90 90 45 90 90 90 90 90</t>
  </si>
  <si>
    <t>90 90 90 90 90 -45 90 90 90 90 90 -45 0 0 45 45 90 90 90 45 0 -45 90 90 90 90 90 45 0 0 0 0 0 -45 0 0 -45 0 0 45 45 0 0 -45 0 0 -45 0 0 0 0 0 45 90 90 90 90 90 -45 0 45 90 90 90 45 45 0 0 -45 90 90 90 90 90 -45 90 90 90 90 90</t>
  </si>
  <si>
    <t>0 0 0 0 0 -45 0 0 0 0 0 -45 90 90 45 45 0 0 0 45 90 -45 0 0 0 0 0 45 90 90 90 90 90 -45 90 90 -45 90 90 45 45 90 90 -45 90 90 -45 90 90 90 90 90 45 0 0 0 0 0 -45 90 45 0 0 0 45 45 90 90 -45 0 0 0 0 0 -45 0 0 0 0 0</t>
  </si>
  <si>
    <t>90 90 90 90 90 45 90 90 90 90 90 45 0 0 -45 -45 90 90 90 45 0 -45 90 90 90 90 90 45 90 90 90 90 -45 0 45 90 90 -45 90 90 90 90 -45 90 90 45 0 -45 90 90 90 90 45 90 90 90 90 90 -45 0 45 90 90 90 -45 -45 0 0 45 90 90 90 90 90 45 90 90 90 90 90</t>
  </si>
  <si>
    <t>0 0 0 0 0 45 0 0 0 0 0 45 90 90 -45 -45 0 0 0 45 90 -45 0 0 0 0 0 45 0 0 0 0 -45 90 45 0 0 -45 0 0 0 0 -45 0 0 45 90 -45 0 0 0 0 45 0 0 0 0 0 -45 90 45 0 0 0 -45 -45 90 90 45 0 0 0 0 0 45 0 0 0 0 0</t>
  </si>
  <si>
    <t>0 -45 90 45 45 90 -45 0 -45 0 45 90 90 45 0 -45 -45 0 45 90 90 45 0 -45 0 -45 90 45 45 90 -45 0 0 -45 90 45 45 90 -45 0 0 -45 90 45 45 90 -45 0 0 -45 90 45 45 90 -45 0 -45 0 45 90 90 45 0 -45 -45 0 45 90 90 45 0 -45 0 -45 90 45 45 90 -45 0</t>
  </si>
  <si>
    <t>0 45 90 -45 -45 90 45 0 45 0 -45 90 90 -45 0 45 0 45 90 -45 -45 90 45 0 45 0 -45 90 90 -45 0 45 0 45 90 -45 -45 90 45 0 0 45 90 -45 -45 90 45 0 45 0 -45 90 90 -45 0 45 0 45 90 -45 -45 90 45 0 45 0 -45 90 90 -45 0 45 0 45 90 -45 -45 90 45 0</t>
  </si>
  <si>
    <t>45 90 -45 0 0 -45 90 45 90 45 0 -45 -45 0 45 90 90 45 0 -45 -45 0 45 90 45 90 -45 0 0 -45 90 45 45 90 -45 0 0 -45 90 45 45 90 -45 0 0 -45 90 45 45 90 -45 0 0 -45 90 45 90 45 0 -45 -45 0 45 90 90 45 0 -45 -45 0 45 90 45 90 -45 0 0 -45 90 45</t>
  </si>
  <si>
    <t>90 90 90 90 90 45 90 90 90 90 90 -45 0 45 0 -45 0 0 0 45 90 -45 90 90 90 90 90 45 0 0 0 0 0 -45 0 45 90 90 -45 0 0 -45 90 90 45 0 -45 0 0 0 0 0 45 90 90 90 90 90 -45 90 45 0 0 0 -45 0 45 0 -45 90 90 90 90 90 45 90 90 90 90 90</t>
  </si>
  <si>
    <t>90 90 90 90 90 -45 90 90 90 90 90 45 0 -45 0 45 0 0 0 -45 90 45 90 90 90 90 90 -45 0 0 0 0 0 45 0 -45 90 90 45 0 0 45 90 90 -45 0 45 0 0 0 0 0 -45 90 90 90 90 90 45 90 -45 0 0 0 45 0 -45 0 45 90 90 90 90 90 -45 90 90 90 90 90</t>
  </si>
  <si>
    <t>0 0 0 0 0 -45 0 0 0 0 0 45 90 -45 90 45 90 90 90 -45 0 45 0 0 0 0 0 -45 90 90 90 90 90 45 90 -45 0 0 45 90 90 45 0 0 -45 90 45 90 90 90 90 90 -45 0 0 0 0 0 45 0 -45 90 90 90 45 90 -45 90 45 0 0 0 0 0 -45 0 0 0 0 0</t>
  </si>
  <si>
    <t>90 90 90 90 90 45 90 90 45 90 90 90 -45 -45 0 0 45 90 90 90 -45 0 45 90 90 90 90 90 45 0 0 0 0 -45 0 0 45 90 -45 0 0 -45 90 45 0 0 -45 0 0 0 0 45 90 90 90 90 90 45 0 -45 90 90 90 45 0 0 -45 -45 90 90 90 45 90 90 45 90 90 90 90 90</t>
  </si>
  <si>
    <t>90 90 90 90 90 -45 90 90 -45 90 90 90 45 45 0 0 -45 90 90 90 45 0 -45 90 90 90 90 90 -45 0 0 0 0 45 0 0 -45 90 45 0 0 45 90 -45 0 0 45 0 0 0 0 -45 90 90 90 90 90 -45 0 45 90 90 90 -45 0 0 45 45 90 90 90 -45 90 90 -45 90 90 90 90 90</t>
  </si>
  <si>
    <t>0 0 0 0 0 -45 0 0 -45 0 0 0 45 45 90 90 -45 0 0 0 45 90 -45 0 0 0 0 0 -45 90 90 90 90 45 90 90 -45 0 45 90 90 45 0 -45 90 90 45 90 90 90 90 -45 0 0 0 0 0 -45 90 45 0 0 0 -45 90 90 45 45 0 0 0 -45 0 0 -45 0 0 0 0 0</t>
  </si>
  <si>
    <t>0 0 -45 0 0 0 0 0 45 90 90 45 0 -45 0 45 0 0 0 45 90 -45 0 0 0 0 0 -45 0 0 0 0 -45 90 90 45 0 0 -45 0 0 -45 0 0 45 90 90 -45 0 0 0 0 -45 0 0 0 0 0 -45 90 45 0 0 0 45 0 -45 0 45 90 90 45 0 0 0 0 0 -45 0 0</t>
  </si>
  <si>
    <t>0 0 45 0 0 0 0 0 -45 90 90 -45 0 45 0 -45 0 0 0 -45 90 45 0 0 0 0 0 45 0 0 0 0 45 90 90 -45 0 0 45 0 0 45 0 0 -45 90 90 45 0 0 0 0 45 0 0 0 0 0 45 90 -45 0 0 0 -45 0 45 0 -45 90 90 -45 0 0 0 0 0 45 0 0</t>
  </si>
  <si>
    <t>90 90 45 90 90 90 90 90 -45 0 0 -45 90 45 90 -45 90 90 90 -45 0 45 90 90 90 90 90 45 90 90 90 90 45 0 0 -45 90 90 45 90 90 45 90 90 -45 0 0 45 90 90 90 90 45 90 90 90 90 90 45 0 -45 90 90 90 -45 90 45 90 -45 0 0 -45 90 90 90 90 90 45 90 90</t>
  </si>
  <si>
    <t>-45 -45 0 -45 90 -45 90 -45 90 -45 0 45 45 45 90 -45 -45 90 -45 90 -45 0 -45 -45 -45 -45 90 -45 -45 -45 90 45 0 -45 90 -45 90 45 0 -45 -45 0 45 90 -45 90 -45 0 45 90 -45 -45 -45 90 -45 -45 -45 -45 0 -45 90 -45 90 -45 -45 90 45 45 45 0 -45 90 -45 90 -45 90 -45 0 -45 -45</t>
  </si>
  <si>
    <t>-45 -45 -45 90 -45 -45 -45 -45 0 45 45 0 -45 90 -45 0 -45 -45 -45 -45 90 45 45 90 -45 -45 -45 -45 -45 0 -45 -45 -45 -45 -45 0 -45 -45 90 45 45 90 -45 -45 0 -45 -45 -45 -45 -45 0 -45 -45 -45 -45 -45 90 45 45 90 -45 -45 -45 -45 0 -45 90 -45 0 45 45 0 -45 -45 -45 -45 90 -45 -45 -45</t>
  </si>
  <si>
    <t>45 45 45 90 45 45 45 45 0 -45 -45 0 45 90 45 0 45 45 45 45 90 -45 -45 90 45 45 45 45 45 0 45 45 45 45 45 0 45 45 90 -45 -45 90 45 45 0 45 45 45 45 45 0 45 45 45 45 45 90 -45 -45 90 45 45 45 45 0 45 90 45 0 -45 -45 0 45 45 45 45 90 45 45 45</t>
  </si>
  <si>
    <t>45 45 45 0 45 45 45 45 90 -45 -45 90 45 0 45 90 45 45 45 45 0 -45 -45 0 45 45 45 45 45 90 45 45 45 45 45 90 45 45 0 -45 -45 0 45 45 90 45 45 45 45 45 90 45 45 45 45 45 0 -45 -45 0 45 45 45 45 90 45 0 45 90 -45 -45 90 45 45 45 45 0 45 45 45</t>
  </si>
  <si>
    <t>90 90 45 90 90 90 90 90 45 90 -45 -45 90 45 0 0 -45 90 90 90 45 0 45 90 90 90 90 90 -45 90 90 90 45 0 -45 90 90 -45 90 90 90 90 -45 90 90 -45 0 45 90 90 90 -45 90 90 90 90 90 45 0 45 90 90 90 -45 0 0 45 90 -45 -45 90 45 90 90 90 90 90 45 90 90</t>
  </si>
  <si>
    <t>90 90 -45 90 90 90 90 90 -45 90 45 45 90 -45 0 0 45 90 90 90 -45 0 -45 90 90 90 90 90 45 90 90 90 -45 0 45 90 90 45 90 90 90 90 45 90 90 45 0 -45 90 90 90 45 90 90 90 90 90 -45 0 -45 90 90 90 45 0 0 -45 90 45 45 90 -45 90 90 90 90 90 -45 90 90</t>
  </si>
  <si>
    <t>0 0 -45 0 0 0 0 0 -45 0 45 45 0 -45 90 90 45 0 0 0 -45 90 -45 0 0 0 0 0 45 0 0 0 -45 90 45 0 0 45 0 0 0 0 45 0 0 45 90 -45 0 0 0 45 0 0 0 0 0 -45 90 -45 0 0 0 45 90 90 -45 0 45 45 0 -45 0 0 0 0 0 -45 0 0</t>
  </si>
  <si>
    <t>-45 -45 0 -45 0 -45 0 -45 0 45 45 90 -45 90 -45 90 -45 0 -45 -45 0 45 0 -45 -45 -45 0 -45 -45 -45 0 45 90 -45 0 -45 0 -45 0 -45 -45 0 -45 0 -45 0 -45 90 45 0 -45 -45 -45 0 -45 -45 -45 0 45 0 -45 -45 0 -45 90 -45 90 -45 90 45 45 0 -45 0 -45 0 -45 0 -45 -45</t>
  </si>
  <si>
    <t>45 45 0 45 0 45 0 45 0 -45 -45 90 45 90 45 90 45 0 45 45 0 -45 0 45 45 45 0 45 45 45 0 -45 90 45 0 45 0 45 0 45 45 0 45 0 45 0 45 90 -45 0 45 45 45 0 45 45 45 0 -45 0 45 45 0 45 90 45 90 45 90 -45 -45 0 45 0 45 0 45 0 45 45</t>
  </si>
  <si>
    <t>45 45 90 45 90 45 90 45 90 -45 -45 0 45 0 45 0 45 90 45 45 90 -45 90 45 45 45 90 45 45 45 90 -45 0 45 90 45 90 45 90 45 45 90 45 90 45 90 45 0 -45 90 45 45 45 90 45 45 45 90 -45 90 45 45 90 45 0 45 0 45 0 -45 -45 90 45 90 45 90 45 90 45 45</t>
  </si>
  <si>
    <t>0 -45 0 -45 -45 90 -45 90 -45 0 45 90 90 45 0 -45 0 -45 0 45 0 -45 -45 0 -45 90 -45 0 -45 -45 90 45 0 -45 90 -45 0 0 -45 90 90 -45 0 0 -45 90 -45 0 45 90 -45 -45 0 -45 90 -45 0 -45 -45 0 45 0 -45 0 -45 0 45 90 90 45 0 -45 90 -45 90 -45 -45 0 -45 0</t>
  </si>
  <si>
    <t>0 45 0 45 45 90 45 90 45 0 -45 90 90 -45 0 45 0 45 0 -45 0 45 45 0 45 90 45 0 45 45 90 -45 0 45 90 45 0 0 45 90 90 45 0 0 45 90 45 0 -45 90 45 45 0 45 90 45 0 45 45 0 -45 0 45 0 45 0 -45 90 90 -45 0 45 90 45 90 45 45 0 45 0</t>
  </si>
  <si>
    <t>90 45 90 45 45 0 45 0 45 90 -45 0 0 -45 90 45 90 45 90 -45 90 45 45 90 45 0 45 90 45 45 0 -45 90 45 0 45 90 90 45 0 0 45 90 90 45 0 45 90 -45 0 45 45 90 45 0 45 90 45 45 90 -45 90 45 90 45 90 -45 0 0 -45 90 45 0 45 0 45 45 90 45 90</t>
  </si>
  <si>
    <t>0 0 -45 90 -45 90 -45 90 45 0 -45 90 90 45 0 -45 0 0 -45 90 90 45 0 0 -45 90 -45 0 -45 90 45 90 -45 0 0 -45 90 90 -45 0 0 -45 90 90 -45 0 0 -45 90 45 90 -45 0 -45 90 -45 0 0 45 90 90 -45 0 0 -45 0 45 90 90 -45 0 45 90 -45 90 -45 90 -45 0 0</t>
  </si>
  <si>
    <t>0 0 45 90 45 90 45 90 -45 0 45 90 90 -45 0 45 0 0 45 90 90 -45 0 0 45 90 45 0 45 90 -45 90 45 0 0 45 90 90 45 0 0 45 90 90 45 0 0 45 90 -45 90 45 0 45 90 45 0 0 -45 90 90 45 0 0 45 0 -45 90 90 45 0 -45 90 45 90 45 90 45 0 0</t>
  </si>
  <si>
    <t>90 90 45 0 45 0 45 0 -45 90 45 0 0 -45 90 45 90 90 45 0 0 -45 90 90 45 0 45 90 45 0 -45 0 45 90 90 45 0 0 45 90 90 45 0 0 45 90 90 45 0 -45 0 45 90 45 0 45 90 90 -45 0 0 45 90 90 45 90 -45 0 0 45 90 -45 0 45 0 45 0 45 90 90</t>
  </si>
  <si>
    <t>90 90 90 90 90 45 0 0 0 0 0 -45 90 -45 90 45 90 90 90 -45 90 45 0 0 0 0 0 -45 90 90 90 90 90 45 90 90 -45 0 0 45 45 0 0 -45 90 90 45 90 90 90 90 90 -45 0 0 0 0 0 45 90 -45 90 90 90 45 90 -45 90 -45 0 0 0 0 0 45 90 90 90 90 90</t>
  </si>
  <si>
    <t>90 90 90 90 90 -45 0 0 0 0 0 45 90 45 90 -45 90 90 90 45 90 -45 0 0 0 0 0 45 90 90 90 90 90 -45 90 90 45 0 0 -45 -45 0 0 45 90 90 -45 90 90 90 90 90 45 0 0 0 0 0 -45 90 45 90 90 90 -45 90 45 90 45 0 0 0 0 0 -45 90 90 90 90 90</t>
  </si>
  <si>
    <t>0 0 0 0 0 -45 90 90 90 90 90 45 0 45 0 -45 0 0 0 45 0 -45 90 90 90 90 90 45 0 0 0 0 0 -45 0 0 45 90 90 -45 -45 90 90 45 0 0 -45 0 0 0 0 0 45 90 90 90 90 90 -45 0 45 0 0 0 -45 0 45 0 45 90 90 90 90 90 -45 0 0 0 0 0</t>
  </si>
  <si>
    <t>90 90 45 90 90 -45 90 -45 0 45 90 90 90 -45 0 0 45 90 90 90 90 -45 90 90 90 90 45 90 90 90 90 90 -45 0 45 90 90 45 90 -45 -45 90 45 90 90 45 0 -45 90 90 90 90 90 45 90 90 90 90 -45 90 90 90 90 45 0 0 -45 90 90 90 45 0 -45 90 -45 90 90 45 90 90</t>
  </si>
  <si>
    <t>90 90 -45 90 90 45 90 45 0 -45 90 90 90 45 0 0 -45 90 90 90 90 45 90 90 90 90 -45 90 90 90 90 90 45 0 -45 90 90 -45 90 45 45 90 -45 90 90 -45 0 45 90 90 90 90 90 -45 90 90 90 90 45 90 90 90 90 -45 0 0 45 90 90 90 -45 0 45 90 45 90 90 -45 90 90</t>
  </si>
  <si>
    <t>0 0 -45 0 0 45 0 45 90 -45 0 0 0 45 90 90 -45 0 0 0 0 45 0 0 0 0 -45 0 0 0 0 0 45 90 -45 0 0 -45 0 45 45 0 -45 0 0 -45 90 45 0 0 0 0 0 -45 0 0 0 0 45 0 0 0 0 -45 90 90 45 0 0 0 -45 90 45 0 45 0 0 -45 0 0</t>
  </si>
  <si>
    <t>90 90 45 90 -45 0 0 0 -45 0 0 45 90 90 -45 0 0 0 45 90 -45 90 90 90 90 45 0 0 0 45 90 90 -45 0 0 45 90 90 -45 0 0 -45 90 90 45 0 0 -45 90 90 45 0 0 0 45 90 90 90 90 -45 90 45 0 0 0 -45 90 90 45 0 0 -45 0 0 0 -45 90 45 90 90</t>
  </si>
  <si>
    <t>90 90 -45 90 45 0 0 0 45 0 0 -45 90 90 45 0 0 0 -45 90 45 90 90 90 90 -45 0 0 0 -45 90 90 45 0 0 -45 90 90 45 0 0 45 90 90 -45 0 0 45 90 90 -45 0 0 0 -45 90 90 90 90 45 90 -45 0 0 0 45 90 90 -45 0 0 45 0 0 0 45 90 -45 90 90</t>
  </si>
  <si>
    <t>0 0 -45 0 45 90 90 90 45 90 90 -45 0 0 45 90 90 90 -45 0 45 0 0 0 0 -45 90 90 90 -45 0 0 45 90 90 -45 0 0 45 90 90 45 0 0 -45 90 90 45 0 0 -45 90 90 90 -45 0 0 0 0 45 0 -45 90 90 90 45 0 0 -45 90 90 45 90 90 90 45 0 -45 0 0</t>
  </si>
  <si>
    <t>-45 -45 -45 -45 -45 90 45 45 45 45 45 0 -45 0 -45 90 -45 -45 -45 0 -45 90 45 45 45 45 45 0 -45 -45 -45 -45 -45 90 -45 -45 0 45 45 90 90 45 45 0 -45 -45 90 -45 -45 -45 -45 -45 0 45 45 45 45 45 90 -45 0 -45 -45 -45 90 -45 0 -45 0 45 45 45 45 45 90 -45 -45 -45 -45 -45</t>
  </si>
  <si>
    <t>45 45 45 45 45 90 -45 -45 -45 -45 -45 0 45 0 45 90 45 45 45 0 45 90 -45 -45 -45 -45 -45 0 45 45 45 45 45 90 45 45 0 -45 -45 90 90 -45 -45 0 45 45 90 45 45 45 45 45 0 -45 -45 -45 -45 -45 90 45 0 45 45 45 90 45 0 45 0 -45 -45 -45 -45 -45 90 45 45 45 45 45</t>
  </si>
  <si>
    <t>45 45 45 45 45 0 -45 -45 -45 -45 -45 90 45 90 45 0 45 45 45 90 45 0 -45 -45 -45 -45 -45 90 45 45 45 45 45 0 45 45 90 -45 -45 0 0 -45 -45 90 45 45 0 45 45 45 45 45 90 -45 -45 -45 -45 -45 0 45 90 45 45 45 0 45 90 45 90 -45 -45 -45 -45 -45 0 45 45 45 45 45</t>
  </si>
  <si>
    <t>90 90 90 45 90 90 45 90 45 90 -45 90 45 0 -45 0 -45 90 90 90 45 0 45 90 90 90 90 90 45 90 90 -45 0 0 -45 0 45 90 -45 0 0 -45 90 45 0 -45 0 0 -45 90 90 45 90 90 90 90 90 45 0 45 90 90 90 -45 0 -45 0 45 90 -45 90 45 90 45 90 90 45 90 90 90</t>
  </si>
  <si>
    <t>90 90 90 -45 90 90 -45 90 -45 90 45 90 -45 0 45 0 45 90 90 90 -45 0 -45 90 90 90 90 90 -45 90 90 45 0 0 45 0 -45 90 45 0 0 45 90 -45 0 45 0 0 45 90 90 -45 90 90 90 90 90 -45 0 -45 90 90 90 45 0 45 0 -45 90 45 90 -45 90 -45 90 90 -45 90 90 90</t>
  </si>
  <si>
    <t>0 0 0 -45 0 0 -45 0 -45 0 45 0 -45 90 45 90 45 0 0 0 -45 90 -45 0 0 0 0 0 -45 0 0 45 90 90 45 90 -45 0 45 90 90 45 0 -45 90 45 90 90 45 0 0 -45 0 0 0 0 0 -45 90 -45 0 0 0 45 90 45 90 -45 0 45 0 -45 0 -45 0 0 -45 0 0 0</t>
  </si>
  <si>
    <t>90 90 90 45 90 90 90 45 90 45 90 -45 -45 0 45 0 45 90 90 90 -45 0 45 90 90 90 90 90 45 90 90 90 -45 0 -45 90 90 45 90 -45 -45 90 45 90 90 -45 0 -45 90 90 90 45 90 90 90 90 90 45 0 -45 90 90 90 45 0 45 0 -45 -45 90 45 90 45 90 90 90 45 90 90 90</t>
  </si>
  <si>
    <t>90 90 90 -45 90 90 90 -45 90 -45 90 45 45 0 -45 0 -45 90 90 90 45 0 -45 90 90 90 90 90 -45 90 90 90 45 0 45 90 90 -45 90 45 45 90 -45 90 90 45 0 45 90 90 90 -45 90 90 90 90 90 -45 0 45 90 90 90 -45 0 -45 0 45 45 90 -45 90 -45 90 90 90 -45 90 90 90</t>
  </si>
  <si>
    <t>0 0 0 -45 0 0 0 -45 0 -45 0 45 45 90 -45 90 -45 0 0 0 45 90 -45 0 0 0 0 0 -45 0 0 0 45 90 45 0 0 -45 0 45 45 0 -45 0 0 45 90 45 0 0 0 -45 0 0 0 0 0 -45 90 45 0 0 0 -45 90 -45 90 45 45 0 -45 0 -45 0 0 0 -45 0 0 0</t>
  </si>
  <si>
    <t>90 90 45 90 45 0 0 0 0 45 90 -45 90 45 0 -45 90 90 45 0 -45 90 90 90 45 0 45 90 90 90 90 -45 0 0 -45 90 45 0 -45 90 90 -45 0 45 90 -45 0 0 -45 90 90 90 90 45 0 45 90 90 90 -45 0 45 90 90 -45 0 45 90 -45 90 45 0 0 0 0 45 90 45 90 90</t>
  </si>
  <si>
    <t>90 90 -45 90 -45 0 0 0 0 -45 90 45 90 -45 0 45 90 90 -45 0 45 90 90 90 -45 0 -45 90 90 90 90 45 0 0 45 90 -45 0 45 90 90 45 0 -45 90 45 0 0 45 90 90 90 90 -45 0 -45 90 90 90 45 0 -45 90 90 45 0 -45 90 45 90 -45 0 0 0 0 -45 90 -45 90 90</t>
  </si>
  <si>
    <t>0 0 -45 0 -45 90 90 90 90 -45 0 45 0 -45 90 45 0 0 -45 90 45 0 0 0 -45 90 -45 0 0 0 0 45 90 90 45 0 -45 90 45 0 0 45 90 -45 0 45 90 90 45 0 0 0 0 -45 90 -45 0 0 0 45 90 -45 0 0 45 90 -45 0 45 0 -45 90 90 90 90 -45 0 -45 0 0</t>
  </si>
  <si>
    <t>45 45 90 45 90 90 45 90 45 90 -45 -45 0 45 0 -45 90 45 45 90 -45 0 -45 0 45 0 -45 0 45 45 45 0 -45 -45 -45 0 -45 90 45 0 0 45 90 -45 0 -45 -45 -45 0 45 45 45 0 -45 0 45 0 -45 0 -45 90 45 45 90 -45 0 45 0 -45 -45 90 45 90 45 90 90 45 90 45 45</t>
  </si>
  <si>
    <t>-45 -45 90 -45 90 90 -45 90 -45 90 45 45 0 -45 0 45 90 -45 -45 90 45 0 45 0 -45 0 45 0 -45 -45 -45 0 45 45 45 0 45 90 -45 0 0 -45 90 45 0 45 45 45 0 -45 -45 -45 0 45 0 -45 0 45 0 45 90 -45 -45 90 45 0 -45 0 45 45 90 -45 90 -45 90 90 -45 90 -45 -45</t>
  </si>
  <si>
    <t>-45 -45 0 -45 0 0 -45 0 -45 0 45 45 90 -45 90 45 0 -45 -45 0 45 90 45 90 -45 90 45 90 -45 -45 -45 90 45 45 45 90 45 0 -45 90 90 -45 0 45 90 45 45 45 90 -45 -45 -45 90 45 90 -45 90 45 90 45 0 -45 -45 0 45 90 -45 90 45 45 0 -45 0 -45 0 0 -45 0 -45 -45</t>
  </si>
  <si>
    <t>90 90 90 45 90 90 90 45 90 45 0 0 -45 90 90 -45 0 0 0 0 -45 90 90 90 45 0 0 0 0 45 90 90 -45 0 0 45 90 90 -45 0 0 -45 90 90 45 0 0 -45 90 90 45 0 0 0 0 45 90 90 90 -45 0 0 0 0 -45 90 90 -45 0 0 45 90 45 90 90 90 45 90 90 90</t>
  </si>
  <si>
    <t>90 90 90 -45 90 90 90 -45 90 -45 0 0 45 90 90 45 0 0 0 0 45 90 90 90 -45 0 0 0 0 -45 90 90 45 0 0 -45 90 90 45 0 0 45 90 90 -45 0 0 45 90 90 -45 0 0 0 0 -45 90 90 90 45 0 0 0 0 45 90 90 45 0 0 -45 90 -45 90 90 90 -45 90 90 90</t>
  </si>
  <si>
    <t>0 0 0 -45 0 0 0 -45 0 -45 90 90 45 0 0 45 90 90 90 90 45 0 0 0 -45 90 90 90 90 -45 0 0 45 90 90 -45 0 0 45 90 90 45 0 0 -45 90 90 45 0 0 -45 90 90 90 90 -45 0 0 0 45 90 90 90 90 45 0 0 45 90 90 -45 0 -45 0 0 0 -45 0 0 0</t>
  </si>
  <si>
    <t>45 45 90 45 90 -45 -45 90 -45 0 -45 0 45 45 90 -45 -45 90 45 45 0 -45 -45 90 45 45 90 -45 -45 90 45 45 45 0 45 90 -45 -45 90 45 45 90 -45 -45 90 45 0 45 45 45 90 -45 -45 90 45 45 90 -45 -45 0 45 45 90 -45 -45 90 45 45 0 -45 0 -45 90 -45 -45 90 45 90 45 45</t>
  </si>
  <si>
    <t>-45 -45 90 -45 90 45 45 90 45 0 45 0 -45 -45 90 45 45 90 -45 -45 0 45 45 90 -45 -45 90 45 45 90 -45 -45 -45 0 -45 90 45 45 90 -45 -45 90 45 45 90 -45 0 -45 -45 -45 90 45 45 90 -45 -45 90 45 45 0 -45 -45 90 45 45 90 -45 -45 0 45 0 45 90 45 45 90 -45 90 -45 -45</t>
  </si>
  <si>
    <t>-45 -45 0 -45 0 45 45 0 45 90 45 90 -45 -45 0 45 45 0 -45 -45 90 45 45 0 -45 -45 0 45 45 0 -45 -45 -45 90 -45 0 45 45 0 -45 -45 0 45 45 0 -45 90 -45 -45 -45 0 45 45 0 -45 -45 0 45 45 90 -45 -45 0 45 45 0 -45 -45 90 45 90 45 0 45 45 0 -45 0 -45 -45</t>
  </si>
  <si>
    <t>90 45 90 45 45 90 -45 -45 90 45 0 45 0 -45 90 45 90 -45 0 45 90 45 90 45 90 -45 90 45 45 90 -45 0 45 90 -45 90 45 45 90 -45 -45 90 45 45 90 -45 90 45 0 -45 90 45 45 90 -45 90 45 90 45 90 45 0 -45 90 45 90 -45 0 45 0 45 90 -45 -45 90 45 45 90 45 90</t>
  </si>
  <si>
    <t>90 -45 90 -45 -45 90 45 45 90 -45 0 -45 0 45 90 -45 90 45 0 -45 90 -45 90 -45 90 45 90 -45 -45 90 45 0 -45 90 45 90 -45 -45 90 45 45 90 -45 -45 90 45 90 -45 0 45 90 -45 -45 90 45 90 -45 90 -45 90 -45 0 45 90 -45 90 45 0 -45 0 -45 90 45 45 90 -45 -45 90 -45 90</t>
  </si>
  <si>
    <t>0 -45 0 -45 -45 0 45 45 0 -45 90 -45 90 45 0 -45 0 45 90 -45 0 -45 0 -45 0 45 0 -45 -45 0 45 90 -45 0 45 0 -45 -45 0 45 45 0 -45 -45 0 45 0 -45 90 45 0 -45 -45 0 45 0 -45 0 -45 0 -45 90 45 0 -45 0 45 90 -45 90 -45 0 45 45 0 -45 -45 0 -45 0</t>
  </si>
  <si>
    <t>90 -45 90 45 45 0 -45 -45 90 45 45 90 45 0 -45 90 45 0 0 -45 90 45 90 -45 90 -45 90 45 45 0 -45 -45 90 45 90 45 0 -45 90 45 45 90 -45 0 45 90 45 90 -45 -45 0 45 45 90 -45 90 -45 90 45 90 -45 0 0 45 90 -45 0 45 90 45 45 90 -45 -45 0 45 45 90 -45 90</t>
  </si>
  <si>
    <t>90 45 90 -45 -45 0 45 45 90 -45 -45 90 -45 0 45 90 -45 0 0 45 90 -45 90 45 90 45 90 -45 -45 0 45 45 90 -45 90 -45 0 45 90 -45 -45 90 45 0 -45 90 -45 90 45 45 0 -45 -45 90 45 90 45 90 -45 90 45 0 0 -45 90 45 0 -45 90 -45 -45 90 45 45 0 -45 -45 90 45 90</t>
  </si>
  <si>
    <t>0 45 0 -45 -45 90 45 45 0 -45 -45 0 -45 90 45 0 -45 90 90 45 0 -45 0 45 0 45 0 -45 -45 90 45 45 0 -45 0 -45 90 45 0 -45 -45 0 45 90 -45 0 -45 0 45 45 90 -45 -45 0 45 0 45 0 -45 0 45 90 90 -45 0 45 90 -45 0 -45 -45 0 45 45 90 -45 -45 0 45 0</t>
  </si>
  <si>
    <t>90 90 45 0 -45 90 -45 0 45 90 45 90 -45 0 45 90 90 45 90 -45 -45 90 90 45 90 90 45 0 -45 90 -45 0 45 90 45 90 -45 0 45 90 90 45 0 -45 90 45 90 45 0 -45 90 -45 0 45 90 90 45 90 90 -45 -45 90 45 90 90 45 0 -45 90 45 90 45 0 -45 90 -45 0 45 90 90</t>
  </si>
  <si>
    <t>90 90 -45 0 45 90 45 0 -45 90 -45 90 45 0 -45 90 90 -45 90 45 45 90 90 -45 90 90 -45 0 45 90 45 0 -45 90 -45 90 45 0 -45 90 90 -45 0 45 90 -45 90 -45 0 45 90 45 0 -45 90 90 -45 90 90 45 45 90 -45 90 90 -45 0 45 90 -45 90 -45 0 45 90 45 0 -45 90 90</t>
  </si>
  <si>
    <t>0 0 -45 90 45 0 45 90 -45 0 -45 0 45 90 -45 0 0 -45 0 45 45 0 0 -45 0 0 -45 90 45 0 45 90 -45 0 -45 0 45 90 -45 0 0 -45 90 45 0 -45 0 -45 90 45 0 45 90 -45 0 0 -45 0 0 45 45 0 -45 0 0 -45 90 45 0 -45 0 -45 90 45 0 45 90 -45 0 0</t>
  </si>
  <si>
    <t>0 -45 90 90 90 45 0 0 45 90 45 90 -45 -45 90 45 90 -45 -45 90 -45 90 90 90 45 0 0 0 45 90 90 90 45 0 -45 90 45 0 -45 90 90 -45 0 45 90 -45 0 45 90 90 90 45 0 0 0 45 90 90 90 -45 90 -45 -45 90 45 90 -45 -45 90 45 90 45 0 0 45 90 90 90 -45 0</t>
  </si>
  <si>
    <t>0 45 90 90 90 -45 0 0 -45 90 -45 90 45 45 90 -45 90 45 45 90 45 90 90 90 -45 0 0 0 -45 90 90 90 -45 0 45 90 -45 0 45 90 90 45 0 -45 90 45 0 -45 90 90 90 -45 0 0 0 -45 90 90 90 45 90 45 45 90 -45 90 45 45 90 -45 90 -45 0 0 -45 90 90 90 45 0</t>
  </si>
  <si>
    <t>90 45 0 0 0 -45 90 90 -45 0 -45 0 45 45 0 -45 0 45 45 0 45 0 0 0 -45 90 90 90 -45 0 0 0 -45 90 45 0 -45 90 45 0 0 45 90 -45 0 45 90 -45 0 0 0 -45 90 90 90 -45 0 0 0 45 0 45 45 0 -45 0 45 45 0 -45 0 -45 90 90 -45 0 0 0 45 90</t>
  </si>
  <si>
    <t>90 -45 -45 90 45 0 45 0 -45 90 90 -45 0 45 90 -45 0 -45 0 45 90 -45 90 -45 90 45 90 -45 0 45 45 0 -45 90 -45 90 45 0 -45 90 90 -45 0 45 90 -45 90 -45 0 45 45 0 -45 90 45 90 -45 90 -45 90 45 0 -45 0 -45 90 45 0 -45 90 90 -45 0 45 0 45 90 -45 -45 90</t>
  </si>
  <si>
    <t>90 45 45 90 -45 0 -45 0 45 90 90 45 0 -45 90 45 0 45 0 -45 90 45 90 45 90 -45 90 45 0 -45 -45 0 45 90 45 90 -45 0 45 90 90 45 0 -45 90 45 90 45 0 -45 -45 0 45 90 -45 90 45 90 45 90 -45 0 45 0 45 90 -45 0 45 90 90 45 0 -45 0 -45 90 45 45 90</t>
  </si>
  <si>
    <t>-45 -45 90 45 90 -45 0 45 90 -45 0 -45 0 45 90 -45 90 -45 90 -45 90 -45 90 -45 0 45 90 -45 -45 -45 0 45 90 -45 90 -45 0 45 90 -45 -45 90 45 0 -45 90 -45 90 45 0 -45 -45 -45 90 45 0 -45 90 -45 90 -45 90 -45 90 -45 90 45 0 -45 0 -45 90 45 0 -45 90 45 90 -45 -45</t>
  </si>
  <si>
    <t>45 45 90 -45 90 45 0 -45 90 45 0 45 0 -45 90 45 90 45 90 45 90 45 90 45 0 -45 90 45 45 45 0 -45 90 45 90 45 0 -45 90 45 45 90 -45 0 45 90 45 90 -45 0 45 45 45 90 -45 0 45 90 45 90 45 90 45 90 45 90 -45 0 45 0 45 90 -45 0 45 90 -45 90 45 45</t>
  </si>
  <si>
    <t>45 45 0 -45 0 45 90 -45 0 45 90 45 90 -45 0 45 0 45 0 45 0 45 0 45 90 -45 0 45 45 45 90 -45 0 45 0 45 90 -45 0 45 45 0 -45 90 45 0 45 0 -45 90 45 45 45 0 -45 90 45 0 45 0 45 0 45 0 45 0 -45 90 45 90 45 0 -45 90 45 0 -45 0 45 45</t>
  </si>
  <si>
    <t>-45 -45 90 45 90 90 90 45 90 -45 -45 0 -45 0 -45 90 -45 -45 0 45 45 90 -45 90 -45 90 -45 90 -45 90 -45 0 -45 90 45 90 -45 -45 90 45 45 90 -45 -45 90 45 90 -45 0 -45 90 -45 90 -45 90 -45 90 -45 90 45 45 0 -45 -45 90 -45 0 -45 0 -45 -45 90 45 90 90 90 45 90 -45 -45</t>
  </si>
  <si>
    <t>45 45 90 -45 90 90 90 -45 90 45 45 0 45 0 45 90 45 45 0 -45 -45 90 45 90 45 90 45 90 45 90 45 0 45 90 -45 90 45 45 90 -45 -45 90 45 45 90 -45 90 45 0 45 90 45 90 45 90 45 90 45 90 -45 -45 0 45 45 90 45 0 45 0 45 45 90 -45 90 90 90 -45 90 45 45</t>
  </si>
  <si>
    <t>45 45 0 -45 0 0 0 -45 0 45 45 90 45 90 45 0 45 45 90 -45 -45 0 45 0 45 0 45 0 45 0 45 90 45 0 -45 0 45 45 0 -45 -45 0 45 45 0 -45 0 45 90 45 0 45 0 45 0 45 0 45 0 -45 -45 90 45 45 0 45 90 45 90 45 45 0 -45 0 0 0 -45 0 45 45</t>
  </si>
  <si>
    <t>0 0 -45 0 0 45 0 0 45 90 -45 0 0 45 90 90 -45 0 0 0 -45 0 0 0 0 0 45 0 0 0 45 90 -45 0 0 0 45 0 -45 0 0 -45 0 45 0 0 0 -45 90 45 0 0 0 45 0 0 0 0 0 -45 0 0 0 -45 90 90 45 0 0 -45 90 45 0 0 45 0 0 -45 0 0</t>
  </si>
  <si>
    <t>0 0 45 0 0 -45 0 0 -45 90 45 0 0 -45 90 90 45 0 0 0 45 0 0 0 0 0 -45 0 0 0 -45 90 45 0 0 0 -45 0 45 0 0 45 0 -45 0 0 0 45 90 -45 0 0 0 -45 0 0 0 0 0 45 0 0 0 45 90 90 -45 0 0 45 90 -45 0 0 -45 0 0 45 0 0</t>
  </si>
  <si>
    <t>90 90 45 90 90 -45 90 90 -45 0 45 90 90 -45 0 0 45 90 90 90 45 90 90 90 90 90 -45 90 90 90 -45 0 45 90 90 90 -45 90 45 90 90 45 90 -45 90 90 90 45 0 -45 90 90 90 -45 90 90 90 90 90 45 90 90 90 45 0 0 -45 90 90 45 0 -45 90 90 -45 90 90 45 90 90</t>
  </si>
  <si>
    <t>0 0 0 45 0 0 0 0 0 45 90 -45 90 -45 0 45 0 0 0 -45 90 45 0 0 0 0 0 -45 0 0 0 0 45 90 45 0 0 45 0 0 0 0 45 0 0 45 90 45 0 0 0 0 -45 0 0 0 0 0 45 90 -45 0 0 0 45 0 -45 90 -45 90 45 0 0 0 0 0 45 0 0 0</t>
  </si>
  <si>
    <t>0 0 0 -45 0 0 0 0 0 -45 90 45 90 45 0 -45 0 0 0 45 90 -45 0 0 0 0 0 45 0 0 0 0 -45 90 -45 0 0 -45 0 0 0 0 -45 0 0 -45 90 -45 0 0 0 0 45 0 0 0 0 0 -45 90 45 0 0 0 -45 0 45 90 45 90 -45 0 0 0 0 0 -45 0 0 0</t>
  </si>
  <si>
    <t>90 90 90 -45 90 90 90 90 90 -45 0 45 0 45 90 -45 90 90 90 45 0 -45 90 90 90 90 90 45 90 90 90 90 -45 0 -45 90 90 -45 90 90 90 90 -45 90 90 -45 0 -45 90 90 90 90 45 90 90 90 90 90 -45 0 45 90 90 90 -45 90 45 0 45 0 -45 90 90 90 90 90 -45 90 90 90</t>
  </si>
  <si>
    <t>0 0 0 -45 0 0 0 0 0 45 90 45 90 45 0 -45 0 0 0 -45 90 45 0 0 0 0 0 45 0 0 0 0 -45 90 45 0 0 45 0 0 0 0 45 0 0 45 90 -45 0 0 0 0 45 0 0 0 0 0 45 90 -45 0 0 0 -45 0 45 90 45 90 45 0 0 0 0 0 -45 0 0 0</t>
  </si>
  <si>
    <t>0 0 0 45 0 0 0 0 0 -45 90 -45 90 -45 0 45 0 0 0 45 90 -45 0 0 0 0 0 -45 0 0 0 0 45 90 -45 0 0 -45 0 0 0 0 -45 0 0 -45 90 45 0 0 0 0 -45 0 0 0 0 0 -45 90 45 0 0 0 45 0 -45 90 -45 90 -45 0 0 0 0 0 45 0 0 0</t>
  </si>
  <si>
    <t>90 90 90 45 90 90 90 90 90 -45 0 -45 0 -45 90 45 90 90 90 45 0 -45 90 90 90 90 90 -45 90 90 90 90 45 0 -45 90 90 -45 90 90 90 90 -45 90 90 -45 0 45 90 90 90 90 -45 90 90 90 90 90 -45 0 45 90 90 90 45 90 -45 0 -45 0 -45 90 90 90 90 90 45 90 90 90</t>
  </si>
  <si>
    <t>0 0 45 0 0 0 0 0 45 90 90 -45 90 -45 0 45 90 90 90 -45 0 -45 0 0 0 0 0 45 0 0 0 0 0 45 0 0 45 90 90 45 45 90 90 45 0 0 45 0 0 0 0 0 45 0 0 0 0 0 -45 0 -45 90 90 90 45 0 -45 90 -45 90 90 45 0 0 0 0 0 45 0 0</t>
  </si>
  <si>
    <t>0 0 -45 0 0 0 0 0 -45 90 90 45 90 45 0 -45 90 90 90 45 0 45 0 0 0 0 0 -45 0 0 0 0 0 -45 0 0 -45 90 90 -45 -45 90 90 -45 0 0 -45 0 0 0 0 0 -45 0 0 0 0 0 45 0 45 90 90 90 -45 0 45 90 45 90 90 -45 0 0 0 0 0 -45 0 0</t>
  </si>
  <si>
    <t>90 90 -45 90 90 90 90 90 -45 0 0 45 0 45 90 -45 0 0 0 45 90 45 90 90 90 90 90 -45 90 90 90 90 90 -45 90 90 -45 0 0 -45 -45 0 0 -45 90 90 -45 90 90 90 90 90 -45 90 90 90 90 90 45 90 45 0 0 0 -45 90 45 0 45 0 0 -45 90 90 90 90 90 -45 90 90</t>
  </si>
  <si>
    <t>0 0 0 0 0 -45 90 90 90 90 90 45 90 45 0 -45 0 0 0 45 90 -45 0 0 0 0 0 45 90 90 90 90 90 -45 0 0 -45 0 0 45 45 0 0 -45 0 0 -45 90 90 90 90 90 45 0 0 0 0 0 -45 90 45 0 0 0 -45 0 45 90 45 90 90 90 90 90 -45 0 0 0 0 0</t>
  </si>
  <si>
    <t>0 0 0 0 0 45 90 90 90 90 90 -45 90 -45 0 45 0 0 0 -45 90 45 0 0 0 0 0 -45 90 90 90 90 90 45 0 0 45 0 0 -45 -45 0 0 45 0 0 45 90 90 90 90 90 -45 0 0 0 0 0 45 90 -45 0 0 0 45 0 -45 90 -45 90 90 90 90 90 45 0 0 0 0 0</t>
  </si>
  <si>
    <t>90 90 90 90 90 45 0 0 0 0 0 -45 0 -45 90 45 90 90 90 -45 0 45 90 90 90 90 90 -45 0 0 0 0 0 45 90 90 45 90 90 -45 -45 90 90 45 90 90 45 0 0 0 0 0 -45 90 90 90 90 90 45 0 -45 90 90 90 45 90 -45 0 -45 0 0 0 0 0 45 90 90 90 90 90</t>
  </si>
  <si>
    <t>90 90 90 90 90 -45 90 90 90 90 45 0 0 45 0 -45 0 0 0 -45 90 45 90 90 90 90 90 45 0 0 0 0 0 -45 90 90 45 90 90 -45 -45 90 90 45 90 90 -45 0 0 0 0 0 45 90 90 90 90 90 45 90 -45 0 0 0 -45 0 45 0 0 45 90 90 90 90 -45 90 90 90 90 90</t>
  </si>
  <si>
    <t>90 90 90 90 90 45 90 90 90 90 -45 0 0 -45 0 45 0 0 0 45 90 -45 90 90 90 90 90 -45 0 0 0 0 0 45 90 90 -45 90 90 45 45 90 90 -45 90 90 45 0 0 0 0 0 -45 90 90 90 90 90 -45 90 45 0 0 0 45 0 -45 0 0 -45 90 90 90 90 45 90 90 90 90 90</t>
  </si>
  <si>
    <t>0 0 0 0 0 45 0 0 0 0 -45 90 90 -45 90 45 90 90 90 45 0 -45 0 0 0 0 0 -45 90 90 90 90 90 45 0 0 -45 0 0 45 45 0 0 -45 0 0 45 90 90 90 90 90 -45 0 0 0 0 0 -45 0 45 90 90 90 45 90 -45 90 90 -45 0 0 0 0 45 0 0 0 0 0</t>
  </si>
  <si>
    <t>90 90 90 45 45 90 45 90 90 45 0 -45 90 45 0 -45 0 45 45 90 -45 0 0 0 45 0 45 0 0 0 45 90 -45 0 45 0 45 0 -45 90 90 -45 0 45 0 45 0 -45 90 45 0 0 0 45 0 45 0 0 0 -45 90 45 45 0 -45 0 45 90 -45 0 45 90 90 45 90 45 45 90 90 90</t>
  </si>
  <si>
    <t>90 90 90 -45 -45 90 -45 90 90 -45 0 45 90 -45 0 45 0 -45 -45 90 45 0 0 0 -45 0 -45 0 0 0 -45 90 45 0 -45 0 -45 0 45 90 90 45 0 -45 0 -45 0 45 90 -45 0 0 0 -45 0 -45 0 0 0 45 90 -45 -45 0 45 0 -45 90 45 0 -45 90 90 -45 90 -45 -45 90 90 90</t>
  </si>
  <si>
    <t>0 0 0 -45 -45 0 -45 0 0 -45 90 45 0 -45 90 45 90 -45 -45 0 45 90 90 90 -45 90 -45 90 90 90 -45 0 45 90 -45 90 -45 90 45 0 0 45 90 -45 90 -45 90 45 0 -45 90 90 90 -45 90 -45 90 90 90 45 0 -45 -45 90 45 90 -45 0 45 90 -45 0 0 -45 0 -45 -45 0 0 0</t>
  </si>
  <si>
    <t>0 0 -45 90 -45 0 -45 90 -45 0 45 0 45 90 -45 0 0 -45 0 45 0 -45 0 0 0 0 -45 90 -45 0 0 -45 0 45 90 -45 0 0 -45 90 90 -45 0 0 -45 90 45 0 -45 0 0 -45 90 -45 0 0 0 0 -45 0 45 0 -45 0 0 -45 90 45 0 45 0 -45 90 -45 0 -45 90 -45 0 0</t>
  </si>
  <si>
    <t>0 0 45 90 45 0 45 90 45 0 -45 0 -45 90 45 0 0 45 0 -45 0 45 0 0 0 0 45 90 45 0 0 45 0 -45 90 45 0 0 45 90 90 45 0 0 45 90 -45 0 45 0 0 45 90 45 0 0 0 0 45 0 -45 0 45 0 0 45 90 -45 0 -45 0 45 90 45 0 45 90 45 0 0</t>
  </si>
  <si>
    <t>90 90 45 0 45 90 45 0 45 90 -45 90 -45 0 45 90 90 45 90 -45 90 45 90 90 90 90 45 0 45 90 90 45 90 -45 0 45 90 90 45 0 0 45 90 90 45 0 -45 90 45 90 90 45 0 45 90 90 90 90 45 90 -45 90 45 90 90 45 0 -45 90 -45 90 45 0 45 90 45 0 45 90 90</t>
  </si>
  <si>
    <t>45 45 45 90 -45 -45 0 -45 0 -45 90 90 -45 90 45 45 45 0 -45 -45 90 -45 -45 0 45 45 45 45 45 0 -45 -45 90 45 90 45 0 45 90 -45 -45 90 45 0 45 90 45 90 -45 -45 0 45 45 45 45 45 0 -45 -45 90 -45 -45 0 45 45 45 90 -45 90 90 -45 0 -45 0 -45 -45 90 45 45 45</t>
  </si>
  <si>
    <t>-45 -45 -45 90 45 45 0 45 0 45 90 90 45 90 -45 -45 -45 0 45 45 90 45 45 0 -45 -45 -45 -45 -45 0 45 45 90 -45 90 -45 0 -45 90 45 45 90 -45 0 -45 90 -45 90 45 45 0 -45 -45 -45 -45 -45 0 45 45 90 45 45 0 -45 -45 -45 90 45 90 90 45 0 45 0 45 45 90 -45 -45 -45</t>
  </si>
  <si>
    <t>-45 -45 -45 0 45 45 90 45 90 45 0 0 45 0 -45 -45 -45 90 45 45 0 45 45 90 -45 -45 -45 -45 -45 90 45 45 0 -45 0 -45 90 -45 0 45 45 0 -45 90 -45 0 -45 0 45 45 90 -45 -45 -45 -45 -45 90 45 45 0 45 45 90 -45 -45 -45 0 45 0 0 45 90 45 90 45 45 0 -45 -45 -45</t>
  </si>
  <si>
    <t>90 90 90 90 90 45 0 0 0 0 0 -45 90 -45 90 45 90 90 90 -45 90 45 0 0 0 0 0 -45 90 90 90 90 90 45 0 0 -45 0 0 45 45 0 0 -45 0 0 45 90 90 90 90 90 -45 0 0 0 0 0 45 90 -45 90 90 90 45 90 -45 90 -45 0 0 0 0 0 45 90 90 90 90 90</t>
  </si>
  <si>
    <t>90 90 90 90 90 -45 0 0 0 0 0 45 90 45 90 -45 90 90 90 45 90 -45 0 0 0 0 0 45 90 90 90 90 90 -45 0 0 45 0 0 -45 -45 0 0 45 0 0 -45 90 90 90 90 90 45 0 0 0 0 0 -45 90 45 90 90 90 -45 90 45 90 45 0 0 0 0 0 -45 90 90 90 90 90</t>
  </si>
  <si>
    <t>0 0 0 0 0 -45 90 90 90 90 90 45 0 45 0 -45 0 0 0 45 0 -45 90 90 90 90 90 45 0 0 0 0 0 -45 90 90 45 90 90 -45 -45 90 90 45 90 90 -45 0 0 0 0 0 45 90 90 90 90 90 -45 0 45 0 0 0 -45 0 45 0 45 90 90 90 90 90 -45 0 0 0 0 0</t>
  </si>
  <si>
    <t>-45 -45 90 -45 0 0 0 -45 0 -45 0 45 90 45 0 -45 90 -45 90 45 0 -45 -45 -45 0 -45 0 -45 0 -45 0 45 0 -45 90 -45 0 0 -45 90 90 -45 0 0 -45 90 -45 0 45 0 -45 0 -45 0 -45 0 -45 -45 -45 0 45 90 -45 90 -45 0 45 90 45 0 -45 0 -45 0 0 0 -45 90 -45 -45</t>
  </si>
  <si>
    <t>45 45 90 45 0 0 0 45 0 45 0 -45 90 -45 0 45 90 45 90 -45 0 45 45 45 0 45 0 45 0 45 0 -45 0 45 90 45 0 0 45 90 90 45 0 0 45 90 45 0 -45 0 45 0 45 0 45 0 45 45 45 0 -45 90 45 90 45 0 -45 90 -45 0 45 0 45 0 0 0 45 90 45 45</t>
  </si>
  <si>
    <t>45 45 0 45 90 90 90 45 90 45 90 -45 0 -45 90 45 0 45 0 -45 90 45 45 45 90 45 90 45 90 45 90 -45 90 45 0 45 90 90 45 0 0 45 90 90 45 0 45 90 -45 90 45 90 45 90 45 90 45 45 45 90 -45 0 45 0 45 90 -45 0 -45 90 45 90 45 90 90 90 45 0 45 45</t>
  </si>
  <si>
    <t>45 90 45 90 -45 0 0 -45 90 45 45 90 45 0 45 90 45 90 -45 0 45 90 45 90 -45 0 45 90 45 0 0 -45 90 45 90 45 0 -45 90 45 45 90 -45 0 45 90 45 90 -45 0 0 45 90 45 0 -45 90 45 90 45 0 -45 90 45 90 45 0 45 90 45 45 90 -45 0 0 -45 90 45 90 45</t>
  </si>
  <si>
    <t>-45 90 -45 90 45 0 0 45 90 -45 -45 90 -45 0 -45 90 -45 90 45 0 -45 90 -45 90 45 0 -45 90 -45 0 0 45 90 -45 90 -45 0 45 90 -45 -45 90 45 0 -45 90 -45 90 45 0 0 -45 90 -45 0 45 90 -45 90 -45 0 45 90 -45 90 -45 0 -45 90 -45 -45 90 45 0 0 45 90 -45 90 -45</t>
  </si>
  <si>
    <t>-45 0 -45 0 45 90 90 45 0 -45 -45 0 -45 90 -45 0 -45 0 45 90 -45 0 -45 0 45 90 -45 0 -45 90 90 45 0 -45 0 -45 90 45 0 -45 -45 0 45 90 -45 0 -45 0 45 90 90 -45 0 -45 90 45 0 -45 0 -45 90 45 0 -45 0 -45 90 -45 0 -45 -45 0 45 90 90 45 0 -45 0 -45</t>
  </si>
  <si>
    <t>45 45 0 45 0 -45 90 -45 0 45 90 45 0 -45 0 45 90 -45 0 45 0 45 0 45 90 -45 0 45 45 90 -45 -45 0 45 0 45 90 -45 0 45 45 0 -45 90 45 0 45 0 -45 -45 90 45 45 0 -45 90 45 0 45 0 45 0 -45 90 45 0 -45 0 45 90 45 0 -45 90 -45 0 45 0 45 45</t>
  </si>
  <si>
    <t>-45 -45 0 -45 0 45 90 45 0 -45 90 -45 0 45 0 -45 90 45 0 -45 0 -45 0 -45 90 45 0 -45 -45 90 45 45 0 -45 0 -45 90 45 0 -45 -45 0 45 90 -45 0 -45 0 45 45 90 -45 -45 0 45 90 -45 0 -45 0 -45 0 45 90 -45 0 45 0 -45 90 -45 0 45 90 45 0 -45 0 -45 -45</t>
  </si>
  <si>
    <t>-45 -45 90 -45 90 45 0 45 90 -45 0 -45 90 45 90 -45 0 45 90 -45 90 -45 90 -45 0 45 90 -45 -45 0 45 45 90 -45 90 -45 0 45 90 -45 -45 90 45 0 -45 90 -45 90 45 45 0 -45 -45 90 45 0 -45 90 -45 90 -45 90 45 0 -45 90 45 90 -45 0 -45 90 45 0 45 90 -45 90 -45 -45</t>
  </si>
  <si>
    <t>90 90 90 90 90 -45 90 90 90 90 90 -45 0 0 45 45 90 90 90 45 0 -45 90 90 90 90 90 45 90 90 90 90 -45 0 45 90 90 -45 90 90 90 90 -45 90 90 45 0 -45 90 90 90 90 45 90 90 90 90 90 -45 0 45 90 90 90 45 45 0 0 -45 90 90 90 90 90 -45 90 90 90 90 90</t>
  </si>
  <si>
    <t>90 90 90 90 90 45 90 90 90 90 90 45 0 0 -45 -45 90 90 90 -45 0 45 90 90 90 90 90 -45 90 90 90 90 45 0 -45 90 90 45 90 90 90 90 45 90 90 -45 0 45 90 90 90 90 -45 90 90 90 90 90 45 0 -45 90 90 90 -45 -45 0 0 45 90 90 90 90 90 45 90 90 90 90 90</t>
  </si>
  <si>
    <t>0 0 0 0 0 45 0 0 0 0 0 45 90 90 -45 -45 0 0 0 -45 90 45 0 0 0 0 0 -45 0 0 0 0 45 90 -45 0 0 45 0 0 0 0 45 0 0 -45 90 45 0 0 0 0 -45 0 0 0 0 0 45 90 -45 0 0 0 -45 -45 90 90 45 0 0 0 0 0 45 0 0 0 0 0</t>
  </si>
  <si>
    <t>0 0 0 0 0 0 0 0 0 0 0 0 0 0 0 0 0 0 0 0 0 0 0 0 0 0 0 0 0 0 0 0 0 0 0 0 0 0 0 0 0 0 0 0 0 0 0 0 0 0 0 0 0 0 0 0 0 0 0 0 0 0 0 0 0 0 0 0 0 0 0 0 0 0 0 0 0 0 0 0</t>
  </si>
  <si>
    <t>90 90 90 90 90 90 90 90 90 90 90 90 90 90 90 90 90 90 90 90 90 90 90 90 90 90 90 90 90 90 90 90 90 90 90 90 90 90 90 90 90 90 90 90 90 90 90 90 90 90 90 90 90 90 90 90 90 90 90 90 90 90 90 90 90 90 90 90 90 90 90 90 90 90 90 90 90 90 90 90</t>
  </si>
  <si>
    <t>45 45 45 45 45 45 45 45 45 45 45 45 45 45 45 45 45 45 45 45 45 45 45 45 45 45 45 45 45 45 45 45 45 45 45 45 45 45 45 45 45 45 45 45 45 45 45 45 45 45 45 45 45 45 45 45 45 45 45 45 45 45 45 45 45 45 45 45 45 45 45 45 45 45 45 45 45 45 45 45</t>
  </si>
  <si>
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</si>
  <si>
    <t>90 45 -45 0 0 -45 45 90 -45 0 90 45 45 90 0 -45 -45 0 45 90 90 -45 45 0 90 45 0 -45 45 0 0 -45 90 45 90 -45 0 -45 90 45 45 90 -45 0 -45 90 45 90 -45 0 0 45 -45 0 45 90 0 45 -45 90 90 45 0 -45 -45 0 90 45 45 90 0 -45 90 45 -45 0 0 -45 45 90</t>
  </si>
  <si>
    <t>-45 90 0 45 45 0 90 -45 45 0 90 -45 -45 90 0 45 45 90 -45 0 0 45 90 -45 0 -45 90 45 -45 90 0 45 -45 0 90 45 45 90 -45 0 0 -45 90 45 45 90 0 -45 45 0 90 -45 45 90 -45 0 -45 90 45 0 0 -45 90 45 45 0 90 -45 -45 90 0 45 -45 90 0 45 45 0 90 -45</t>
  </si>
  <si>
    <t>-45 0 90 45 45 90 0 -45 90 45 -45 0 0 -45 45 90 90 45 0 -45 -45 90 0 45 -45 0 45 90 0 45 45 90 -45 0 -45 90 45 90 -45 0 0 -45 90 45 90 -45 0 -45 90 45 45 0 90 45 0 -45 45 0 90 -45 -45 0 45 90 90 45 -45 0 0 -45 45 90 -45 0 90 45 45 90 0 -45</t>
  </si>
  <si>
    <t>0 45 -45 90 90 -45 45 0 90 -45 45 0 0 45 -45 90 45 0 90 -45 -45 90 0 45 -45 90 0 45 45 90 0 -45 0 -45 45 90 90 -45 45 0 0 45 -45 90 90 45 -45 0 -45 0 90 45 45 0 90 -45 45 0 90 -45 -45 90 0 45 90 -45 45 0 0 45 -45 90 0 45 -45 90 90 -45 45 0</t>
  </si>
  <si>
    <t>0 -45 -45 0 -45 0 0 -45 -45 0 0 -45 0 -45 -45 0 0 -45 -45 0 -45 0 0 -45 -45 0 0 -45 -45 0 0 -45 0 -45 -45 0 0 -45 -45 0 0 -45 -45 0 0 -45 -45 0 -45 0 0 -45 -45 0 0 -45 -45 0 0 -45 0 -45 -45 0 0 -45 -45 0 -45 0 0 -45 -45 0 0 -45 0 -45 -45 0</t>
  </si>
  <si>
    <t>0 90 90 0 90 0 0 90 0 90 90 0 90 0 0 90 0 90 90 0 90 0 0 90 0 90 90 0 0 90 90 0 90 0 0 90 90 0 0 90 90 0 0 90 90 0 0 90 0 90 90 0 0 90 90 0 90 0 0 90 0 90 90 0 90 0 0 90 0 90 90 0 90 0 0 90 0 90 90 0</t>
  </si>
  <si>
    <t>45 90 90 45 90 45 45 90 45 90 90 45 90 45 45 90 90 45 45 90 45 90 90 45 45 90 90 45 45 90 90 45 90 45 45 90 90 45 45 90 90 45 45 90 90 45 45 90 45 90 90 45 45 90 90 45 45 90 90 45 90 45 45 90 90 45 45 90 45 90 90 45 90 45 45 90 45 90 90 45</t>
  </si>
  <si>
    <t>-45 45 45 -45 45 -45 -45 45 -45 45 45 -45 45 -45 -45 45 -45 45 45 -45 45 -45 -45 45 -45 45 45 -45 -45 45 45 -45 45 -45 -45 45 45 -45 -45 45 45 -45 -45 45 45 -45 -45 45 -45 45 45 -45 -45 45 45 -45 45 -45 -45 45 -45 45 45 -45 45 -45 -45 45 -45 45 45 -45 45 -45 -45 45 -45 45 45 -45</t>
  </si>
  <si>
    <t>-45 -45 0 0 0 0 0 0 0 0 0 0 -45 0 0 0 -45 0 -45 0 0 0 0 0 -45 0 0 0 -45 0 -45 0 0 0 -45 0 -45 0 0 0 0 0 0 -45 0 -45 0 0 0 -45 0 -45 0 0 0 -45 0 0 0 0 0 -45 0 -45 0 0 0 -45 0 0 0 0 0 0 0 0 0 0 -45 -45</t>
  </si>
  <si>
    <t>0 0 90 90 90 90 90 90 90 90 90 90 90 90 0 90 0 0 90 90 90 90 0 90 90 90 90 90 0 0 90 90 90 90 0 90 0 90 90 90 90 90 90 0 90 0 90 90 90 90 0 0 90 90 90 90 90 0 90 90 90 90 0 0 90 0 90 90 90 90 90 90 90 90 90 90 90 90 0 0</t>
  </si>
  <si>
    <t>90 90 45 45 45 45 45 45 45 45 45 45 90 45 45 45 90 45 90 45 45 45 45 45 90 45 45 45 90 45 90 45 45 45 90 45 90 45 45 45 45 45 45 90 45 90 45 45 45 90 45 90 45 45 45 90 45 45 45 45 45 90 45 90 45 45 45 90 45 45 45 45 45 45 45 45 45 45 90 90</t>
  </si>
  <si>
    <t>45 45 -45 -45 -45 -45 -45 -45 -45 -45 -45 -45 -45 -45 45 -45 45 45 -45 -45 -45 -45 45 -45 -45 -45 -45 -45 45 45 -45 -45 -45 -45 45 -45 45 -45 -45 -45 -45 -45 -45 45 -45 45 -45 -45 -45 -45 45 45 -45 -45 -45 -45 -45 45 -45 -45 -45 -45 45 45 -45 45 -45 -45 -45 -45 -45 -45 -45 -45 -45 -45 -45 -45 45 45</t>
  </si>
  <si>
    <t>45 45 90 90 45 45 45 45 45 45 45 45 45 45 45 45 45 45 45 45 45 45 45 45 45 45 45 45 45 45 45 45 45 90 45 45 45 45 90 90 90 90 45 45 45 45 90 45 45 45 45 45 45 45 45 45 45 45 45 45 45 45 45 45 45 45 45 45 45 45 45 45 45 45 45 45 90 90 45 45</t>
  </si>
  <si>
    <t>90 90 0 0 90 90 90 90 90 90 90 90 90 90 90 90 90 90 90 90 90 90 90 90 90 90 90 90 90 90 90 90 90 0 90 90 90 90 0 0 0 0 90 90 90 90 0 90 90 90 90 90 90 90 90 90 90 90 90 90 90 90 90 90 90 90 90 90 90 90 90 90 90 90 90 90 0 0 90 90</t>
  </si>
  <si>
    <t>0 0 -45 -45 0 0 0 0 0 0 0 0 0 0 0 0 0 0 0 0 0 0 0 0 0 0 0 0 0 0 0 0 0 -45 0 0 0 0 -45 -45 -45 -45 0 0 0 0 -45 0 0 0 0 0 0 0 0 0 0 0 0 0 0 0 0 0 0 0 0 0 0 0 0 0 0 0 0 0 -45 -45 0 0</t>
  </si>
  <si>
    <t>45 0 -45 -45 -45 0 -45 -45 -45 -45 0 -45 0 -45 -45 -45 45 45 0 -45 -45 -45 -45 -45 0 -45 -45 -45 0 45 0 -45 -45 -45 0 45 0 -45 -45 -45 -45 -45 -45 0 45 0 -45 -45 -45 0 45 0 -45 -45 -45 0 -45 -45 -45 -45 -45 0 45 45 -45 -45 -45 0 -45 0 -45 -45 -45 -45 0 -45 -45 -45 0 45</t>
  </si>
  <si>
    <t>45 90 -45 -45 -45 90 -45 -45 -45 -45 90 -45 90 -45 -45 -45 45 45 90 -45 -45 -45 -45 -45 90 -45 -45 -45 90 45 90 -45 -45 -45 90 45 90 -45 -45 -45 -45 -45 -45 90 45 90 -45 -45 -45 90 45 90 -45 -45 -45 90 -45 -45 -45 -45 -45 90 45 45 -45 -45 -45 90 -45 90 -45 -45 -45 -45 90 -45 -45 -45 90 45</t>
  </si>
  <si>
    <t>45 90 -45 -45 -45 -45 -45 -45 -45 -45 0 0 0 -45 -45 -45 90 45 90 -45 -45 -45 45 -45 -45 -45 -45 -45 45 0 90 -45 -45 -45 45 0 90 -45 -45 -45 -45 -45 -45 90 0 45 -45 -45 -45 90 0 45 -45 -45 -45 -45 -45 45 -45 -45 -45 90 45 90 -45 -45 -45 0 0 0 -45 -45 -45 -45 -45 -45 -45 -45 90 45</t>
  </si>
  <si>
    <t>0 90 45 45 45 45 0 45 45 45 0 45 0 90 45 45 0 45 45 45 90 45 45 45 0 45 45 45 0 90 0 45 45 45 0 90 0 45 45 45 45 45 45 0 90 0 45 45 45 0 90 0 45 45 45 0 45 45 45 90 45 45 45 0 45 45 90 0 45 0 45 45 45 0 45 45 45 45 90 0</t>
  </si>
  <si>
    <t>90 45 45 45 90 90 45 45 45 45 90 90 45 45 45 45 90 90 45 45 45 45 90 90 90 45 45 45 90 90 45 45 45 45 90 90 90 45 45 45 45 45 45 90 90 90 45 45 45 45 90 90 45 45 45 90 90 90 45 45 45 45 90 90 45 45 45 45 90 90 45 45 45 45 90 90 45 45 45 90</t>
  </si>
  <si>
    <t>90 0 45 45 45 45 90 45 45 45 90 90 45 0 45 45 45 90 45 45 0 45 45 45 90 45 45 45 90 90 0 45 45 45 90 90 0 45 45 45 45 45 45 0 90 90 45 45 45 0 90 90 45 45 45 90 45 45 45 0 45 45 90 45 45 45 0 45 90 90 45 45 45 90 45 45 45 45 0 90</t>
  </si>
  <si>
    <t>0 90 90 90 0 0 90 90 90 90 0 0 90 90 90 90 0 0 90 90 90 90 0 0 0 90 90 90 0 0 90 90 90 90 0 0 0 90 90 90 90 90 90 0 0 0 90 90 90 90 0 0 90 90 90 0 0 0 90 90 90 90 0 0 90 90 90 90 0 0 90 90 90 90 0 0 90 90 90 0</t>
  </si>
  <si>
    <t>0 45 90 90 90 45 90 90 90 90 45 90 45 90 90 90 0 0 45 90 90 90 90 90 45 90 90 90 45 0 45 90 90 90 45 0 45 90 90 90 90 90 90 45 0 45 90 90 90 45 0 45 90 90 90 45 90 90 90 90 90 45 0 0 90 90 90 45 90 45 90 90 90 90 45 90 90 90 45 0</t>
  </si>
  <si>
    <t>90 45 90 0 90 0 90 90 90 90 0 0 90 90 90 90 45 0 45 90 90 90 0 0 90 90 90 90 0 90 90 90 90 90 0 45 0 45 90 90 90 90 45 0 45 0 90 90 90 90 90 0 90 90 90 90 0 0 90 90 90 45 0 45 90 90 90 90 0 0 90 90 90 90 0 90 0 90 45 90</t>
  </si>
  <si>
    <t>0 -45 0 90 0 90 0 0 0 0 90 90 0 0 0 0 -45 90 -45 0 0 0 90 90 0 0 0 0 90 0 0 0 0 0 90 -45 90 -45 0 0 0 0 -45 90 -45 90 0 0 0 0 0 90 0 0 0 0 90 90 0 0 0 -45 90 -45 0 0 0 0 90 90 0 0 0 0 90 0 90 0 -45 0</t>
  </si>
  <si>
    <t>45 -45 0 0 0 0 45 0 0 0 45 0 45 -45 0 0 45 0 0 0 -45 0 0 0 45 0 0 0 45 -45 45 0 0 0 45 -45 45 0 0 0 0 0 0 45 -45 45 0 0 0 45 -45 45 0 0 0 45 0 0 0 -45 0 0 0 45 0 0 -45 45 0 45 0 0 0 45 0 0 0 0 -45 45</t>
  </si>
  <si>
    <t>45 0 45 0 0 0 0 0 0 0 0 0 0 0 0 0 0 0 0 0 0 0 45 45 45 0 0 0 45 0 45 0 0 0 45 45 45 0 0 0 0 0 0 45 45 45 0 0 0 45 0 45 0 0 0 45 45 45 0 0 0 0 0 0 0 0 0 0 0 0 0 0 0 0 0 0 0 45 0 45</t>
  </si>
  <si>
    <t>90 90 0 0 0 0 0 0 0 90 90 0 0 0 0 0 90 0 90 0 0 0 90 0 0 0 0 0 90 0 90 0 0 0 90 90 90 0 0 0 0 0 0 90 90 90 0 0 0 90 0 90 0 0 0 0 0 90 0 0 0 90 0 90 0 0 0 0 0 90 90 0 0 0 0 0 0 0 90 90</t>
  </si>
  <si>
    <t>90 90 45 45 90 90 45 90 45 45 45 45 90 45 90 90 45 45 90 45 90 90 90 45 45 45 90 90 90 45 45 90 45 90 45 90 90 45 45 90 90 45 45 90 90 45 90 45 90 45 45 90 90 90 45 45 45 90 90 90 45 90 45 45 90 90 45 90 45 45 45 45 90 45 90 90 45 45 90 90</t>
  </si>
  <si>
    <t>0 45 45 45 0 0 45 45 45 45 0 0 0 45 45 45 0 0 45 45 45 45 0 0 45 45 45 45 0 0 45 45 45 45 0 0 0 45 45 45 45 45 45 0 0 0 45 45 45 45 0 0 45 45 45 45 0 0 45 45 45 45 0 0 45 45 45 0 0 0 45 45 45 45 0 0 45 45 45 0</t>
  </si>
  <si>
    <t>0 45 0 45 45 45 45 45 45 45 45 45 45 45 45 45 45 45 45 45 45 45 0 0 0 45 45 45 0 45 0 45 45 45 0 0 0 45 45 45 45 45 45 0 0 0 45 45 45 0 45 0 45 45 45 0 0 0 45 45 45 45 45 45 45 45 45 45 45 45 45 45 45 45 45 45 45 0 45 0</t>
  </si>
  <si>
    <t>-45 90 90 90 -45 -45 90 90 90 90 -45 -45 -45 90 90 90 -45 -45 90 90 90 90 -45 -45 90 90 90 90 -45 -45 90 90 90 90 -45 -45 -45 90 90 90 90 90 90 -45 -45 -45 90 90 90 90 -45 -45 90 90 90 90 -45 -45 90 90 90 90 -45 -45 90 90 90 -45 -45 -45 90 90 90 90 -45 -45 90 90 90 -45</t>
  </si>
  <si>
    <t>45 -45 0 90 0 0 0 0 90 90 45 45 0 45 90 90 90 90 -45 0 0 0 90 90 45 0 0 0 90 90 -45 45 0 0 45 90 -45 45 0 0 0 0 45 -45 90 45 0 0 45 -45 90 90 0 0 0 45 90 90 0 0 0 -45 90 90 90 90 45 0 45 45 90 90 0 0 0 0 90 0 -45 45</t>
  </si>
  <si>
    <t>90 -45 0 0 0 -45 0 -45 90 90 90 -45 0 0 90 -45 90 -45 0 0 -45 0 90 90 -45 0 0 0 90 -45 90 0 -45 0 90 -45 90 -45 0 0 0 0 -45 90 -45 90 0 -45 0 90 -45 90 0 0 0 -45 90 90 0 -45 0 0 -45 90 -45 90 0 0 -45 90 90 90 -45 0 -45 0 0 0 -45 90</t>
  </si>
  <si>
    <t>90 -45 0 0 0 45 -45 90 -45 0 0 45 0 -45 90 -45 0 -45 90 0 -45 0 -45 90 -45 0 0 0 90 90 -45 45 0 0 -45 90 45 -45 0 0 0 0 -45 45 90 -45 0 0 45 -45 90 90 0 0 0 -45 90 -45 0 -45 0 90 -45 0 -45 90 -45 0 45 0 0 -45 90 -45 45 0 0 0 -45 90</t>
  </si>
  <si>
    <t>90 -45 0 0 0 45 -45 0 -45 90 0 45 90 0 -45 -45 -45 90 0 -45 0 0 -45 90 -45 0 0 0 90 90 45 -45 0 0 -45 90 45 0 0 -45 -45 0 0 45 90 -45 0 0 -45 45 90 90 0 0 0 -45 90 -45 0 0 -45 0 90 -45 -45 -45 0 90 45 0 90 -45 0 -45 45 0 0 0 -45 90</t>
  </si>
  <si>
    <t>90 45 0 90 90 90 0 90 90 90 -45 0 -45 90 90 90 0 -45 90 90 90 90 0 45 90 90 90 90 0 90 0 90 90 90 45 0 45 -45 90 90 90 90 -45 45 0 45 90 90 90 0 90 0 90 90 90 90 45 0 90 90 90 90 -45 0 90 90 90 -45 0 -45 90 90 90 0 90 90 90 0 45 90</t>
  </si>
  <si>
    <t>0 -45 90 90 -45 0 90 -45 90 90 90 90 -45 90 90 -45 0 90 0 -45 -45 90 0 90 -45 90 90 90 -45 0 -45 90 90 90 0 -45 0 -45 90 90 90 90 -45 0 -45 0 90 90 90 -45 0 -45 90 90 90 -45 90 0 90 -45 -45 0 90 0 -45 90 90 -45 90 90 90 90 -45 90 0 -45 90 90 -45 0</t>
  </si>
  <si>
    <t>0 -45 0 90 0 0 90 0 90 90 90 90 0 0 0 90 90 90 -45 0 0 0 0 90 0 90 90 0 90 90 0 0 0 0 90 -45 90 -45 0 0 0 0 -45 90 -45 90 0 0 0 0 90 90 0 90 90 0 90 0 0 0 0 -45 90 90 90 0 0 0 90 90 90 90 0 90 0 0 90 0 -45 0</t>
  </si>
  <si>
    <t>0 -45 90 0 0 0 0 90 0 0 90 90 90 0 0 0 90 90 -45 0 0 0 90 0 0 0 0 0 90 90 0 0 0 0 90 -45 90 -45 0 0 0 0 -45 90 -45 90 0 0 0 0 90 90 0 0 0 0 0 90 0 0 0 -45 90 90 0 0 0 90 90 90 0 0 90 0 0 0 0 90 -45 0</t>
  </si>
  <si>
    <t>-45 90 -45 0 90 90 90 0 0 0 90 0 90 -45 0 0 90 0 0 90 0 90 0 -45 0 -45 90 90 0 0 -45 90 90 90 90 -45 90 -45 0 0 0 0 -45 90 -45 90 90 90 90 -45 0 0 90 90 -45 0 -45 0 90 0 90 0 0 90 0 0 -45 90 0 90 0 0 0 90 90 90 0 -45 90 -45</t>
  </si>
  <si>
    <t>90 -45 0 0 90 0 0 0 0 0 -45 -45 0 0 0 0 90 -45 90 -45 0 0 90 0 0 0 0 0 90 0 -45 0 0 0 90 -45 90 -45 0 0 0 0 -45 90 -45 90 0 0 0 -45 0 90 0 0 0 0 0 90 0 0 -45 90 -45 90 0 0 0 0 -45 -45 0 0 0 0 0 90 0 0 -45 90</t>
  </si>
  <si>
    <t>0 0 45 0 45 45 0 45 0 0 0 0 45 45 45 0 0 0 0 45 45 45 0 45 0 45 45 45 0 0 0 45 45 45 0 0 0 45 45 45 45 45 45 0 0 0 45 45 45 0 0 0 45 45 45 0 45 0 45 45 45 0 0 0 0 45 45 45 0 0 0 0 45 0 45 45 0 45 0 0</t>
  </si>
  <si>
    <t>90 90 45 0 0 0 45 0 45 45 0 45 0 45 45 45 0 0 45 45 0 45 0 90 45 0 45 45 0 90 0 45 45 45 0 90 45 0 45 45 45 45 0 45 90 0 45 45 45 0 90 0 45 45 0 45 90 0 45 0 45 45 0 0 45 45 45 0 45 0 45 45 0 45 0 0 0 45 90 90</t>
  </si>
  <si>
    <t>0 0 45 45 45 0 45 0 0 0 45 45 45 0 0 0 0 45 0 45 45 45 0 0 0 45 45 45 0 0 0 45 45 45 0 0 0 45 45 45 45 45 45 0 0 0 45 45 45 0 0 0 45 45 45 0 0 0 45 45 45 0 45 0 0 0 0 45 45 45 0 0 0 45 0 45 45 45 0 0</t>
  </si>
  <si>
    <t>-45 0 0 45 0 0 -45 0 45 45 0 0 0 45 45 0 45 -45 45 0 0 0 0 45 0 45 45 0 -45 0 45 0 45 45 45 -45 0 0 45 0 0 45 0 0 -45 45 45 45 0 45 0 -45 0 45 45 0 45 0 0 0 0 45 -45 45 0 45 45 0 0 0 45 45 0 -45 0 0 45 0 0 -45</t>
  </si>
  <si>
    <t>-45 90 90 -45 90 45 0 90 45 0 45 45 90 90 0 45 90 -45 45 90 45 45 90 90 45 45 45 90 90 -45 90 0 45 45 90 -45 0 90 45 45 45 45 90 0 -45 90 45 45 0 90 -45 90 90 45 45 45 90 90 45 45 90 45 -45 90 45 0 90 90 45 45 0 45 90 0 45 90 -45 90 90 -45</t>
  </si>
  <si>
    <t>0 0 -45 -45 -45 0 -45 0 0 0 -45 -45 -45 0 0 0 0 -45 0 -45 -45 -45 0 0 0 -45 -45 -45 0 0 0 -45 -45 -45 0 0 0 -45 -45 -45 -45 -45 -45 0 0 0 -45 -45 -45 0 0 0 -45 -45 -45 0 0 0 -45 -45 -45 0 -45 0 0 0 0 -45 -45 -45 0 0 0 -45 0 -45 -45 -45 0 0</t>
  </si>
  <si>
    <t>90 -45 0 0 90 -45 0 0 0 0 0 0 90 -45 0 90 0 90 90 90 0 0 90 0 0 0 90 90 90 0 0 0 90 90 0 -45 0 -45 90 90 90 90 -45 0 -45 0 90 90 0 0 0 90 90 90 0 0 0 90 0 0 90 90 90 0 90 0 -45 90 0 0 0 0 0 0 -45 90 0 0 -45 90</t>
  </si>
  <si>
    <t>45 0 0 0 0 0 0 -45 -45 -45 0 -45 45 0 -45 0 -45 0 -45 0 0 0 45 -45 -45 -45 0 0 45 -45 0 0 -45 -45 0 0 45 0 -45 -45 -45 -45 0 45 0 0 -45 -45 0 0 -45 45 0 0 -45 -45 -45 45 0 0 0 -45 0 -45 0 -45 0 45 -45 0 -45 -45 -45 0 0 0 0 0 0 45</t>
  </si>
  <si>
    <t>45 45 0 0 0 0 45 0 0 0 45 0 45 0 0 0 45 0 45 0 0 0 0 0 45 0 0 0 0 0 45 0 0 0 45 45 45 0 0 0 0 0 0 45 45 45 0 0 0 45 0 0 0 0 0 45 0 0 0 0 0 45 0 45 0 0 0 45 0 45 0 0 0 45 0 0 0 0 45 45</t>
  </si>
  <si>
    <t>0 0 45 45 45 45 0 45 45 45 0 45 0 45 45 45 0 45 0 45 45 45 45 45 0 45 45 45 45 45 0 45 45 45 0 0 0 45 45 45 45 45 45 0 0 0 45 45 45 0 45 45 45 45 45 0 45 45 45 45 45 0 45 0 45 45 45 0 45 0 45 45 45 0 45 45 45 45 0 0</t>
  </si>
  <si>
    <t>0 90 0 90 90 90 90 0 90 90 0 0 90 90 90 90 0 0 90 90 90 90 0 90 90 90 90 90 0 90 90 90 90 90 0 0 0 90 90 90 90 90 90 0 0 0 90 90 90 90 90 0 90 90 90 90 90 0 90 90 90 90 0 0 90 90 90 90 0 0 90 90 0 90 90 90 90 0 90 0</t>
  </si>
  <si>
    <t>90 45 90 0 0 0 0 0 0 0 0 45 0 0 0 0 90 45 0 0 0 0 90 90 0 0 0 0 0 0 45 0 0 0 45 90 45 0 0 0 0 0 0 45 90 45 0 0 0 45 0 0 0 0 0 0 90 90 0 0 0 0 45 90 0 0 0 0 45 0 0 0 0 0 0 0 0 90 45 90</t>
  </si>
  <si>
    <t>90 45 0 0 90 0 0 0 90 0 0 0 90 0 0 0 0 90 45 0 0 0 0 0 0 0 0 0 90 0 0 90 0 0 45 90 45 0 0 0 0 0 0 45 90 45 0 0 90 0 0 90 0 0 0 0 0 0 0 0 0 45 90 0 0 0 0 90 0 0 0 90 0 0 0 90 0 0 45 90</t>
  </si>
  <si>
    <t>45 -45 45 -45 -45 -45 -45 45 -45 -45 45 45 -45 -45 -45 -45 45 45 -45 -45 -45 -45 45 -45 -45 -45 -45 -45 45 -45 -45 -45 -45 -45 45 45 45 -45 -45 -45 -45 -45 -45 45 45 45 -45 -45 -45 -45 -45 45 -45 -45 -45 -45 -45 45 -45 -45 -45 -45 45 45 -45 -45 -45 -45 45 45 -45 -45 45 -45 -45 -45 -45 45 -45 45</t>
  </si>
  <si>
    <t>-45 90 90 -45 90 -45 -45 90 -45 90 90 -45 90 -45 -45 90 -45 90 90 -45 90 -45 -45 90 -45 90 90 -45 -45 90 90 -45 90 -45 90 -45 -45 -45 90 90 90 90 -45 -45 -45 90 -45 90 -45 90 90 -45 -45 90 90 -45 90 -45 -45 90 -45 90 90 -45 90 -45 -45 90 -45 90 90 -45 90 -45 -45 90 -45 90 90 -45</t>
  </si>
  <si>
    <t>0 45 45 0 45 0 0 45 0 45 45 0 45 0 0 45 45 0 0 45 0 45 45 0 0 45 45 0 0 45 45 0 45 0 45 0 0 0 45 45 45 45 0 0 0 45 0 45 0 45 45 0 0 45 45 0 0 45 45 0 45 0 0 45 45 0 0 45 0 45 45 0 45 0 0 45 0 45 45 0</t>
  </si>
  <si>
    <t>90 -45 -45 90 -45 90 90 -45 90 -45 -45 90 -45 90 90 -45 -45 90 90 -45 90 -45 -45 90 -45 90 90 -45 -45 90 90 -45 90 -45 -45 90 90 -45 -45 90 90 -45 -45 90 90 -45 -45 90 -45 90 90 -45 -45 90 90 -45 90 -45 -45 90 -45 90 90 -45 -45 90 90 -45 90 -45 -45 90 -45 90 90 -45 90 -45 -45 90</t>
  </si>
  <si>
    <t>-45 -45 90 90 90 90 90 90 90 90 90 90 -45 90 90 90 -45 90 -45 90 90 90 90 90 -45 90 90 90 -45 90 -45 90 90 90 -45 90 -45 90 90 90 90 90 90 -45 90 -45 90 90 90 -45 90 -45 90 90 90 -45 90 90 90 90 90 -45 90 -45 90 90 90 -45 90 90 90 90 90 90 90 90 90 90 -45 -45</t>
  </si>
  <si>
    <t>45 45 90 90 90 90 90 90 90 90 90 90 45 90 90 90 45 90 45 90 90 90 90 90 45 90 90 90 45 90 45 90 90 90 45 90 45 90 90 90 90 90 90 45 90 45 90 90 90 45 90 45 90 90 90 45 90 90 90 90 90 45 90 45 90 90 90 45 90 90 90 90 90 90 90 90 90 90 45 45</t>
  </si>
  <si>
    <t>45 45 0 0 0 0 0 0 0 0 0 0 45 0 0 0 45 0 45 0 0 0 0 0 45 0 0 0 45 0 45 0 0 0 45 0 45 0 0 0 0 0 0 45 0 45 0 0 0 45 0 45 0 0 0 45 0 0 0 0 0 45 0 45 0 0 0 45 0 0 0 0 0 0 0 0 0 0 45 45</t>
  </si>
  <si>
    <t>90 90 0 0 0 0 0 0 0 0 0 0 0 0 90 0 90 90 0 0 0 0 90 0 0 0 0 0 90 90 0 0 0 0 90 0 90 0 0 0 0 0 0 90 0 90 0 0 0 0 90 90 0 0 0 0 0 90 0 0 0 0 90 90 0 90 0 0 0 0 0 0 0 0 0 0 0 0 90 90</t>
  </si>
  <si>
    <t>0 0 45 45 45 45 45 45 45 45 45 45 0 45 45 45 0 45 0 45 45 45 45 45 0 45 45 45 0 45 0 45 45 45 0 45 0 45 45 45 45 45 45 0 45 0 45 45 45 0 45 0 45 45 45 0 45 45 45 45 45 0 45 0 45 45 45 0 45 45 45 45 45 45 45 45 45 45 0 0</t>
  </si>
  <si>
    <t>0 0 -45 -45 -45 -45 -45 -45 -45 -45 -45 -45 0 -45 -45 -45 0 -45 0 -45 -45 -45 -45 -45 0 -45 -45 -45 0 -45 0 -45 -45 -45 0 -45 0 -45 -45 -45 -45 -45 -45 0 -45 0 -45 -45 -45 0 -45 0 -45 -45 -45 0 -45 -45 -45 -45 -45 0 -45 0 -45 -45 -45 0 -45 -45 -45 -45 -45 -45 -45 -45 -45 -45 0 0</t>
  </si>
  <si>
    <t>90 90 -45 -45 -45 -45 -45 -45 -45 -45 -45 -45 90 -45 -45 -45 90 -45 90 -45 -45 -45 -45 -45 90 -45 -45 -45 90 -45 90 -45 -45 -45 90 -45 90 -45 -45 -45 -45 -45 -45 90 -45 90 -45 -45 -45 90 -45 90 -45 -45 -45 90 -45 -45 -45 -45 -45 90 -45 90 -45 -45 -45 90 -45 -45 -45 -45 -45 -45 -45 -45 -45 -45 90 90</t>
  </si>
  <si>
    <t>-45 -45 45 45 45 45 45 45 45 45 45 45 45 45 -45 45 -45 -45 45 45 45 45 -45 45 45 45 45 45 -45 -45 45 45 45 45 -45 45 -45 45 45 45 45 45 45 -45 45 -45 45 45 45 45 -45 -45 45 45 45 45 45 -45 45 45 45 45 -45 -45 45 -45 45 45 45 45 45 45 45 45 45 45 45 45 -45 -45</t>
  </si>
  <si>
    <t>45 45 0 0 45 45 45 45 45 45 45 45 45 45 45 45 45 45 45 45 45 45 45 45 45 45 45 45 45 45 45 45 45 0 45 45 45 45 0 0 0 0 45 45 45 45 0 45 45 45 45 45 45 45 45 45 45 45 45 45 45 45 45 45 45 45 45 45 45 45 45 45 45 45 45 45 0 0 45 45</t>
  </si>
  <si>
    <t>-45 -45 0 0 -45 -45 -45 -45 -45 -45 -45 -45 -45 -45 -45 -45 -45 -45 -45 -45 -45 -45 -45 -45 -45 -45 -45 -45 -45 -45 -45 -45 -45 0 -45 -45 -45 -45 0 0 0 0 -45 -45 -45 -45 0 -45 -45 -45 -45 -45 -45 -45 -45 -45 -45 -45 -45 -45 -45 -45 -45 -45 -45 -45 -45 -45 -45 -45 -45 -45 -45 -45 -45 -45 0 0 -45 -45</t>
  </si>
  <si>
    <t>-45 -45 90 90 -45 -45 -45 -45 -45 -45 -45 -45 -45 -45 -45 -45 -45 -45 -45 -45 -45 -45 -45 -45 -45 -45 -45 -45 -45 -45 -45 -45 -45 90 -45 -45 -45 -45 90 90 90 90 -45 -45 -45 -45 90 -45 -45 -45 -45 -45 -45 -45 -45 -45 -45 -45 -45 -45 -45 -45 -45 -45 -45 -45 -45 -45 -45 -45 -45 -45 -45 -45 -45 -45 90 90 -45 -45</t>
  </si>
  <si>
    <t>0 0 90 90 0 0 0 0 0 0 0 0 0 0 0 0 0 0 0 0 0 0 0 0 0 0 0 0 0 0 0 0 0 90 0 0 0 0 90 90 90 90 0 0 0 0 90 0 0 0 0 0 0 0 0 0 0 0 0 0 0 0 0 0 0 0 0 0 0 0 0 0 0 0 0 0 90 90 0 0</t>
  </si>
  <si>
    <t>90 90 -45 -45 90 90 90 90 90 90 90 90 90 90 90 90 90 90 90 90 90 90 90 90 90 90 90 90 90 90 90 90 90 -45 90 90 90 90 -45 -45 -45 -45 90 90 90 90 -45 90 90 90 90 90 90 90 90 90 90 90 90 90 90 90 90 90 90 90 90 90 90 90 90 90 90 90 90 90 -45 -45 90 90</t>
  </si>
  <si>
    <t>90 90 45 45 90 90 90 90 90 90 90 90 90 90 90 90 90 90 90 90 90 90 90 90 90 90 90 90 90 90 90 90 90 45 90 90 90 90 45 45 45 45 90 90 90 90 45 90 90 90 90 90 90 90 90 90 90 90 90 90 90 90 90 90 90 90 90 90 90 90 90 90 90 90 90 90 45 45 90 90</t>
  </si>
  <si>
    <t>0 0 45 45 0 0 0 0 0 0 0 0 0 0 0 0 0 0 0 0 0 0 0 0 0 0 0 0 0 0 0 0 0 45 0 0 0 0 45 45 45 45 0 0 0 0 45 0 0 0 0 0 0 0 0 0 0 0 0 0 0 0 0 0 0 0 0 0 0 0 0 0 0 0 0 0 45 45 0 0</t>
  </si>
  <si>
    <t>-45 90 45 45 45 90 45 45 45 45 90 45 90 45 45 45 -45 -45 90 45 45 45 45 45 90 45 45 45 90 -45 90 45 45 45 90 -45 90 45 45 45 45 45 45 90 -45 90 45 45 45 90 -45 90 45 45 45 90 45 45 45 45 45 90 -45 -45 45 45 45 90 45 90 45 45 45 45 90 45 45 45 90 -45</t>
  </si>
  <si>
    <t>-45 0 45 45 45 0 45 45 45 45 0 45 0 45 45 45 -45 -45 0 45 45 45 45 45 0 45 45 45 0 -45 0 45 45 45 0 -45 0 45 45 45 45 45 45 0 -45 0 45 45 45 0 -45 0 45 45 45 0 45 45 45 45 45 0 -45 -45 45 45 45 0 45 0 45 45 45 45 0 45 45 45 0 -45</t>
  </si>
  <si>
    <t>45 0 -45 -45 -45 -45 -45 -45 -45 -45 90 90 90 -45 -45 -45 0 45 0 -45 -45 -45 45 -45 -45 -45 -45 -45 45 90 0 -45 -45 -45 45 90 0 -45 -45 -45 -45 -45 -45 0 90 45 -45 -45 -45 0 90 45 -45 -45 -45 -45 -45 45 -45 -45 -45 0 45 0 -45 -45 -45 90 90 90 -45 -45 -45 -45 -45 -45 -45 -45 0 45</t>
  </si>
  <si>
    <t>-45 0 45 45 45 45 45 45 45 45 90 90 90 45 45 45 0 -45 0 45 45 45 -45 45 45 45 45 45 -45 90 0 45 45 45 -45 90 0 45 45 45 45 45 45 0 90 -45 45 45 45 0 90 -45 45 45 45 45 45 -45 45 45 45 0 -45 0 45 45 45 90 90 90 45 45 45 45 45 45 45 45 0 -45</t>
  </si>
  <si>
    <t>-45 90 45 45 45 45 45 45 45 45 0 0 0 45 45 45 90 -45 90 45 45 45 -45 45 45 45 45 45 -45 0 90 45 45 45 -45 0 90 45 45 45 45 45 45 90 0 -45 45 45 45 90 0 -45 45 45 45 45 45 -45 45 45 45 90 -45 90 45 45 45 0 0 0 45 45 45 45 45 45 45 45 90 -45</t>
  </si>
  <si>
    <t>90 0 45 45 45 45 90 45 45 45 90 45 90 0 45 45 90 45 45 45 0 45 45 45 90 45 45 45 90 0 90 45 45 45 90 0 90 45 45 45 45 45 45 90 0 90 45 45 45 90 0 90 45 45 45 90 45 45 45 0 45 45 45 90 45 45 0 90 45 90 45 45 45 90 45 45 45 45 0 90</t>
  </si>
  <si>
    <t>90 0 -45 -45 -45 -45 90 -45 -45 -45 90 -45 90 0 -45 -45 90 -45 -45 -45 0 -45 -45 -45 90 -45 -45 -45 90 0 90 -45 -45 -45 90 0 90 -45 -45 -45 -45 -45 -45 90 0 90 -45 -45 -45 90 0 90 -45 -45 -45 90 -45 -45 -45 0 -45 -45 -45 90 -45 -45 0 90 -45 90 -45 -45 -45 90 -45 -45 -45 -45 0 90</t>
  </si>
  <si>
    <t>0 90 -45 -45 -45 -45 0 -45 -45 -45 0 -45 0 90 -45 -45 0 -45 -45 -45 90 -45 -45 -45 0 -45 -45 -45 0 90 0 -45 -45 -45 0 90 0 -45 -45 -45 -45 -45 -45 0 90 0 -45 -45 -45 0 90 0 -45 -45 -45 0 -45 -45 -45 90 -45 -45 -45 0 -45 -45 90 0 -45 0 -45 -45 -45 0 -45 -45 -45 -45 90 0</t>
  </si>
  <si>
    <t>0 45 45 45 0 0 45 45 45 45 0 0 45 45 45 45 0 0 45 45 45 45 0 0 0 45 45 45 0 0 45 45 45 45 0 0 0 45 45 45 45 45 45 0 0 0 45 45 45 45 0 0 45 45 45 0 0 0 45 45 45 45 0 0 45 45 45 45 0 0 45 45 45 45 0 0 45 45 45 0</t>
  </si>
  <si>
    <t>0 -45 -45 -45 0 0 -45 -45 -45 -45 0 0 -45 -45 -45 -45 0 0 -45 -45 -45 -45 0 0 0 -45 -45 -45 0 0 -45 -45 -45 -45 0 0 0 -45 -45 -45 -45 -45 -45 0 0 0 -45 -45 -45 -45 0 0 -45 -45 -45 0 0 0 -45 -45 -45 -45 0 0 -45 -45 -45 -45 0 0 -45 -45 -45 -45 0 0 -45 -45 -45 0</t>
  </si>
  <si>
    <t>90 -45 -45 -45 90 90 -45 -45 -45 -45 90 90 -45 -45 -45 -45 90 90 -45 -45 -45 -45 90 90 90 -45 -45 -45 90 90 -45 -45 -45 -45 90 90 90 -45 -45 -45 -45 -45 -45 90 90 90 -45 -45 -45 -45 90 90 -45 -45 -45 90 90 90 -45 -45 -45 -45 90 90 -45 -45 -45 -45 90 90 -45 -45 -45 -45 90 90 -45 -45 -45 90</t>
  </si>
  <si>
    <t>0 90 45 45 45 45 0 45 45 45 0 0 45 90 45 45 45 0 45 45 90 45 45 45 0 45 45 45 0 0 90 45 45 45 0 0 90 45 45 45 45 45 45 90 0 0 45 45 45 90 0 0 45 45 45 0 45 45 45 90 45 45 0 45 45 45 90 45 0 0 45 45 45 0 45 45 45 45 90 0</t>
  </si>
  <si>
    <t>0 90 -45 -45 -45 -45 0 -45 -45 -45 0 0 -45 90 -45 -45 -45 0 -45 -45 90 -45 -45 -45 0 -45 -45 -45 0 0 90 -45 -45 -45 0 0 90 -45 -45 -45 -45 -45 -45 90 0 0 -45 -45 -45 90 0 0 -45 -45 -45 0 -45 -45 -45 90 -45 -45 0 -45 -45 -45 90 -45 0 0 -45 -45 -45 0 -45 -45 -45 -45 90 0</t>
  </si>
  <si>
    <t>90 0 -45 -45 -45 -45 90 -45 -45 -45 90 90 -45 0 -45 -45 -45 90 -45 -45 0 -45 -45 -45 90 -45 -45 -45 90 90 0 -45 -45 -45 90 90 0 -45 -45 -45 -45 -45 -45 0 90 90 -45 -45 -45 0 90 90 -45 -45 -45 90 -45 -45 -45 0 -45 -45 90 -45 -45 -45 0 -45 90 90 -45 -45 -45 90 -45 -45 -45 -45 0 90</t>
  </si>
  <si>
    <t>90 0 0 0 90 90 0 0 0 0 90 90 0 0 0 0 90 90 0 0 0 0 90 90 90 0 0 0 90 90 0 0 0 0 90 90 90 0 0 0 0 0 0 90 90 90 0 0 0 0 90 90 0 0 0 90 90 90 0 0 0 0 90 90 0 0 0 0 90 90 0 0 0 0 90 90 0 0 0 90</t>
  </si>
  <si>
    <t>90 45 0 0 0 45 0 0 0 0 45 0 45 0 0 0 90 90 45 0 0 0 0 0 45 0 0 0 45 90 45 0 0 0 45 90 45 0 0 0 0 0 0 45 90 45 0 0 0 45 90 45 0 0 0 45 0 0 0 0 0 45 90 90 0 0 0 45 0 45 0 0 0 0 45 0 0 0 45 90</t>
  </si>
  <si>
    <t>90 -45 0 0 0 -45 0 0 0 0 -45 0 -45 0 0 0 90 90 -45 0 0 0 0 0 -45 0 0 0 -45 90 -45 0 0 0 -45 90 -45 0 0 0 0 0 0 -45 90 -45 0 0 0 -45 90 -45 0 0 0 -45 0 0 0 0 0 -45 90 90 0 0 0 -45 0 -45 0 0 0 0 -45 0 0 0 -45 90</t>
  </si>
  <si>
    <t>0 -45 90 90 90 -45 90 90 90 90 -45 90 -45 90 90 90 0 0 -45 90 90 90 90 90 -45 90 90 90 -45 0 -45 90 90 90 -45 0 -45 90 90 90 90 90 90 -45 0 -45 90 90 90 -45 0 -45 90 90 90 -45 90 90 90 90 90 -45 0 0 90 90 90 -45 90 -45 90 90 90 90 -45 90 90 90 -45 0</t>
  </si>
  <si>
    <t>0 45 0 90 0 90 0 0 0 0 90 90 0 0 0 0 45 90 45 0 0 0 90 90 0 0 0 0 90 0 0 0 0 0 90 45 90 45 0 0 0 0 45 90 45 90 0 0 0 0 0 90 0 0 0 0 90 90 0 0 0 45 90 45 0 0 0 0 90 90 0 0 0 0 90 0 90 0 45 0</t>
  </si>
  <si>
    <t>90 -45 90 0 90 0 90 90 90 90 0 0 90 90 90 90 -45 0 -45 90 90 90 0 0 90 90 90 90 0 90 90 90 90 90 0 -45 0 -45 90 90 90 90 -45 0 -45 0 90 90 90 90 90 0 90 90 90 90 0 0 90 90 90 -45 0 -45 90 90 90 90 0 0 90 90 90 90 0 90 0 90 -45 90</t>
  </si>
  <si>
    <t>45 -45 90 90 90 90 45 90 90 90 45 90 45 -45 90 90 45 90 90 90 -45 90 90 90 45 90 90 90 45 -45 45 90 90 90 45 -45 45 90 90 90 90 90 90 45 -45 45 90 90 90 45 -45 45 90 90 90 45 90 90 90 -45 90 90 90 45 90 90 -45 45 90 45 90 90 90 45 90 90 90 90 -45 45</t>
  </si>
  <si>
    <t>-45 45 90 90 90 90 -45 90 90 90 -45 90 -45 45 90 90 -45 90 90 90 45 90 90 90 -45 90 90 90 -45 45 -45 90 90 90 -45 45 -45 90 90 90 90 90 90 -45 45 -45 90 90 90 -45 45 -45 90 90 90 -45 90 90 90 45 90 90 90 -45 90 90 45 -45 90 -45 90 90 90 -45 90 90 90 90 45 -45</t>
  </si>
  <si>
    <t>-45 45 0 0 0 0 -45 0 0 0 -45 0 -45 45 0 0 -45 0 0 0 45 0 0 0 -45 0 0 0 -45 45 -45 0 0 0 -45 45 -45 0 0 0 0 0 0 -45 45 -45 0 0 0 -45 45 -45 0 0 0 -45 0 0 0 45 0 0 0 -45 0 0 45 -45 0 -45 0 0 0 -45 0 0 0 0 45 -45</t>
  </si>
  <si>
    <t>45 90 45 90 90 90 90 90 90 90 90 90 90 90 90 90 90 90 90 90 90 90 45 45 45 90 90 90 45 90 45 90 90 90 45 45 45 90 90 90 90 90 90 45 45 45 90 90 90 45 90 45 90 90 90 45 45 45 90 90 90 90 90 90 90 90 90 90 90 90 90 90 90 90 90 90 90 45 90 45</t>
  </si>
  <si>
    <t>-45 90 -45 90 90 90 90 90 90 90 90 90 90 90 90 90 90 90 90 90 90 90 -45 -45 -45 90 90 90 -45 90 -45 90 90 90 -45 -45 -45 90 90 90 90 90 90 -45 -45 -45 90 90 90 -45 90 -45 90 90 90 -45 -45 -45 90 90 90 90 90 90 90 90 90 90 90 90 90 90 90 90 90 90 90 -45 90 -45</t>
  </si>
  <si>
    <t>-45 0 -45 0 0 0 0 0 0 0 0 0 0 0 0 0 0 0 0 0 0 0 -45 -45 -45 0 0 0 -45 0 -45 0 0 0 -45 -45 -45 0 0 0 0 0 0 -45 -45 -45 0 0 0 -45 0 -45 0 0 0 -45 -45 -45 0 0 0 0 0 0 0 0 0 0 0 0 0 0 0 0 0 0 0 -45 0 -45</t>
  </si>
  <si>
    <t>0 0 90 90 90 90 90 90 90 0 0 90 90 90 90 90 0 90 0 90 90 90 0 90 90 90 90 90 0 90 0 90 90 90 0 0 0 90 90 90 90 90 90 0 0 0 90 90 90 0 90 0 90 90 90 90 90 0 90 90 90 0 90 0 90 90 90 90 90 0 0 90 90 90 90 90 90 90 0 0</t>
  </si>
  <si>
    <t>0 0 45 45 0 0 45 0 45 45 45 45 0 45 0 0 45 45 0 45 0 0 0 45 45 45 0 0 0 45 45 0 45 0 45 0 0 45 45 0 0 45 45 0 0 45 0 45 0 45 45 0 0 0 45 45 45 0 0 0 45 0 45 45 0 0 45 0 45 45 45 45 0 45 0 0 45 45 0 0</t>
  </si>
  <si>
    <t>-45 -45 0 0 -45 -45 0 -45 0 0 0 0 -45 0 -45 -45 0 0 -45 0 -45 -45 -45 0 0 0 -45 -45 -45 0 0 -45 0 -45 0 -45 -45 0 0 -45 -45 0 0 -45 -45 0 -45 0 -45 0 0 -45 -45 -45 0 0 0 -45 -45 -45 0 -45 0 0 -45 -45 0 -45 0 0 0 0 -45 0 -45 -45 0 0 -45 -45</t>
  </si>
  <si>
    <t>90 90 -45 -45 90 90 -45 90 -45 -45 -45 -45 90 -45 90 90 -45 -45 90 -45 90 90 90 -45 -45 -45 90 90 90 -45 -45 90 -45 90 90 -45 -45 -45 90 90 90 90 -45 -45 -45 90 90 -45 90 -45 -45 90 90 90 -45 -45 -45 90 90 90 -45 90 -45 -45 90 90 -45 90 -45 -45 -45 -45 90 -45 90 90 -45 -45 90 90</t>
  </si>
  <si>
    <t>90 45 45 45 90 90 45 45 45 45 90 90 90 45 45 45 90 90 45 45 45 45 90 90 45 45 45 45 90 90 45 45 45 45 90 90 90 45 45 45 45 45 45 90 90 90 45 45 45 45 90 90 45 45 45 45 90 90 45 45 45 45 90 90 45 45 45 90 90 90 45 45 45 45 90 90 45 45 45 90</t>
  </si>
  <si>
    <t>90 -45 -45 -45 90 90 -45 -45 -45 -45 90 90 90 -45 -45 -45 90 90 -45 -45 -45 -45 90 90 -45 -45 -45 -45 90 90 -45 -45 -45 -45 90 90 90 -45 -45 -45 -45 -45 -45 90 90 90 -45 -45 -45 -45 90 90 -45 -45 -45 -45 90 90 -45 -45 -45 -45 90 90 -45 -45 -45 90 90 90 -45 -45 -45 -45 90 90 -45 -45 -45 90</t>
  </si>
  <si>
    <t>0 -45 -45 -45 0 0 -45 -45 -45 -45 0 0 0 -45 -45 -45 0 0 -45 -45 -45 -45 0 0 -45 -45 -45 -45 0 0 -45 -45 -45 -45 0 0 0 -45 -45 -45 -45 -45 -45 0 0 0 -45 -45 -45 -45 0 0 -45 -45 -45 -45 0 0 -45 -45 -45 -45 0 0 -45 -45 -45 0 0 0 -45 -45 -45 -45 0 0 -45 -45 -45 0</t>
  </si>
  <si>
    <t>90 45 90 45 45 45 45 45 45 45 45 45 45 45 45 45 45 45 45 45 45 45 90 90 90 45 45 45 90 45 90 45 45 45 90 90 90 45 45 45 45 45 45 90 90 90 45 45 45 90 45 90 45 45 45 90 90 90 45 45 45 45 45 45 45 45 45 45 45 45 45 45 45 45 45 45 45 90 45 90</t>
  </si>
  <si>
    <t>90 -45 90 -45 -45 -45 -45 -45 -45 -45 -45 -45 -45 -45 -45 -45 -45 -45 -45 -45 -45 -45 90 90 90 -45 -45 -45 90 -45 90 -45 -45 -45 90 90 90 -45 -45 -45 -45 -45 -45 90 90 90 -45 -45 -45 90 -45 90 -45 -45 -45 90 90 90 -45 -45 -45 -45 -45 -45 -45 -45 -45 -45 -45 -45 -45 -45 -45 -45 -45 -45 -45 90 -45 90</t>
  </si>
  <si>
    <t>0 -45 0 -45 -45 -45 -45 -45 -45 -45 -45 -45 -45 -45 -45 -45 -45 -45 -45 -45 -45 -45 0 0 0 -45 -45 -45 0 -45 0 -45 -45 -45 0 0 0 -45 -45 -45 -45 -45 -45 0 0 0 -45 -45 -45 0 -45 0 -45 -45 -45 0 0 0 -45 -45 -45 -45 -45 -45 -45 -45 -45 -45 -45 -45 -45 -45 -45 -45 -45 -45 -45 0 -45 0</t>
  </si>
  <si>
    <t>-45 0 0 0 -45 -45 0 0 0 0 -45 -45 -45 0 0 0 -45 -45 0 0 0 0 -45 -45 0 0 0 0 -45 -45 0 0 0 0 -45 -45 -45 0 0 0 0 0 0 -45 -45 -45 0 0 0 0 -45 -45 0 0 0 0 -45 -45 0 0 0 0 -45 -45 0 0 0 -45 -45 -45 0 0 0 0 -45 -45 0 0 0 -45</t>
  </si>
  <si>
    <t>45 0 0 0 45 45 0 0 0 0 45 45 45 0 0 0 45 45 0 0 0 0 45 45 0 0 0 0 45 45 0 0 0 0 45 45 45 0 0 0 0 0 0 45 45 45 0 0 0 0 45 45 0 0 0 0 45 45 0 0 0 0 45 45 0 0 0 45 45 45 0 0 0 0 45 45 0 0 0 45</t>
  </si>
  <si>
    <t>45 90 90 90 45 45 90 90 90 90 45 45 45 90 90 90 45 45 90 90 90 90 45 45 90 90 90 90 45 45 90 90 90 90 45 45 45 90 90 90 90 90 90 45 45 45 90 90 90 90 45 45 90 90 90 90 45 45 90 90 90 90 45 45 90 90 90 45 45 45 90 90 90 90 45 45 90 90 90 45</t>
  </si>
  <si>
    <t>45 -45 90 0 90 90 90 90 0 0 45 45 90 45 0 0 0 0 -45 90 90 90 0 0 45 90 90 90 0 0 -45 45 90 90 45 0 -45 45 90 90 90 90 45 -45 0 45 90 90 45 -45 0 0 90 90 90 45 0 0 90 90 90 -45 0 0 0 0 45 90 45 45 0 0 90 90 90 90 0 90 -45 45</t>
  </si>
  <si>
    <t>-45 45 90 0 90 90 90 90 0 0 -45 -45 90 -45 0 0 0 0 45 90 90 90 0 0 -45 90 90 90 0 0 45 -45 90 90 -45 0 45 -45 90 90 90 90 -45 45 0 -45 90 90 -45 45 0 0 90 90 90 -45 0 0 90 90 90 45 0 0 0 0 -45 90 -45 -45 0 0 90 90 90 90 0 90 45 -45</t>
  </si>
  <si>
    <t>-45 45 0 90 0 0 0 0 90 90 -45 -45 0 -45 90 90 90 90 45 0 0 0 90 90 -45 0 0 0 90 90 45 -45 0 0 -45 90 45 -45 0 0 0 0 -45 45 90 -45 0 0 -45 45 90 90 0 0 0 -45 90 90 0 0 0 45 90 90 90 90 -45 0 -45 -45 90 90 0 0 0 0 90 0 45 -45</t>
  </si>
  <si>
    <t>0 -45 90 90 90 -45 90 -45 0 0 0 -45 90 90 0 -45 0 -45 90 90 -45 90 0 0 -45 90 90 90 0 -45 0 90 -45 90 0 -45 0 -45 90 90 90 90 -45 0 -45 0 90 -45 90 0 -45 0 90 90 90 -45 0 0 90 -45 90 90 -45 0 -45 0 90 90 -45 0 0 0 -45 90 -45 90 90 90 -45 0</t>
  </si>
  <si>
    <t>0 45 90 90 90 45 90 45 0 0 0 45 90 90 0 45 0 45 90 90 45 90 0 0 45 90 90 90 0 45 0 90 45 90 0 45 0 45 90 90 90 90 45 0 45 0 90 45 90 0 45 0 90 90 90 45 0 0 90 45 90 90 45 0 45 0 90 90 45 0 0 0 45 90 45 90 90 90 45 0</t>
  </si>
  <si>
    <t>90 45 0 0 0 45 0 45 90 90 90 45 0 0 90 45 90 45 0 0 45 0 90 90 45 0 0 0 90 45 90 0 45 0 90 45 90 45 0 0 0 0 45 90 45 90 0 45 0 90 45 90 0 0 0 45 90 90 0 45 0 0 45 90 45 90 0 0 45 90 90 90 45 0 45 0 0 0 45 90</t>
  </si>
  <si>
    <t>0 -45 90 90 90 45 -45 0 -45 90 90 45 90 -45 0 -45 90 -45 0 90 -45 90 -45 0 -45 90 90 90 0 0 -45 45 90 90 -45 0 45 -45 90 90 90 90 -45 45 0 -45 90 90 45 -45 0 0 90 90 90 -45 0 -45 90 -45 90 0 -45 90 -45 0 -45 90 45 90 90 -45 0 -45 45 90 90 90 -45 0</t>
  </si>
  <si>
    <t>0 45 90 90 90 -45 45 0 45 90 90 -45 90 45 0 45 90 45 0 90 45 90 45 0 45 90 90 90 0 0 45 -45 90 90 45 0 -45 45 90 90 90 90 45 -45 0 45 90 90 -45 45 0 0 90 90 90 45 0 45 90 45 90 0 45 90 45 0 45 90 -45 90 90 45 0 45 -45 90 90 90 45 0</t>
  </si>
  <si>
    <t>90 45 0 0 0 -45 45 90 45 0 0 -45 0 45 90 45 0 45 90 0 45 0 45 90 45 0 0 0 90 90 -45 45 0 0 45 90 45 -45 0 0 0 0 -45 45 90 45 0 0 45 -45 90 90 0 0 0 45 90 45 0 45 0 90 45 0 45 90 45 0 -45 0 0 45 90 45 -45 0 0 0 45 90</t>
  </si>
  <si>
    <t>0 -45 90 90 90 45 -45 90 -45 0 90 45 0 90 -45 -45 -45 0 90 -45 90 90 -45 0 -45 90 90 90 0 0 45 -45 90 90 -45 0 45 90 90 -45 -45 90 90 45 0 -45 90 90 -45 45 0 0 90 90 90 -45 0 -45 90 90 -45 90 0 -45 -45 -45 90 0 45 90 0 -45 90 -45 45 90 90 90 -45 0</t>
  </si>
  <si>
    <t>0 45 90 90 90 -45 45 90 45 0 90 -45 0 90 45 45 45 0 90 45 90 90 45 0 45 90 90 90 0 0 -45 45 90 90 45 0 -45 90 90 45 45 90 90 -45 0 45 90 90 45 -45 0 0 90 90 90 45 0 45 90 90 45 90 0 45 45 45 90 0 -45 90 0 45 90 45 -45 90 90 90 45 0</t>
  </si>
  <si>
    <t>90 45 0 0 0 -45 45 0 45 90 0 -45 90 0 45 45 45 90 0 45 0 0 45 90 45 0 0 0 90 90 -45 45 0 0 45 90 -45 0 0 45 45 0 0 -45 90 45 0 0 45 -45 90 90 0 0 0 45 90 45 0 0 45 0 90 45 45 45 0 90 -45 0 90 45 0 45 -45 0 0 0 45 90</t>
  </si>
  <si>
    <t>0 45 90 0 0 0 90 0 0 0 -45 90 -45 0 0 0 90 -45 0 0 0 0 90 45 0 0 0 0 90 0 90 0 0 0 45 90 45 -45 0 0 0 0 -45 45 90 45 0 0 0 90 0 90 0 0 0 0 45 90 0 0 0 0 -45 90 0 0 0 -45 90 -45 0 0 0 90 0 0 0 90 45 0</t>
  </si>
  <si>
    <t>0 -45 90 0 0 0 90 0 0 0 45 90 45 0 0 0 90 45 0 0 0 0 90 -45 0 0 0 0 90 0 90 0 0 0 -45 90 -45 45 0 0 0 0 45 -45 90 -45 0 0 0 90 0 90 0 0 0 0 -45 90 0 0 0 0 45 90 0 0 0 45 90 45 0 0 0 90 0 0 0 90 -45 0</t>
  </si>
  <si>
    <t>90 -45 0 90 90 90 0 90 90 90 45 0 45 90 90 90 0 45 90 90 90 90 0 -45 90 90 90 90 0 90 0 90 90 90 -45 0 -45 45 90 90 90 90 45 -45 0 -45 90 90 90 0 90 0 90 90 90 90 -45 0 90 90 90 90 45 0 90 90 90 45 0 45 90 90 90 0 90 90 90 0 -45 90</t>
  </si>
  <si>
    <t>90 -45 0 0 -45 90 0 -45 0 0 0 0 -45 0 0 -45 90 0 90 -45 -45 0 90 0 -45 0 0 0 -45 90 -45 0 0 0 90 -45 90 -45 0 0 0 0 -45 90 -45 90 0 0 0 -45 90 -45 0 0 0 -45 0 90 0 -45 -45 90 0 90 -45 0 0 -45 0 0 0 0 -45 0 90 -45 0 0 -45 90</t>
  </si>
  <si>
    <t>90 45 0 0 45 90 0 45 0 0 0 0 45 0 0 45 90 0 90 45 45 0 90 0 45 0 0 0 45 90 45 0 0 0 90 45 90 45 0 0 0 0 45 90 45 90 0 0 0 45 90 45 0 0 0 45 0 90 0 45 45 90 0 90 45 0 0 45 0 0 0 0 45 0 90 45 0 0 45 90</t>
  </si>
  <si>
    <t>0 45 90 90 45 0 90 45 90 90 90 90 45 90 90 45 0 90 0 45 45 90 0 90 45 90 90 90 45 0 45 90 90 90 0 45 0 45 90 90 90 90 45 0 45 0 90 90 90 45 0 45 90 90 90 45 90 0 90 45 45 0 90 0 45 90 90 45 90 90 90 90 45 90 0 45 90 90 45 0</t>
  </si>
  <si>
    <t>90 -45 90 0 90 90 0 90 0 0 0 0 90 90 90 0 0 0 -45 90 90 90 90 0 90 0 0 90 0 0 90 90 90 90 0 -45 0 -45 90 90 90 90 -45 0 -45 0 90 90 90 90 0 0 90 0 0 90 0 90 90 90 90 -45 0 0 0 90 90 90 0 0 0 0 90 0 90 90 0 90 -45 90</t>
  </si>
  <si>
    <t>90 45 90 0 90 90 0 90 0 0 0 0 90 90 90 0 0 0 45 90 90 90 90 0 90 0 0 90 0 0 90 90 90 90 0 45 0 45 90 90 90 90 45 0 45 0 90 90 90 90 0 0 90 0 0 90 0 90 90 90 90 45 0 0 0 90 90 90 0 0 0 0 90 0 90 90 0 90 45 90</t>
  </si>
  <si>
    <t>0 45 0 90 0 0 90 0 90 90 90 90 0 0 0 90 90 90 45 0 0 0 0 90 0 90 90 0 90 90 0 0 0 0 90 45 90 45 0 0 0 0 45 90 45 90 0 0 0 0 90 90 0 90 90 0 90 0 0 0 0 45 90 90 90 0 0 0 90 90 90 90 0 90 0 0 90 0 45 0</t>
  </si>
  <si>
    <t>90 -45 0 90 90 90 90 0 90 90 0 0 0 90 90 90 0 0 -45 90 90 90 0 90 90 90 90 90 0 0 90 90 90 90 0 -45 0 -45 90 90 90 90 -45 0 -45 0 90 90 90 90 0 0 90 90 90 90 90 0 90 90 90 -45 0 0 90 90 90 0 0 0 90 90 0 90 90 90 90 0 -45 90</t>
  </si>
  <si>
    <t>90 45 0 90 90 90 90 0 90 90 0 0 0 90 90 90 0 0 45 90 90 90 0 90 90 90 90 90 0 0 90 90 90 90 0 45 0 45 90 90 90 90 45 0 45 0 90 90 90 90 0 0 90 90 90 90 90 0 90 90 90 45 0 0 90 90 90 0 0 0 90 90 0 90 90 90 90 0 45 90</t>
  </si>
  <si>
    <t>0 45 90 0 0 0 0 90 0 0 90 90 90 0 0 0 90 90 45 0 0 0 90 0 0 0 0 0 90 90 0 0 0 0 90 45 90 45 0 0 0 0 45 90 45 90 0 0 0 0 90 90 0 0 0 0 0 90 0 0 0 45 90 90 0 0 0 90 90 90 0 0 90 0 0 0 0 90 45 0</t>
  </si>
  <si>
    <t>-45 0 -45 90 0 0 0 90 90 90 0 90 0 -45 90 90 0 90 90 0 90 0 90 -45 90 -45 0 0 90 90 -45 0 0 0 0 -45 0 -45 90 90 90 90 -45 0 -45 0 0 0 0 -45 90 90 0 0 -45 90 -45 90 0 90 0 90 90 0 90 90 -45 0 90 0 90 90 90 0 0 0 90 -45 0 -45</t>
  </si>
  <si>
    <t>45 0 45 90 0 0 0 90 90 90 0 90 0 45 90 90 0 90 90 0 90 0 90 45 90 45 0 0 90 90 45 0 0 0 0 45 0 45 90 90 90 90 45 0 45 0 0 0 0 45 90 90 0 0 45 90 45 90 0 90 0 90 90 0 90 90 45 0 90 0 90 90 90 0 0 0 90 45 0 45</t>
  </si>
  <si>
    <t>45 90 45 0 90 90 90 0 0 0 90 0 90 45 0 0 90 0 0 90 0 90 0 45 0 45 90 90 0 0 45 90 90 90 90 45 90 45 0 0 0 0 45 90 45 90 90 90 90 45 0 0 90 90 45 0 45 0 90 0 90 0 0 90 0 0 45 90 0 90 0 0 0 90 90 90 0 45 90 45</t>
  </si>
  <si>
    <t>0 -45 90 90 0 90 90 90 90 90 -45 -45 90 90 90 90 0 -45 0 -45 90 90 0 90 90 90 90 90 0 90 -45 90 90 90 0 -45 0 -45 90 90 90 90 -45 0 -45 0 90 90 90 -45 90 0 90 90 90 90 90 0 90 90 -45 0 -45 0 90 90 90 90 -45 -45 90 90 90 90 90 0 90 90 -45 0</t>
  </si>
  <si>
    <t>0 45 90 90 0 90 90 90 90 90 45 45 90 90 90 90 0 45 0 45 90 90 0 90 90 90 90 90 0 90 45 90 90 90 0 45 0 45 90 90 90 90 45 0 45 0 90 90 90 45 90 0 90 90 90 90 90 0 90 90 45 0 45 0 90 90 90 90 45 45 90 90 90 90 90 0 90 90 45 0</t>
  </si>
  <si>
    <t>90 45 0 0 90 0 0 0 0 0 45 45 0 0 0 0 90 45 90 45 0 0 90 0 0 0 0 0 90 0 45 0 0 0 90 45 90 45 0 0 0 0 45 90 45 90 0 0 0 45 0 90 0 0 0 0 0 90 0 0 45 90 45 90 0 0 0 0 45 45 0 0 0 0 0 90 0 0 45 90</t>
  </si>
  <si>
    <t>90 90 45 90 45 45 90 45 90 90 90 90 45 45 45 90 90 90 90 45 45 45 90 45 90 45 45 45 90 90 90 45 45 45 90 90 90 45 45 45 45 45 45 90 90 90 45 45 45 90 90 90 45 45 45 90 45 90 45 45 45 90 90 90 90 45 45 45 90 90 90 90 45 90 45 45 90 45 90 90</t>
  </si>
  <si>
    <t>90 90 -45 90 -45 -45 90 -45 90 90 90 90 -45 -45 -45 90 90 90 90 -45 -45 -45 90 -45 90 -45 -45 -45 90 90 90 -45 -45 -45 90 90 90 -45 -45 -45 -45 -45 -45 90 90 90 -45 -45 -45 90 90 90 -45 -45 -45 90 -45 90 -45 -45 -45 90 90 90 90 -45 -45 -45 90 90 90 90 -45 90 -45 -45 90 -45 90 90</t>
  </si>
  <si>
    <t>0 0 -45 0 -45 -45 0 -45 0 0 0 0 -45 -45 -45 0 0 0 0 -45 -45 -45 0 -45 0 -45 -45 -45 0 0 0 -45 -45 -45 0 0 0 -45 -45 -45 -45 -45 -45 0 0 0 -45 -45 -45 0 0 0 -45 -45 -45 0 -45 0 -45 -45 -45 0 0 0 0 -45 -45 -45 0 0 0 0 -45 0 -45 -45 0 -45 0 0</t>
  </si>
  <si>
    <t>0 0 45 90 90 90 45 90 45 45 90 45 90 45 45 45 90 90 45 45 90 45 90 0 45 90 45 45 90 0 90 45 45 45 90 0 45 90 45 45 45 45 90 45 0 90 45 45 45 90 0 90 45 45 90 45 0 90 45 90 45 45 90 90 45 45 45 90 45 90 45 45 90 45 90 90 90 45 0 0</t>
  </si>
  <si>
    <t>0 0 -45 90 90 90 -45 90 -45 -45 90 -45 90 -45 -45 -45 90 90 -45 -45 90 -45 90 0 -45 90 -45 -45 90 0 90 -45 -45 -45 90 0 -45 90 -45 -45 -45 -45 90 -45 0 90 -45 -45 -45 90 0 90 -45 -45 90 -45 0 90 -45 90 -45 -45 90 90 -45 -45 -45 90 -45 90 -45 -45 90 -45 90 90 90 -45 0 0</t>
  </si>
  <si>
    <t>90 90 -45 0 0 0 -45 0 -45 -45 0 -45 0 -45 -45 -45 0 -45 0 0 -45 -45 0 90 0 -45 -45 -45 0 90 -45 0 -45 -45 0 90 -45 0 -45 -45 -45 -45 0 -45 90 0 -45 -45 0 -45 90 0 -45 -45 -45 0 90 0 -45 -45 0 0 -45 0 -45 -45 -45 0 -45 0 -45 -45 0 -45 0 0 0 -45 90 90</t>
  </si>
  <si>
    <t>90 90 45 45 45 90 45 90 90 90 45 45 45 90 90 90 90 45 90 45 45 45 90 90 90 45 45 45 90 90 90 45 45 45 90 90 90 45 45 45 45 45 45 90 90 90 45 45 45 90 90 90 45 45 45 90 90 90 45 45 45 90 45 90 90 90 90 45 45 45 90 90 90 45 90 45 45 45 90 90</t>
  </si>
  <si>
    <t>90 90 -45 -45 -45 90 -45 90 90 90 -45 -45 -45 90 90 90 90 -45 90 -45 -45 -45 90 90 90 -45 -45 -45 90 90 90 -45 -45 -45 90 90 90 -45 -45 -45 -45 -45 -45 90 90 90 -45 -45 -45 90 90 90 -45 -45 -45 90 90 90 -45 -45 -45 90 -45 90 90 90 90 -45 -45 -45 90 90 90 -45 90 -45 -45 -45 90 90</t>
  </si>
  <si>
    <t>-45 90 90 45 90 90 -45 90 45 45 90 90 90 45 45 90 45 -45 45 90 90 90 90 45 90 45 45 90 -45 90 45 90 45 45 45 -45 90 90 45 90 90 45 90 90 -45 45 45 45 90 45 90 -45 90 45 45 90 45 90 90 90 90 45 -45 45 90 45 45 90 90 90 45 45 90 -45 90 90 45 90 90 -45</t>
  </si>
  <si>
    <t>45 90 90 -45 90 90 45 90 -45 -45 90 90 90 -45 -45 90 -45 45 -45 90 90 90 90 -45 90 -45 -45 90 45 90 -45 90 -45 -45 -45 45 90 90 -45 90 90 -45 90 90 45 -45 -45 -45 90 -45 90 45 90 -45 -45 90 -45 90 90 90 90 -45 45 -45 90 -45 -45 90 90 90 -45 -45 90 45 90 90 -45 90 90 45</t>
  </si>
  <si>
    <t>45 0 0 -45 0 0 45 0 -45 -45 0 0 0 -45 -45 0 -45 45 -45 0 0 0 0 -45 0 -45 -45 0 45 0 -45 0 -45 -45 -45 45 0 0 -45 0 0 -45 0 0 45 -45 -45 -45 0 -45 0 45 0 -45 -45 0 -45 0 0 0 0 -45 45 -45 0 -45 -45 0 0 0 -45 -45 0 45 0 0 -45 0 0 45</t>
  </si>
  <si>
    <t>-45 0 0 -45 0 45 90 0 45 90 45 45 0 0 90 45 0 -45 45 0 45 45 0 0 45 45 45 0 0 -45 0 90 45 45 0 -45 90 0 45 45 45 45 0 90 -45 0 45 45 90 0 -45 0 0 45 45 45 0 0 45 45 0 45 -45 0 45 90 0 0 45 45 90 45 0 90 45 0 -45 0 0 -45</t>
  </si>
  <si>
    <t>45 0 0 45 0 -45 90 0 -45 90 -45 -45 0 0 90 -45 0 45 -45 0 -45 -45 0 0 -45 -45 -45 0 0 45 0 90 -45 -45 0 45 90 0 -45 -45 -45 -45 0 90 45 0 -45 -45 90 0 45 0 0 -45 -45 -45 0 0 -45 -45 0 -45 45 0 -45 90 0 0 -45 -45 90 -45 0 90 -45 0 45 0 0 45</t>
  </si>
  <si>
    <t>45 90 90 45 90 -45 0 90 -45 0 -45 -45 90 90 0 -45 90 45 -45 90 -45 -45 90 90 -45 -45 -45 90 90 45 90 0 -45 -45 90 45 0 90 -45 -45 -45 -45 90 0 45 90 -45 -45 0 90 45 90 90 -45 -45 -45 90 90 -45 -45 90 -45 45 90 -45 0 90 90 -45 -45 0 -45 90 0 -45 90 45 90 90 45</t>
  </si>
  <si>
    <t>0 -45 90 90 0 -45 90 90 90 90 90 90 0 -45 90 0 90 0 0 0 90 90 0 90 90 90 0 0 0 90 90 90 0 0 90 -45 90 -45 0 0 0 0 -45 90 -45 90 0 0 90 90 90 0 0 0 90 90 90 0 90 90 0 0 0 90 0 90 -45 0 90 90 90 90 90 90 -45 0 90 90 -45 0</t>
  </si>
  <si>
    <t>0 45 90 90 0 45 90 90 90 90 90 90 0 45 90 0 90 0 0 0 90 90 0 90 90 90 0 0 0 90 90 90 0 0 90 45 90 45 0 0 0 0 45 90 45 90 0 0 90 90 90 0 0 0 90 90 90 0 90 90 0 0 0 90 0 90 45 0 90 90 90 90 90 90 45 0 90 90 45 0</t>
  </si>
  <si>
    <t>90 45 0 0 90 45 0 0 0 0 0 0 90 45 0 90 0 90 90 90 0 0 90 0 0 0 90 90 90 0 0 0 90 90 0 45 0 45 90 90 90 90 45 0 45 0 90 90 0 0 0 90 90 90 0 0 0 90 0 0 90 90 90 0 90 0 45 90 0 0 0 0 0 0 45 90 0 0 45 90</t>
  </si>
  <si>
    <t>45 90 90 90 90 90 90 -45 -45 -45 90 -45 45 90 -45 90 -45 90 -45 90 90 90 45 -45 -45 -45 90 90 45 -45 90 90 -45 -45 90 90 45 90 -45 -45 -45 -45 90 45 90 90 -45 -45 90 90 -45 45 90 90 -45 -45 -45 45 90 90 90 -45 90 -45 90 -45 90 45 -45 90 -45 -45 -45 90 90 90 90 90 90 45</t>
  </si>
  <si>
    <t>-45 90 90 90 90 90 90 45 45 45 90 45 -45 90 45 90 45 90 45 90 90 90 -45 45 45 45 90 90 -45 45 90 90 45 45 90 90 -45 90 45 45 45 45 90 -45 90 90 45 45 90 90 45 -45 90 90 45 45 45 -45 90 90 90 45 90 45 90 45 90 -45 45 90 45 45 45 90 90 90 90 90 90 -45</t>
  </si>
  <si>
    <t>-45 0 0 0 0 0 0 45 45 45 0 45 -45 0 45 0 45 0 45 0 0 0 -45 45 45 45 0 0 -45 45 0 0 45 45 0 0 -45 0 45 45 45 45 0 -45 0 0 45 45 0 0 45 -45 0 0 45 45 45 -45 0 0 0 45 0 45 0 45 0 -45 45 0 45 45 45 0 0 0 0 0 0 -45</t>
  </si>
  <si>
    <t>45 45 90 90 90 90 45 90 90 90 45 90 45 90 90 90 45 90 45 90 90 90 90 90 45 90 90 90 90 90 45 90 90 90 45 45 45 90 90 90 90 90 90 45 45 45 90 90 90 45 90 90 90 90 90 45 90 90 90 90 90 45 90 45 90 90 90 45 90 45 90 90 90 45 90 90 90 90 45 45</t>
  </si>
  <si>
    <t>-45 -45 90 90 90 90 -45 90 90 90 -45 90 -45 90 90 90 -45 90 -45 90 90 90 90 90 -45 90 90 90 90 90 -45 90 90 90 -45 -45 -45 90 90 90 90 90 90 -45 -45 -45 90 90 90 -45 90 90 90 90 90 -45 90 90 90 90 90 -45 90 -45 90 90 90 -45 90 -45 90 90 90 -45 90 90 90 90 -45 -45</t>
  </si>
  <si>
    <t>-45 -45 0 0 0 0 -45 0 0 0 -45 0 -45 0 0 0 -45 0 -45 0 0 0 0 0 -45 0 0 0 0 0 -45 0 0 0 -45 -45 -45 0 0 0 0 0 0 -45 -45 -45 0 0 0 -45 0 0 0 0 0 -45 0 0 0 0 0 -45 0 -45 0 0 0 -45 0 -45 0 0 0 -45 0 0 0 0 -45 -45</t>
  </si>
  <si>
    <t>90 90 45 45 45 45 90 45 45 45 90 45 90 45 45 45 90 45 90 45 45 45 45 45 90 45 45 45 45 45 90 45 45 45 90 90 90 45 45 45 45 45 45 90 90 90 45 45 45 90 45 45 45 45 45 90 45 45 45 45 45 90 45 90 45 45 45 90 45 90 45 45 45 90 45 45 45 45 90 90</t>
  </si>
  <si>
    <t>90 90 -45 -45 -45 -45 90 -45 -45 -45 90 -45 90 -45 -45 -45 90 -45 90 -45 -45 -45 -45 -45 90 -45 -45 -45 -45 -45 90 -45 -45 -45 90 90 90 -45 -45 -45 -45 -45 -45 90 90 90 -45 -45 -45 90 -45 -45 -45 -45 -45 90 -45 -45 -45 -45 -45 90 -45 90 -45 -45 -45 90 -45 90 -45 -45 -45 90 -45 -45 -45 -45 90 90</t>
  </si>
  <si>
    <t>0 0 -45 -45 -45 -45 0 -45 -45 -45 0 -45 0 -45 -45 -45 0 -45 0 -45 -45 -45 -45 -45 0 -45 -45 -45 -45 -45 0 -45 -45 -45 0 0 0 -45 -45 -45 -45 -45 -45 0 0 0 -45 -45 -45 0 -45 -45 -45 -45 -45 0 -45 -45 -45 -45 -45 0 -45 0 -45 -45 -45 0 -45 0 -45 -45 -45 0 -45 -45 -45 -45 0 0</t>
  </si>
  <si>
    <t>90 0 90 0 0 0 0 90 0 0 90 90 0 0 0 0 90 90 0 0 0 0 90 0 0 0 0 0 90 0 0 0 0 0 90 90 90 0 0 0 0 0 0 90 90 90 0 0 0 0 0 90 0 0 0 0 0 90 0 0 0 0 90 90 0 0 0 0 90 90 0 0 90 0 0 0 0 90 0 90</t>
  </si>
  <si>
    <t>0 45 0 90 90 90 90 90 90 90 90 45 90 90 90 90 0 45 90 90 90 90 0 0 90 90 90 90 90 90 45 90 90 90 45 0 45 90 90 90 90 90 90 45 0 45 90 90 90 45 90 90 90 90 90 90 0 0 90 90 90 90 45 0 90 90 90 90 45 90 90 90 90 90 90 90 90 0 45 0</t>
  </si>
  <si>
    <t>0 -45 0 90 90 90 90 90 90 90 90 -45 90 90 90 90 0 -45 90 90 90 90 0 0 90 90 90 90 90 90 -45 90 90 90 -45 0 -45 90 90 90 90 90 90 -45 0 -45 90 90 90 -45 90 90 90 90 90 90 0 0 90 90 90 90 -45 0 90 90 90 90 -45 90 90 90 90 90 90 90 90 0 -45 0</t>
  </si>
  <si>
    <t>90 -45 90 0 0 0 0 0 0 0 0 -45 0 0 0 0 90 -45 0 0 0 0 90 90 0 0 0 0 0 0 -45 0 0 0 -45 90 -45 0 0 0 0 0 0 -45 90 -45 0 0 0 -45 0 0 0 0 0 0 90 90 0 0 0 0 -45 90 0 0 0 0 -45 0 0 0 0 0 0 0 0 90 -45 90</t>
  </si>
  <si>
    <t>0 45 90 90 0 90 90 90 0 90 90 90 0 90 90 90 90 0 45 90 90 90 90 90 90 90 90 90 0 90 90 0 90 90 45 0 45 90 90 90 90 90 90 45 0 45 90 90 0 90 90 0 90 90 90 90 90 90 90 90 90 45 0 90 90 90 90 0 90 90 90 0 90 90 90 0 90 90 45 0</t>
  </si>
  <si>
    <t>0 -45 90 90 0 90 90 90 0 90 90 90 0 90 90 90 90 0 -45 90 90 90 90 90 90 90 90 90 0 90 90 0 90 90 -45 0 -45 90 90 90 90 90 90 -45 0 -45 90 90 0 90 90 0 90 90 90 90 90 90 90 90 90 -45 0 90 90 90 90 0 90 90 90 0 90 90 90 0 90 90 -45 0</t>
  </si>
  <si>
    <t>90 -45 0 0 90 0 0 0 90 0 0 0 90 0 0 0 0 90 -45 0 0 0 0 0 0 0 0 0 90 0 0 90 0 0 -45 90 -45 0 0 0 0 0 0 -45 90 -45 0 0 90 0 0 90 0 0 0 0 0 0 0 0 0 -45 90 0 0 0 0 90 0 0 0 90 0 0 0 90 0 0 -45 90</t>
  </si>
  <si>
    <t>-45 45 -45 45 45 45 45 -45 45 45 -45 -45 45 45 45 45 -45 -45 45 45 45 45 -45 45 45 45 45 45 -45 45 45 45 45 45 -45 -45 -45 45 45 45 45 45 45 -45 -45 -45 45 45 45 45 45 -45 45 45 45 45 45 -45 45 45 45 45 -45 -45 45 45 45 45 -45 -45 45 45 -45 45 45 45 45 -45 45 -45</t>
  </si>
  <si>
    <t>90 45 -45 0 0 -45 45 90 -45 0 90 45 45 90 0 -45 0 45 -45 90 90 -45 45 0 -45 0 90 45 45 90 0 -45 45 90 0 -45 -45 0 90 45 45 90 0 -45 -45 0 90 45 -45 0 90 45 45 90 0 -45 0 45 -45 90 90 -45 45 0 -45 0 90 45 45 90 0 -45 90 45 -45 0 0 -45 45 90</t>
  </si>
  <si>
    <t>-45 90 0 45 45 0 90 45 0 -45 -45 90 90 -45 0 45 -45 0 45 90 -45 0 90 45 45 90 0 -45 90 -45 45 90 -45 0 0 45 45 90 -45 0 0 -45 90 45 45 0 0 -45 90 45 -45 90 -45 0 90 45 45 90 0 -45 90 45 0 -45 45 0 -45 90 90 -45 -45 0 45 90 0 45 45 0 90 -45</t>
  </si>
  <si>
    <t>-45 0 90 45 45 90 0 -45 90 45 -45 0 0 -45 45 90 45 0 90 -45 -45 90 0 45 90 45 -45 0 0 -45 45 90 0 -45 45 90 45 90 -45 0 0 -45 90 45 90 45 -45 0 90 45 -45 0 0 -45 45 90 45 0 90 -45 -45 90 0 45 90 45 -45 0 0 -45 45 90 -45 0 90 45 45 90 0 -45</t>
  </si>
  <si>
    <t>45 0 90 -45 -45 90 0 45 -45 90 0 45 45 0 90 -45 90 -45 45 0 0 45 -45 90 0 -45 45 90 90 45 -45 0 90 45 -45 0 -45 0 45 90 90 45 0 -45 0 -45 45 90 0 -45 45 90 90 45 -45 0 90 -45 45 0 0 45 -45 90 -45 90 0 45 45 0 90 -45 45 0 90 -45 -45 90 0 45</t>
  </si>
  <si>
    <t>0 0 -45 0 -45 -45 -45 0 -45 0 -45 0 -45 0 -45 0 -45 0 -45 0 -45 0 -45 0 -45 0 -45 0 -45 0 0 -45 -45 0 0 -45 -45 0 0 -45 -45 0 0 -45 -45 0 0 -45 -45 0 0 -45 0 -45 0 -45 0 -45 0 -45 0 -45 0 -45 0 -45 0 -45 0 -45 0 -45 0 -45 -45 -45 0 -45 0 0</t>
  </si>
  <si>
    <t>0 0 90 0 90 90 90 0 90 0 90 0 90 0 0 90 90 0 90 0 90 0 90 0 90 0 90 0 90 0 90 0 90 0 90 0 90 0 90 0 0 90 0 90 0 90 0 90 0 90 0 90 0 90 0 90 0 90 0 90 0 90 0 90 90 0 0 90 0 90 0 90 0 90 90 90 0 90 0 0</t>
  </si>
  <si>
    <t>45 45 90 45 90 90 90 45 90 45 90 45 90 45 90 45 90 45 90 45 90 45 90 45 90 45 90 45 90 45 45 90 90 45 45 90 90 45 45 90 90 45 45 90 90 45 45 90 90 45 45 90 45 90 45 90 45 90 45 90 45 90 45 90 45 90 45 90 45 90 45 90 45 90 90 90 45 90 45 45</t>
  </si>
  <si>
    <t>-45 -45 45 -45 45 45 45 -45 45 -45 45 -45 45 -45 -45 45 45 -45 45 -45 45 -45 45 -45 45 -45 45 -45 45 -45 45 -45 45 -45 45 -45 45 -45 45 -45 -45 45 -45 45 -45 45 -45 45 -45 45 -45 45 -45 45 -45 45 -45 45 -45 45 -45 45 -45 45 45 -45 -45 45 -45 45 -45 45 -45 45 45 45 -45 45 -45 -45</t>
  </si>
  <si>
    <t>-45 0 -45 0 0 0 0 0 0 0 0 0 -45 0 -45 0 0 0 -45 0 -45 0 0 0 0 0 0 0 0 0 0 0 -45 0 -45 0 -45 0 -45 0 0 -45 0 -45 0 -45 0 -45 0 0 0 0 0 0 0 0 0 0 0 -45 0 -45 0 0 0 -45 0 -45 0 0 0 0 0 0 0 0 0 -45 0 -45</t>
  </si>
  <si>
    <t>0 90 0 90 90 90 90 90 90 90 90 90 0 90 0 90 90 90 0 90 0 90 90 90 90 90 90 90 90 90 90 90 0 90 0 90 0 90 0 90 90 0 90 0 90 0 90 0 90 90 90 90 90 90 90 90 90 90 90 0 90 0 90 90 90 0 90 0 90 90 90 90 90 90 90 90 90 0 90 0</t>
  </si>
  <si>
    <t>90 45 90 45 45 45 45 45 45 45 45 45 90 45 90 45 45 45 90 45 90 45 45 45 45 45 45 45 45 45 45 45 90 45 90 45 90 45 90 45 45 90 45 90 45 90 45 90 45 45 45 45 45 45 45 45 45 45 45 90 45 90 45 45 45 90 45 90 45 45 45 45 45 45 45 45 45 90 45 90</t>
  </si>
  <si>
    <t>45 -45 45 -45 -45 -45 -45 -45 -45 -45 -45 -45 45 -45 45 -45 -45 -45 45 -45 45 -45 -45 -45 -45 -45 -45 -45 -45 -45 -45 -45 45 -45 45 -45 45 -45 45 -45 -45 45 -45 45 -45 45 -45 45 -45 -45 -45 -45 -45 -45 -45 -45 -45 -45 -45 45 -45 45 -45 -45 -45 45 -45 45 -45 -45 -45 -45 -45 -45 -45 -45 -45 45 -45 45</t>
  </si>
  <si>
    <t>45 90 45 90 45 45 45 45 45 45 45 45 45 45 45 45 45 45 45 45 45 45 45 45 45 45 45 45 45 45 45 45 45 45 45 90 45 90 45 90 90 45 90 45 90 45 45 45 45 45 45 45 45 45 45 45 45 45 45 45 45 45 45 45 45 45 45 45 45 45 45 45 45 45 45 45 90 45 90 45</t>
  </si>
  <si>
    <t>90 0 90 0 90 90 90 90 90 90 90 90 90 90 90 90 90 90 90 90 90 90 90 90 90 90 90 90 90 90 90 90 90 90 90 0 90 0 90 0 0 90 0 90 0 90 90 90 90 90 90 90 90 90 90 90 90 90 90 90 90 90 90 90 90 90 90 90 90 90 90 90 90 90 90 90 0 90 0 90</t>
  </si>
  <si>
    <t>0 -45 0 -45 0 0 0 0 0 0 0 0 0 0 0 0 0 0 0 0 0 0 0 0 0 0 0 0 0 0 0 0 0 0 0 -45 0 -45 0 -45 -45 0 -45 0 -45 0 0 0 0 0 0 0 0 0 0 0 0 0 0 0 0 0 0 0 0 0 0 0 0 0 0 0 0 0 0 0 -45 0 -45 0</t>
  </si>
  <si>
    <t>-45 45 0 -45 -45 -45 -45 -45 0 -45 0 0 -45 45 0 -45 -45 -45 -45 -45 0 -45 -45 -45 -45 -45 45 -45 -45 -45 0 -45 0 -45 45 -45 0 45 0 -45 -45 0 45 0 -45 45 -45 0 -45 0 -45 -45 -45 45 -45 -45 -45 -45 -45 0 -45 -45 -45 -45 -45 0 45 -45 0 0 -45 0 -45 -45 -45 -45 -45 0 45 -45</t>
  </si>
  <si>
    <t>-45 45 90 -45 -45 -45 -45 -45 90 -45 90 90 -45 45 90 -45 -45 -45 -45 -45 90 -45 -45 -45 -45 -45 45 -45 -45 -45 90 -45 90 -45 45 -45 90 45 90 -45 -45 90 45 90 -45 45 -45 90 -45 90 -45 -45 -45 45 -45 -45 -45 -45 -45 90 -45 -45 -45 -45 -45 90 45 -45 90 90 -45 90 -45 -45 -45 -45 -45 90 45 -45</t>
  </si>
  <si>
    <t>-45 45 -45 0 -45 -45 -45 -45 90 -45 0 -45 45 90 -45 0 -45 -45 90 -45 90 -45 -45 -45 -45 -45 45 -45 -45 -45 -45 -45 45 -45 0 -45 45 90 0 -45 -45 0 90 45 -45 0 -45 45 -45 -45 -45 -45 -45 45 -45 -45 -45 -45 -45 90 -45 90 -45 -45 0 -45 90 45 -45 0 -45 90 -45 -45 -45 -45 0 -45 45 -45</t>
  </si>
  <si>
    <t>45 45 90 45 45 45 0 45 0 45 0 0 45 90 0 45 45 45 0 45 90 45 45 45 45 45 0 45 45 45 45 0 90 45 45 0 45 0 90 45 45 90 0 45 0 45 45 90 0 45 45 45 45 0 45 45 45 45 45 90 45 0 45 45 45 0 90 45 0 0 45 0 45 0 45 45 45 90 45 45</t>
  </si>
  <si>
    <t>45 45 90 45 90 45 90 45 90 45 90 45 90 45 90 45 45 45 45 45 90 45 45 45 90 45 90 45 45 45 90 45 90 45 90 45 90 45 90 45 45 90 45 90 45 90 45 90 45 90 45 45 45 90 45 90 45 45 45 90 45 45 45 45 45 90 45 90 45 90 45 90 45 90 45 90 45 90 45 45</t>
  </si>
  <si>
    <t>45 45 0 45 45 90 45 90 0 45 90 45 90 45 45 90 45 45 90 45 90 45 45 45 45 45 0 45 45 45 45 0 90 45 45 90 45 0 90 45 45 90 0 45 90 45 45 90 0 45 45 45 45 0 45 45 45 45 45 90 45 90 45 45 90 45 45 90 45 90 45 0 90 45 90 45 45 0 45 45</t>
  </si>
  <si>
    <t>90 90 0 90 0 90 0 90 0 90 0 90 0 90 0 90 90 90 90 90 0 90 90 90 0 90 0 90 90 90 0 90 0 90 0 90 0 90 0 90 90 0 90 0 90 0 90 0 90 0 90 90 90 0 90 0 90 90 90 0 90 90 90 90 90 0 90 0 90 0 90 0 90 0 90 0 90 0 90 90</t>
  </si>
  <si>
    <t>90 0 45 90 90 90 90 90 45 90 45 45 90 0 45 90 90 90 90 90 45 90 90 90 90 90 0 90 90 90 45 90 45 90 0 90 45 0 45 90 90 45 0 45 90 0 90 45 90 45 90 90 90 0 90 90 90 90 90 45 90 90 90 90 90 45 0 90 45 45 90 45 90 90 90 90 90 45 0 90</t>
  </si>
  <si>
    <t>90 0 45 90 90 90 90 0 45 90 0 90 90 0 0 90 90 90 90 90 0 90 90 90 90 0 45 90 90 90 90 90 90 0 0 90 45 90 45 0 0 45 90 45 90 0 0 90 90 90 90 90 90 45 0 90 90 90 90 0 90 90 90 90 90 0 0 90 90 0 90 45 0 90 90 90 90 45 0 90</t>
  </si>
  <si>
    <t>0 90 -45 0 0 0 0 90 -45 0 90 0 0 90 90 0 0 0 0 0 90 0 0 0 0 90 -45 0 0 0 0 0 0 90 90 0 -45 0 -45 90 90 -45 0 -45 0 90 90 0 0 0 0 0 0 -45 90 0 0 0 0 90 0 0 0 0 0 90 90 0 0 90 0 -45 90 0 0 0 0 -45 90 0</t>
  </si>
  <si>
    <t>0 0 -45 0 0 0 45 0 45 0 45 45 0 -45 45 0 0 0 45 0 -45 0 0 0 0 0 45 0 0 0 0 45 -45 0 0 45 0 45 -45 0 0 -45 45 0 45 0 0 -45 45 0 0 0 0 45 0 0 0 0 0 -45 0 45 0 0 0 45 -45 0 45 45 0 45 0 45 0 0 0 -45 0 0</t>
  </si>
  <si>
    <t>0 0 45 0 0 0 0 0 0 0 0 0 45 0 45 0 0 0 45 0 45 0 0 0 0 0 0 0 0 0 45 0 45 0 45 0 45 0 45 0 0 45 0 45 0 45 0 45 0 45 0 0 0 0 0 0 0 0 0 45 0 45 0 0 0 45 0 45 0 0 0 0 0 0 0 0 0 45 0 0</t>
  </si>
  <si>
    <t>0 0 90 0 0 0 90 0 90 0 90 0 90 0 90 0 0 0 0 0 90 0 0 0 0 0 90 0 0 0 0 0 90 0 90 0 0 90 90 0 0 90 90 0 0 90 0 90 0 0 0 0 0 90 0 0 0 0 0 90 0 0 0 0 0 90 0 90 0 90 0 90 0 90 0 0 0 90 0 0</t>
  </si>
  <si>
    <t>45 45 0 45 0 45 0 45 0 45 0 45 0 45 0 45 0 45 0 45 45 0 45 45 45 45 45 45 45 45 0 45 0 45 0 45 0 45 0 45 45 0 45 0 45 0 45 0 45 0 45 45 45 45 45 45 45 45 0 45 45 0 45 0 45 0 45 0 45 0 45 0 45 0 45 0 45 0 45 45</t>
  </si>
  <si>
    <t>45 45 0 45 45 45 45 45 45 45 45 45 0 45 0 45 45 45 0 45 0 45 45 45 45 45 45 45 45 45 0 45 0 45 0 45 0 45 0 45 45 0 45 0 45 0 45 0 45 0 45 45 45 45 45 45 45 45 45 0 45 0 45 45 45 0 45 0 45 45 45 45 45 45 45 45 45 0 45 45</t>
  </si>
  <si>
    <t>90 90 -45 90 -45 90 -45 90 -45 90 -45 90 -45 90 -45 90 -45 90 -45 90 90 -45 90 90 90 90 90 90 90 90 -45 90 -45 90 -45 90 -45 90 -45 90 90 -45 90 -45 90 -45 90 -45 90 -45 90 90 90 90 90 90 90 90 -45 90 90 -45 90 -45 90 -45 90 -45 90 -45 90 -45 90 -45 90 -45 90 -45 90 90</t>
  </si>
  <si>
    <t>0 90 -45 0 90 45 0 45 0 90 0 45 90 90 45 0 0 90 -45 0 45 90 0 0 90 0 0 90 45 0 -45 90 45 0 90 0 -45 90 45 0 0 45 90 -45 0 90 0 45 90 -45 0 45 90 0 0 90 0 0 90 45 0 -45 90 0 0 45 90 90 45 0 90 0 45 0 45 90 0 -45 90 0</t>
  </si>
  <si>
    <t>0 90 -45 0 90 0 -45 90 -45 0 -45 90 -45 0 90 -45 0 0 0 90 -45 0 0 90 0 90 -45 0 90 0 -45 90 0 -45 90 0 -45 90 -45 0 0 -45 90 -45 0 90 -45 0 90 -45 0 90 0 -45 90 0 90 0 0 -45 90 0 0 0 -45 90 0 -45 90 -45 0 -45 90 -45 0 90 0 -45 90 0</t>
  </si>
  <si>
    <t>0 -45 45 0 90 0 -45 90 -45 0 -45 0 90 45 -45 0 0 0 -45 90 -45 0 0 0 -45 90 -45 0 90 0 90 -45 45 0 -45 0 90 -45 45 0 0 45 -45 90 0 -45 0 45 -45 90 0 90 0 -45 90 -45 0 0 0 -45 90 -45 0 0 0 -45 45 90 0 -45 0 -45 90 -45 0 90 0 45 -45 0</t>
  </si>
  <si>
    <t>90 45 -45 90 90 90 0 90 0 90 90 90 0 90 -45 90 90 0 90 0 45 90 90 90 90 90 0 90 90 90 90 45 -45 90 0 90 45 0 -45 90 90 -45 0 45 90 0 90 -45 45 90 90 90 90 0 90 90 90 90 90 45 0 90 0 90 90 -45 90 0 90 90 90 0 90 0 90 90 90 -45 45 90</t>
  </si>
  <si>
    <t>90 90 -45 90 0 -45 90 0 -45 90 0 -45 90 -45 0 90 90 90 -45 -45 0 90 90 90 90 90 -45 90 90 90 -45 0 -45 90 90 0 -45 0 -45 90 90 -45 0 -45 0 90 90 -45 0 -45 90 90 90 -45 90 90 90 90 90 0 -45 -45 90 90 90 0 -45 90 -45 0 90 -45 0 90 -45 0 90 -45 90 90</t>
  </si>
  <si>
    <t>0 90 0 -45 90 0 90 0 90 -45 0 90 0 90 0 90 0 0 0 90 0 90 0 90 0 90 0 90 0 0 0 90 0 90 0 90 -45 90 0 -45 -45 0 90 -45 90 0 90 0 90 0 0 0 90 0 90 0 90 0 90 0 90 0 0 0 90 0 90 0 90 0 -45 90 0 90 0 90 -45 0 90 0</t>
  </si>
  <si>
    <t>0 0 0 -45 90 90 0 90 0 -45 0 0 90 0 90 0 0 90 0 90 0 90 0 0 0 0 0 90 0 0 0 0 0 90 0 90 -45 90 0 -45 -45 0 90 -45 90 0 90 0 0 0 0 0 90 0 0 0 0 0 90 0 90 0 90 0 0 90 0 90 0 0 -45 0 90 0 90 90 -45 0 0 0</t>
  </si>
  <si>
    <t>90 -45 0 90 0 0 90 0 90 0 -45 90 0 -45 90 0 90 -45 90 -45 90 0 0 90 0 90 0 90 0 0 90 0 -45 90 0 90 -45 0 -45 90 90 -45 0 -45 90 0 90 -45 0 90 0 0 90 0 90 0 90 0 0 90 -45 90 -45 90 0 90 -45 0 90 -45 0 90 0 90 0 0 90 0 -45 90</t>
  </si>
  <si>
    <t>0 90 -45 0 0 0 0 90 -45 0 0 0 90 0 -45 0 0 -45 90 0 -45 0 0 0 0 0 90 0 0 0 0 90 -45 0 90 0 -45 90 -45 0 0 -45 90 -45 0 90 0 -45 90 0 0 0 0 90 0 0 0 0 0 -45 0 90 -45 0 0 -45 0 90 0 0 0 -45 90 0 0 0 0 -45 90 0</t>
  </si>
  <si>
    <t>0 0 0 45 0 45 0 45 0 45 0 45 0 45 0 45 45 0 0 45 45 0 45 45 0 45 0 45 0 45 0 45 0 45 0 45 0 45 0 45 45 0 45 0 45 0 45 0 45 0 45 0 45 0 45 0 45 45 0 45 45 0 0 45 45 0 45 0 45 0 45 0 45 0 45 0 45 0 0 0</t>
  </si>
  <si>
    <t>0 90 0 45 45 0 0 45 45 0 90 0 45 90 45 0 45 45 45 90 45 0 45 45 0 45 45 0 0 45 0 45 0 45 45 0 45 90 0 45 45 0 90 45 0 45 45 0 45 0 45 0 0 45 45 0 45 45 0 45 90 45 45 45 0 45 90 45 0 90 0 45 45 0 0 45 45 0 90 0</t>
  </si>
  <si>
    <t>0 0 0 45 45 0 45 0 45 45 0 45 0 45 0 45 0 45 0 45 0 45 0 45 0 45 0 45 0 45 0 45 0 45 0 45 0 45 45 0 0 45 45 0 45 0 45 0 45 0 45 0 45 0 45 0 45 0 45 0 45 0 45 0 45 0 45 0 45 0 45 45 0 45 0 45 45 0 0 0</t>
  </si>
  <si>
    <t>0 0 0 -45 45 0 45 0 -45 0 45 0 45 0 -45 0 45 45 45 0 -45 0 0 0 45 0 45 0 45 45 45 0 45 0 0 45 0 -45 45 0 0 45 -45 0 45 0 0 45 0 45 45 45 0 45 0 45 0 0 0 -45 0 45 45 45 0 -45 0 45 0 45 0 -45 0 45 0 45 -45 0 0 0</t>
  </si>
  <si>
    <t>90 0 -45 90 45 45 90 -45 90 45 90 90 0 -45 90 45 45 45 90 -45 90 45 45 90 45 0 45 90 45 90 45 0 45 90 45 90 0 -45 45 90 90 45 -45 0 90 45 90 45 0 45 90 45 90 45 0 45 90 45 45 90 -45 90 45 45 45 90 -45 0 90 90 45 90 -45 90 45 45 90 -45 0 90</t>
  </si>
  <si>
    <t>0 0 0 -45 -45 0 -45 0 -45 -45 0 -45 0 -45 0 -45 0 -45 0 -45 0 -45 0 -45 0 -45 0 -45 0 -45 0 -45 0 -45 0 -45 -45 0 0 -45 -45 0 0 -45 -45 0 -45 0 -45 0 -45 0 -45 0 -45 0 -45 0 -45 0 -45 0 -45 0 -45 0 -45 0 -45 0 -45 -45 0 -45 0 -45 -45 0 0 0</t>
  </si>
  <si>
    <t>0 0 -45 0 0 90 0 -45 90 0 90 90 0 -45 90 0 0 90 0 90 0 90 0 90 0 90 0 90 0 0 0 90 0 90 0 90 -45 0 -45 90 90 -45 0 -45 90 0 90 0 90 0 0 0 90 0 90 0 90 0 90 0 90 0 90 0 0 90 -45 0 90 90 0 90 -45 0 90 0 0 -45 0 0</t>
  </si>
  <si>
    <t>0 0 45 0 0 0 -45 0 -45 0 -45 -45 0 45 -45 0 0 -45 0 45 -45 0 -45 0 -45 0 -45 0 -45 0 -45 0 -45 0 45 -45 0 45 -45 0 0 -45 45 0 -45 45 0 -45 0 -45 0 -45 0 -45 0 -45 0 -45 0 -45 45 0 -45 0 0 -45 45 0 -45 -45 0 -45 0 -45 0 0 0 45 0 0</t>
  </si>
  <si>
    <t>0 0 45 0 0 0 45 0 45 0 45 45 45 0 45 0 0 0 0 0 45 0 0 0 0 0 0 0 0 0 0 0 45 0 45 0 45 0 45 0 0 45 0 45 0 45 0 45 0 0 0 0 0 0 0 0 0 0 0 45 0 0 0 0 0 45 0 45 45 45 0 45 0 45 0 0 0 45 0 0</t>
  </si>
  <si>
    <t>45 45 0 45 45 45 0 45 0 45 0 0 0 45 0 45 45 45 45 45 0 45 45 45 45 45 45 45 45 45 45 45 0 45 0 45 0 45 0 45 45 0 45 0 45 0 45 0 45 45 45 45 45 45 45 45 45 45 45 0 45 45 45 45 45 0 45 0 0 0 45 0 45 0 45 45 45 0 45 45</t>
  </si>
  <si>
    <t>90 90 0 90 90 90 0 90 0 90 0 0 0 90 0 90 90 90 90 90 0 90 90 90 90 90 90 90 90 90 90 90 0 90 0 90 0 90 0 90 90 0 90 0 90 0 90 0 90 90 90 90 90 90 90 90 90 90 90 0 90 90 90 90 90 0 90 0 0 0 90 0 90 0 90 90 90 0 90 90</t>
  </si>
  <si>
    <t>0 90 45 0 0 0 0 90 45 0 0 0 90 0 90 0 0 0 0 0 45 0 0 0 0 0 45 0 0 0 0 0 0 0 90 0 45 90 45 0 0 45 90 45 0 90 0 0 0 0 0 0 0 45 0 0 0 0 0 45 0 0 0 0 0 90 0 90 0 0 0 45 90 0 0 0 0 45 90 0</t>
  </si>
  <si>
    <t>0 90 0 45 0 0 0 90 0 45 90 0 90 0 0 90 0 0 0 0 0 90 0 0 0 0 0 0 0 0 0 0 0 0 90 0 45 90 0 45 45 0 90 45 0 90 0 0 0 0 0 0 0 0 0 0 0 0 90 0 0 0 0 0 90 0 0 90 0 90 45 0 90 0 0 0 45 0 90 0</t>
  </si>
  <si>
    <t>-45 -45 45 -45 -45 -45 45 -45 45 -45 45 45 45 -45 45 -45 -45 -45 -45 -45 45 -45 -45 -45 -45 -45 -45 -45 -45 -45 -45 -45 45 -45 45 -45 45 -45 45 -45 -45 45 -45 45 -45 45 -45 45 -45 -45 -45 -45 -45 -45 -45 -45 -45 -45 -45 45 -45 -45 -45 -45 -45 45 -45 45 45 45 -45 45 -45 45 -45 -45 -45 45 -45 -45</t>
  </si>
  <si>
    <t>-45 -45 90 -45 90 90 90 -45 90 -45 90 -45 90 -45 90 -45 90 -45 90 -45 90 -45 90 -45 90 -45 90 -45 90 -45 -45 90 90 -45 -45 90 90 -45 -45 90 90 -45 -45 90 90 -45 -45 90 90 -45 -45 90 -45 90 -45 90 -45 90 -45 90 -45 90 -45 90 -45 90 -45 90 -45 90 -45 90 -45 90 90 90 -45 90 -45 -45</t>
  </si>
  <si>
    <t>0 0 45 0 45 45 45 0 45 0 45 0 45 0 45 0 45 0 45 0 45 0 45 0 45 0 45 0 45 0 0 45 45 0 0 45 45 0 0 45 45 0 0 45 45 0 0 45 45 0 0 45 0 45 0 45 0 45 0 45 0 45 0 45 0 45 0 45 0 45 0 45 0 45 45 45 0 45 0 0</t>
  </si>
  <si>
    <t>90 90 -45 90 -45 -45 -45 90 -45 90 -45 90 -45 90 -45 90 -45 90 -45 90 -45 90 -45 90 -45 90 -45 90 -45 90 90 -45 -45 90 90 -45 -45 90 90 -45 -45 90 90 -45 -45 90 90 -45 -45 90 90 -45 90 -45 90 -45 90 -45 90 -45 90 -45 90 -45 90 -45 90 -45 90 -45 90 -45 90 -45 -45 -45 90 -45 90 90</t>
  </si>
  <si>
    <t>-45 90 -45 90 90 90 90 90 90 90 90 90 -45 90 -45 90 90 90 -45 90 -45 90 90 90 90 90 90 90 90 90 90 90 -45 90 -45 90 -45 90 -45 90 90 -45 90 -45 90 -45 90 -45 90 90 90 90 90 90 90 90 90 90 90 -45 90 -45 90 90 90 -45 90 -45 90 90 90 90 90 90 90 90 90 -45 90 -45</t>
  </si>
  <si>
    <t>45 90 45 90 90 90 90 90 90 90 90 90 45 90 45 90 90 90 45 90 45 90 90 90 90 90 90 90 90 90 90 90 45 90 45 90 45 90 45 90 90 45 90 45 90 45 90 45 90 90 90 90 90 90 90 90 90 90 90 45 90 45 90 90 90 45 90 45 90 90 90 90 90 90 90 90 90 45 90 45</t>
  </si>
  <si>
    <t>45 0 45 0 0 0 0 0 0 0 0 0 45 0 45 0 0 0 45 0 45 0 0 0 0 0 0 0 0 0 0 0 45 0 45 0 45 0 45 0 0 45 0 45 0 45 0 45 0 0 0 0 0 0 0 0 0 0 0 45 0 45 0 0 0 45 0 45 0 0 0 0 0 0 0 0 0 45 0 45</t>
  </si>
  <si>
    <t>90 0 90 0 0 0 0 0 0 0 0 0 90 0 90 0 0 0 90 0 90 0 0 0 0 0 0 0 0 0 0 0 90 0 90 0 90 0 90 0 0 90 0 90 0 90 0 90 0 0 0 0 0 0 0 0 0 0 0 90 0 90 0 0 0 90 0 90 0 0 0 0 0 0 0 0 0 90 0 90</t>
  </si>
  <si>
    <t>0 45 0 45 45 45 45 45 45 45 45 45 0 45 0 45 45 45 0 45 0 45 45 45 45 45 45 45 45 45 45 45 0 45 0 45 0 45 0 45 45 0 45 0 45 0 45 0 45 45 45 45 45 45 45 45 45 45 45 0 45 0 45 45 45 0 45 0 45 45 45 45 45 45 45 45 45 0 45 0</t>
  </si>
  <si>
    <t>0 -45 0 -45 -45 -45 -45 -45 -45 -45 -45 -45 0 -45 0 -45 -45 -45 0 -45 0 -45 -45 -45 -45 -45 -45 -45 -45 -45 -45 -45 0 -45 0 -45 0 -45 0 -45 -45 0 -45 0 -45 0 -45 0 -45 -45 -45 -45 -45 -45 -45 -45 -45 -45 -45 0 -45 0 -45 -45 -45 0 -45 0 -45 -45 -45 -45 -45 -45 -45 -45 -45 0 -45 0</t>
  </si>
  <si>
    <t>90 -45 90 -45 -45 -45 -45 -45 -45 -45 -45 -45 90 -45 90 -45 -45 -45 90 -45 90 -45 -45 -45 -45 -45 -45 -45 -45 -45 -45 -45 90 -45 90 -45 90 -45 90 -45 -45 90 -45 90 -45 90 -45 90 -45 -45 -45 -45 -45 -45 -45 -45 -45 -45 -45 90 -45 90 -45 -45 -45 90 -45 90 -45 -45 -45 -45 -45 -45 -45 -45 -45 90 -45 90</t>
  </si>
  <si>
    <t>-45 45 -45 45 45 45 45 45 45 45 45 45 -45 45 -45 45 45 45 -45 45 -45 45 45 45 45 45 45 45 45 45 45 45 -45 45 -45 45 -45 45 -45 45 45 -45 45 -45 45 -45 45 -45 45 45 45 45 45 45 45 45 45 45 45 -45 45 -45 45 45 45 -45 45 -45 45 45 45 45 45 45 45 45 45 -45 45 -45</t>
  </si>
  <si>
    <t>45 0 45 0 45 45 45 45 45 45 45 45 45 45 45 45 45 45 45 45 45 45 45 45 45 45 45 45 45 45 45 45 45 45 45 0 45 0 45 0 0 45 0 45 0 45 45 45 45 45 45 45 45 45 45 45 45 45 45 45 45 45 45 45 45 45 45 45 45 45 45 45 45 45 45 45 0 45 0 45</t>
  </si>
  <si>
    <t>-45 0 -45 0 -45 -45 -45 -45 -45 -45 -45 -45 -45 -45 -45 -45 -45 -45 -45 -45 -45 -45 -45 -45 -45 -45 -45 -45 -45 -45 -45 -45 -45 -45 -45 0 -45 0 -45 0 0 -45 0 -45 0 -45 -45 -45 -45 -45 -45 -45 -45 -45 -45 -45 -45 -45 -45 -45 -45 -45 -45 -45 -45 -45 -45 -45 -45 -45 -45 -45 -45 -45 -45 -45 0 -45 0 -45</t>
  </si>
  <si>
    <t>-45 90 -45 90 -45 -45 -45 -45 -45 -45 -45 -45 -45 -45 -45 -45 -45 -45 -45 -45 -45 -45 -45 -45 -45 -45 -45 -45 -45 -45 -45 -45 -45 -45 -45 90 -45 90 -45 90 90 -45 90 -45 90 -45 -45 -45 -45 -45 -45 -45 -45 -45 -45 -45 -45 -45 -45 -45 -45 -45 -45 -45 -45 -45 -45 -45 -45 -45 -45 -45 -45 -45 -45 -45 90 -45 90 -45</t>
  </si>
  <si>
    <t>0 90 0 90 0 0 0 0 0 0 0 0 0 0 0 0 0 0 0 0 0 0 0 0 0 0 0 0 0 0 0 0 0 0 0 90 0 90 0 90 90 0 90 0 90 0 0 0 0 0 0 0 0 0 0 0 0 0 0 0 0 0 0 0 0 0 0 0 0 0 0 0 0 0 0 0 90 0 90 0</t>
  </si>
  <si>
    <t>90 -45 90 -45 90 90 90 90 90 90 90 90 90 90 90 90 90 90 90 90 90 90 90 90 90 90 90 90 90 90 90 90 90 90 90 -45 90 -45 90 -45 -45 90 -45 90 -45 90 90 90 90 90 90 90 90 90 90 90 90 90 90 90 90 90 90 90 90 90 90 90 90 90 90 90 90 90 90 90 -45 90 -45 90</t>
  </si>
  <si>
    <t>90 45 90 45 90 90 90 90 90 90 90 90 90 90 90 90 90 90 90 90 90 90 90 90 90 90 90 90 90 90 90 90 90 90 90 45 90 45 90 45 45 90 45 90 45 90 90 90 90 90 90 90 90 90 90 90 90 90 90 90 90 90 90 90 90 90 90 90 90 90 90 90 90 90 90 90 45 90 45 90</t>
  </si>
  <si>
    <t>0 45 0 45 0 0 0 0 0 0 0 0 0 0 0 0 0 0 0 0 0 0 0 0 0 0 0 0 0 0 0 0 0 0 0 45 0 45 0 45 45 0 45 0 45 0 0 0 0 0 0 0 0 0 0 0 0 0 0 0 0 0 0 0 0 0 0 0 0 0 0 0 0 0 0 0 45 0 45 0</t>
  </si>
  <si>
    <t>45 -45 90 45 45 45 45 45 90 45 90 90 45 -45 90 45 45 45 45 45 90 45 45 45 45 45 -45 45 45 45 90 45 90 45 -45 45 90 -45 90 45 45 90 -45 90 45 -45 45 90 45 90 45 45 45 -45 45 45 45 45 45 90 45 45 45 45 45 90 -45 45 90 90 45 90 45 45 45 45 45 90 -45 45</t>
  </si>
  <si>
    <t>45 -45 0 45 45 45 45 45 0 45 0 0 45 -45 0 45 45 45 45 45 0 45 45 45 45 45 -45 45 45 45 0 45 0 45 -45 45 0 -45 0 45 45 0 -45 0 45 -45 45 0 45 0 45 45 45 -45 45 45 45 45 45 0 45 45 45 45 45 0 -45 45 0 0 45 0 45 45 45 45 45 0 -45 45</t>
  </si>
  <si>
    <t>-45 45 -45 90 -45 -45 -45 -45 0 -45 90 -45 45 0 -45 90 -45 -45 0 -45 0 -45 -45 -45 -45 -45 45 -45 -45 -45 -45 -45 45 -45 90 -45 45 0 90 -45 -45 90 0 45 -45 90 -45 45 -45 -45 -45 -45 -45 45 -45 -45 -45 -45 -45 0 -45 0 -45 -45 90 -45 0 45 -45 90 -45 0 -45 -45 -45 -45 90 -45 45 -45</t>
  </si>
  <si>
    <t>45 -45 45 90 45 45 45 45 0 45 90 45 -45 0 45 90 45 45 0 45 0 45 45 45 45 45 -45 45 45 45 45 45 -45 45 90 45 -45 0 90 45 45 90 0 -45 45 90 45 -45 45 45 45 45 45 -45 45 45 45 45 45 0 45 0 45 45 90 45 0 -45 45 90 45 0 45 45 45 45 90 45 -45 45</t>
  </si>
  <si>
    <t>45 -45 45 0 45 45 45 45 90 45 0 45 -45 90 45 0 45 45 90 45 90 45 45 45 45 45 -45 45 45 45 45 45 -45 45 0 45 -45 90 0 45 45 0 90 -45 45 0 45 -45 45 45 45 45 45 -45 45 45 45 45 45 90 45 90 45 45 0 45 90 -45 45 0 45 90 45 45 45 45 0 45 -45 45</t>
  </si>
  <si>
    <t>45 45 0 45 45 45 90 45 90 45 90 90 45 0 90 45 45 45 90 45 0 45 45 45 45 45 90 45 45 45 45 90 0 45 45 90 45 90 0 45 45 0 90 45 90 45 45 0 90 45 45 45 45 90 45 45 45 45 45 0 45 90 45 45 45 90 0 45 90 90 45 90 45 90 45 45 45 0 45 45</t>
  </si>
  <si>
    <t>-45 -45 0 -45 -45 -45 90 -45 90 -45 90 90 -45 0 90 -45 -45 -45 90 -45 0 -45 -45 -45 -45 -45 90 -45 -45 -45 -45 90 0 -45 -45 90 -45 90 0 -45 -45 0 90 -45 90 -45 -45 0 90 -45 -45 -45 -45 90 -45 -45 -45 -45 -45 0 -45 90 -45 -45 -45 90 0 -45 90 90 -45 90 -45 90 -45 -45 -45 0 -45 -45</t>
  </si>
  <si>
    <t>-45 -45 90 -45 -45 -45 0 -45 0 -45 0 0 -45 90 0 -45 -45 -45 0 -45 90 -45 -45 -45 -45 -45 0 -45 -45 -45 -45 0 90 -45 -45 0 -45 0 90 -45 -45 90 0 -45 0 -45 -45 90 0 -45 -45 -45 -45 0 -45 -45 -45 -45 -45 90 -45 0 -45 -45 -45 0 90 -45 0 0 -45 0 -45 0 -45 -45 -45 90 -45 -45</t>
  </si>
  <si>
    <t>45 45 0 45 0 45 0 45 0 45 0 45 0 45 0 45 45 45 45 45 0 45 45 45 0 45 0 45 45 45 0 45 0 45 0 45 0 45 0 45 45 0 45 0 45 0 45 0 45 0 45 45 45 0 45 0 45 45 45 0 45 45 45 45 45 0 45 0 45 0 45 0 45 0 45 0 45 0 45 45</t>
  </si>
  <si>
    <t>-45 -45 0 -45 0 -45 0 -45 0 -45 0 -45 0 -45 0 -45 -45 -45 -45 -45 0 -45 -45 -45 0 -45 0 -45 -45 -45 0 -45 0 -45 0 -45 0 -45 0 -45 -45 0 -45 0 -45 0 -45 0 -45 0 -45 -45 -45 0 -45 0 -45 -45 -45 0 -45 -45 -45 -45 -45 0 -45 0 -45 0 -45 0 -45 0 -45 0 -45 0 -45 -45</t>
  </si>
  <si>
    <t>-45 -45 90 -45 90 -45 90 -45 90 -45 90 -45 90 -45 90 -45 -45 -45 -45 -45 90 -45 -45 -45 90 -45 90 -45 -45 -45 90 -45 90 -45 90 -45 90 -45 90 -45 -45 90 -45 90 -45 90 -45 90 -45 90 -45 -45 -45 90 -45 90 -45 -45 -45 90 -45 -45 -45 -45 -45 90 -45 90 -45 90 -45 90 -45 90 -45 90 -45 90 -45 -45</t>
  </si>
  <si>
    <t>45 45 90 45 45 0 45 0 90 45 0 45 0 45 45 0 45 45 0 45 0 45 45 45 45 45 90 45 45 45 45 90 0 45 45 0 45 90 0 45 45 0 90 45 0 45 45 0 90 45 45 45 45 90 45 45 45 45 45 0 45 0 45 45 0 45 45 0 45 0 45 90 0 45 0 45 45 90 45 45</t>
  </si>
  <si>
    <t>-45 -45 90 -45 -45 0 -45 0 90 -45 0 -45 0 -45 -45 0 -45 -45 0 -45 0 -45 -45 -45 -45 -45 90 -45 -45 -45 -45 90 0 -45 -45 0 -45 90 0 -45 -45 0 90 -45 0 -45 -45 0 90 -45 -45 -45 -45 90 -45 -45 -45 -45 -45 0 -45 0 -45 -45 0 -45 -45 0 -45 0 -45 90 0 -45 0 -45 -45 90 -45 -45</t>
  </si>
  <si>
    <t>-45 -45 0 -45 -45 90 -45 90 0 -45 90 -45 90 -45 -45 90 -45 -45 90 -45 90 -45 -45 -45 -45 -45 0 -45 -45 -45 -45 0 90 -45 -45 90 -45 0 90 -45 -45 90 0 -45 90 -45 -45 90 0 -45 -45 -45 -45 0 -45 -45 -45 -45 -45 90 -45 90 -45 -45 90 -45 -45 90 -45 90 -45 0 90 -45 90 -45 -45 0 -45 -45</t>
  </si>
  <si>
    <t>0 0 90 0 90 0 90 0 90 0 90 0 90 0 90 0 0 0 0 0 90 0 0 0 90 0 90 0 0 0 90 0 90 0 90 0 90 0 90 0 0 90 0 90 0 90 0 90 0 90 0 0 0 90 0 90 0 0 0 90 0 0 0 0 0 90 0 90 0 90 0 90 0 90 0 90 0 90 0 0</t>
  </si>
  <si>
    <t>0 90 45 0 0 0 0 0 45 0 45 45 0 90 45 0 0 0 0 0 45 0 0 0 0 0 90 0 0 0 45 0 45 0 90 0 45 90 45 0 0 45 90 45 0 90 0 45 0 45 0 0 0 90 0 0 0 0 0 45 0 0 0 0 0 45 90 0 45 45 0 45 0 0 0 0 0 45 90 0</t>
  </si>
  <si>
    <t>0 90 -45 0 0 0 0 0 -45 0 -45 -45 0 90 -45 0 0 0 0 0 -45 0 0 0 0 0 90 0 0 0 -45 0 -45 0 90 0 -45 90 -45 0 0 -45 90 -45 0 90 0 -45 0 -45 0 0 0 90 0 0 0 0 0 -45 0 0 0 0 0 -45 90 0 -45 -45 0 -45 0 0 0 0 0 -45 90 0</t>
  </si>
  <si>
    <t>90 0 -45 90 90 90 90 90 -45 90 -45 -45 90 0 -45 90 90 90 90 90 -45 90 90 90 90 90 0 90 90 90 -45 90 -45 90 0 90 -45 0 -45 90 90 -45 0 -45 90 0 90 -45 90 -45 90 90 90 0 90 90 90 90 90 -45 90 90 90 90 90 -45 0 90 -45 -45 90 -45 90 90 90 90 90 -45 0 90</t>
  </si>
  <si>
    <t>0 90 45 0 0 0 0 90 45 0 90 0 0 90 90 0 0 0 0 0 90 0 0 0 0 90 45 0 0 0 0 0 0 90 90 0 45 0 45 90 90 45 0 45 0 90 90 0 0 0 0 0 0 45 90 0 0 0 0 90 0 0 0 0 0 90 90 0 0 90 0 45 90 0 0 0 0 45 90 0</t>
  </si>
  <si>
    <t>90 0 -45 90 90 90 90 0 -45 90 0 90 90 0 0 90 90 90 90 90 0 90 90 90 90 0 -45 90 90 90 90 90 90 0 0 90 -45 90 -45 0 0 -45 90 -45 90 0 0 90 90 90 90 90 90 -45 0 90 90 90 90 0 90 90 90 90 90 0 0 90 90 0 90 -45 0 90 90 90 90 -45 0 90</t>
  </si>
  <si>
    <t>90 90 -45 90 90 90 45 90 45 90 45 45 90 -45 45 90 90 90 45 90 -45 90 90 90 90 90 45 90 90 90 90 45 -45 90 90 45 90 45 -45 90 90 -45 45 90 45 90 90 -45 45 90 90 90 90 45 90 90 90 90 90 -45 90 45 90 90 90 45 -45 90 45 45 90 45 90 45 90 90 90 -45 90 90</t>
  </si>
  <si>
    <t>90 90 45 90 90 90 -45 90 -45 90 -45 -45 90 45 -45 90 90 90 -45 90 45 90 90 90 90 90 -45 90 90 90 90 -45 45 90 90 -45 90 -45 45 90 90 45 -45 90 -45 90 90 45 -45 90 90 90 90 -45 90 90 90 90 90 45 90 -45 90 90 90 -45 45 90 -45 -45 90 -45 90 -45 90 90 90 45 90 90</t>
  </si>
  <si>
    <t>0 0 45 0 0 0 -45 0 -45 0 -45 -45 0 45 -45 0 0 0 -45 0 45 0 0 0 0 0 -45 0 0 0 0 -45 45 0 0 -45 0 -45 45 0 0 45 -45 0 -45 0 0 45 -45 0 0 0 0 -45 0 0 0 0 0 45 0 -45 0 0 0 -45 45 0 -45 -45 0 -45 0 -45 0 0 0 45 0 0</t>
  </si>
  <si>
    <t>90 90 45 90 90 90 90 90 90 90 90 90 45 90 45 90 90 90 45 90 45 90 90 90 90 90 90 90 90 90 45 90 45 90 45 90 45 90 45 90 90 45 90 45 90 45 90 45 90 45 90 90 90 90 90 90 90 90 90 45 90 45 90 90 90 45 90 45 90 90 90 90 90 90 90 90 90 45 90 90</t>
  </si>
  <si>
    <t>90 90 -45 90 90 90 90 90 90 90 90 90 -45 90 -45 90 90 90 -45 90 -45 90 90 90 90 90 90 90 90 90 -45 90 -45 90 -45 90 -45 90 -45 90 90 -45 90 -45 90 -45 90 -45 90 -45 90 90 90 90 90 90 90 90 90 -45 90 -45 90 90 90 -45 90 -45 90 90 90 90 90 90 90 90 90 -45 90 90</t>
  </si>
  <si>
    <t>0 0 -45 0 0 0 0 0 0 0 0 0 -45 0 -45 0 0 0 -45 0 -45 0 0 0 0 0 0 0 0 0 -45 0 -45 0 -45 0 -45 0 -45 0 0 -45 0 -45 0 -45 0 -45 0 -45 0 0 0 0 0 0 0 0 0 -45 0 -45 0 0 0 -45 0 -45 0 0 0 0 0 0 0 0 0 -45 0 0</t>
  </si>
  <si>
    <t>90 90 0 90 90 90 0 90 0 90 0 90 0 90 0 90 90 90 90 90 0 90 90 90 90 90 0 90 90 90 90 90 0 90 0 90 90 0 0 90 90 0 0 90 90 0 90 0 90 90 90 90 90 0 90 90 90 90 90 0 90 90 90 90 90 0 90 0 90 0 90 0 90 0 90 90 90 0 90 90</t>
  </si>
  <si>
    <t>-45 -45 0 -45 0 0 0 -45 0 -45 0 -45 0 -45 0 -45 0 -45 0 -45 0 -45 0 -45 0 -45 0 -45 0 -45 -45 0 0 -45 -45 0 0 -45 -45 0 0 -45 -45 0 0 -45 -45 0 0 -45 -45 0 -45 0 -45 0 -45 0 -45 0 -45 0 -45 0 -45 0 -45 0 -45 0 -45 0 -45 0 0 0 -45 0 -45 -45</t>
  </si>
  <si>
    <t>45 45 90 45 90 45 90 45 90 45 90 45 90 45 90 45 90 45 90 45 45 90 45 45 45 45 45 45 45 45 90 45 90 45 90 45 90 45 90 45 45 90 45 90 45 90 45 90 45 90 45 45 45 45 45 45 45 45 90 45 45 90 45 90 45 90 45 90 45 90 45 90 45 90 45 90 45 90 45 45</t>
  </si>
  <si>
    <t>-45 -45 90 -45 90 -45 90 -45 90 -45 90 -45 90 -45 90 -45 90 -45 90 -45 -45 90 -45 -45 -45 -45 -45 -45 -45 -45 90 -45 90 -45 90 -45 90 -45 90 -45 -45 90 -45 90 -45 90 -45 90 -45 90 -45 -45 -45 -45 -45 -45 -45 -45 90 -45 -45 90 -45 90 -45 90 -45 90 -45 90 -45 90 -45 90 -45 90 -45 90 -45 -45</t>
  </si>
  <si>
    <t>-45 -45 0 -45 0 -45 0 -45 0 -45 0 -45 0 -45 0 -45 0 -45 0 -45 -45 0 -45 -45 -45 -45 -45 -45 -45 -45 0 -45 0 -45 0 -45 0 -45 0 -45 -45 0 -45 0 -45 0 -45 0 -45 0 -45 -45 -45 -45 -45 -45 -45 -45 0 -45 -45 0 -45 0 -45 0 -45 0 -45 0 -45 0 -45 0 -45 0 -45 0 -45 -45</t>
  </si>
  <si>
    <t>45 45 90 45 45 45 45 45 45 45 45 45 90 45 90 45 45 45 90 45 90 45 45 45 45 45 45 45 45 45 90 45 90 45 90 45 90 45 90 45 45 90 45 90 45 90 45 90 45 90 45 45 45 45 45 45 45 45 45 90 45 90 45 45 45 90 45 90 45 45 45 45 45 45 45 45 45 90 45 45</t>
  </si>
  <si>
    <t>-45 -45 90 -45 -45 -45 -45 -45 -45 -45 -45 -45 90 -45 90 -45 -45 -45 90 -45 90 -45 -45 -45 -45 -45 -45 -45 -45 -45 90 -45 90 -45 90 -45 90 -45 90 -45 -45 90 -45 90 -45 90 -45 90 -45 90 -45 -45 -45 -45 -45 -45 -45 -45 -45 90 -45 90 -45 -45 -45 90 -45 90 -45 -45 -45 -45 -45 -45 -45 -45 -45 90 -45 -45</t>
  </si>
  <si>
    <t>-45 -45 0 -45 -45 -45 -45 -45 -45 -45 -45 -45 0 -45 0 -45 -45 -45 0 -45 0 -45 -45 -45 -45 -45 -45 -45 -45 -45 0 -45 0 -45 0 -45 0 -45 0 -45 -45 0 -45 0 -45 0 -45 0 -45 0 -45 -45 -45 -45 -45 -45 -45 -45 -45 0 -45 0 -45 -45 -45 0 -45 0 -45 -45 -45 -45 -45 -45 -45 -45 -45 0 -45 -45</t>
  </si>
  <si>
    <t>0 0 -45 0 -45 0 -45 0 -45 0 -45 0 -45 0 -45 0 -45 0 -45 0 0 -45 0 0 0 0 0 0 0 0 -45 0 -45 0 -45 0 -45 0 -45 0 0 -45 0 -45 0 -45 0 -45 0 -45 0 0 0 0 0 0 0 0 -45 0 0 -45 0 -45 0 -45 0 -45 0 -45 0 -45 0 -45 0 -45 0 -45 0 0</t>
  </si>
  <si>
    <t>0 0 45 0 45 0 45 0 45 0 45 0 45 0 45 0 45 0 45 0 0 45 0 0 0 0 0 0 0 0 45 0 45 0 45 0 45 0 45 0 0 45 0 45 0 45 0 45 0 45 0 0 0 0 0 0 0 0 45 0 0 45 0 45 0 45 0 45 0 45 0 45 0 45 0 45 0 45 0 0</t>
  </si>
  <si>
    <t>90 90 45 90 45 90 45 90 45 90 45 90 45 90 45 90 45 90 45 90 90 45 90 90 90 90 90 90 90 90 45 90 45 90 45 90 45 90 45 90 90 45 90 45 90 45 90 45 90 45 90 90 90 90 90 90 90 90 45 90 90 45 90 45 90 45 90 45 90 45 90 45 90 45 90 45 90 45 90 90</t>
  </si>
  <si>
    <t>90 0 -45 90 0 45 90 45 90 0 90 45 0 0 45 90 90 0 -45 90 45 0 90 90 0 90 90 0 45 90 -45 0 45 90 0 90 -45 0 45 90 90 45 0 -45 90 0 90 45 0 -45 90 45 0 90 90 0 90 90 0 45 90 -45 0 90 90 45 0 0 45 90 0 90 45 90 45 0 90 -45 0 90</t>
  </si>
  <si>
    <t>90 0 45 90 0 -45 90 -45 90 0 90 -45 0 0 -45 90 90 0 45 90 -45 0 90 90 0 90 90 0 -45 90 45 0 -45 90 0 90 45 0 -45 90 90 -45 0 45 90 0 90 -45 0 45 90 -45 0 90 90 0 90 90 0 -45 90 45 0 90 90 -45 0 0 -45 90 0 90 -45 90 -45 0 90 45 0 90</t>
  </si>
  <si>
    <t>0 90 45 0 90 -45 0 -45 0 90 0 -45 90 90 -45 0 0 90 45 0 -45 90 0 0 90 0 0 90 -45 0 45 90 -45 0 90 0 45 90 -45 0 0 -45 90 45 0 90 0 -45 90 45 0 -45 90 0 0 90 0 0 90 -45 0 45 90 0 0 -45 90 90 -45 0 90 0 -45 0 -45 90 0 45 90 0</t>
  </si>
  <si>
    <t>90 0 -45 90 0 90 -45 0 -45 90 -45 0 -45 90 0 -45 90 90 90 0 -45 90 90 0 90 0 -45 90 0 90 -45 0 90 -45 0 90 -45 0 -45 90 90 -45 0 -45 90 0 -45 90 0 -45 90 0 90 -45 0 90 0 90 90 -45 0 90 90 90 -45 0 90 -45 0 -45 90 -45 0 -45 90 0 90 -45 0 90</t>
  </si>
  <si>
    <t>90 0 45 90 0 90 45 0 45 90 45 0 45 90 0 45 90 90 90 0 45 90 90 0 90 0 45 90 0 90 45 0 90 45 0 90 45 0 45 90 90 45 0 45 90 0 45 90 0 45 90 0 90 45 0 90 0 90 90 45 0 90 90 90 45 0 90 45 0 45 90 45 0 45 90 0 90 45 0 90</t>
  </si>
  <si>
    <t>0 90 45 0 90 0 45 90 45 0 45 90 45 0 90 45 0 0 0 90 45 0 0 90 0 90 45 0 90 0 45 90 0 45 90 0 45 90 45 0 0 45 90 45 0 90 45 0 90 45 0 90 0 45 90 0 90 0 0 45 90 0 0 0 45 90 0 45 90 45 0 45 90 45 0 90 0 45 90 0</t>
  </si>
  <si>
    <t>90 -45 45 90 0 90 -45 0 -45 90 -45 90 0 45 -45 90 90 90 -45 0 -45 90 90 90 -45 0 -45 90 0 90 0 -45 45 90 -45 90 0 -45 45 90 90 45 -45 0 90 -45 90 45 -45 0 90 0 90 -45 0 -45 90 90 90 -45 0 -45 90 90 90 -45 45 0 90 -45 90 -45 0 -45 90 0 90 45 -45 90</t>
  </si>
  <si>
    <t>90 45 -45 90 0 90 45 0 45 90 45 90 0 -45 45 90 90 90 45 0 45 90 90 90 45 0 45 90 0 90 0 45 -45 90 45 90 0 45 -45 90 90 -45 45 0 90 45 90 -45 45 0 90 0 90 45 0 45 90 90 90 45 0 45 90 90 90 45 -45 0 90 45 90 45 0 45 90 0 90 -45 45 90</t>
  </si>
  <si>
    <t>0 45 -45 0 90 0 45 90 45 0 45 0 90 -45 45 0 0 0 45 90 45 0 0 0 45 90 45 0 90 0 90 45 -45 0 45 0 90 45 -45 0 0 -45 45 90 0 45 0 -45 45 90 0 90 0 45 90 45 0 0 0 45 90 45 0 0 0 45 -45 90 0 45 0 45 90 45 0 90 0 -45 45 0</t>
  </si>
  <si>
    <t>0 45 -45 0 0 0 90 0 90 0 0 0 90 0 -45 0 0 90 0 90 45 0 0 0 0 0 90 0 0 0 0 45 -45 0 90 0 45 90 -45 0 0 -45 90 45 0 90 0 -45 45 0 0 0 0 90 0 0 0 0 0 45 90 0 90 0 0 -45 0 90 0 0 0 90 0 90 0 0 0 -45 45 0</t>
  </si>
  <si>
    <t>0 -45 45 0 0 0 90 0 90 0 0 0 90 0 45 0 0 90 0 90 -45 0 0 0 0 0 90 0 0 0 0 -45 45 0 90 0 -45 90 45 0 0 45 90 -45 0 90 0 45 -45 0 0 0 0 90 0 0 0 0 0 -45 90 0 90 0 0 45 0 90 0 0 0 90 0 90 0 0 0 45 -45 0</t>
  </si>
  <si>
    <t>90 -45 45 90 90 90 0 90 0 90 90 90 0 90 45 90 90 0 90 0 -45 90 90 90 90 90 0 90 90 90 90 -45 45 90 0 90 -45 0 45 90 90 45 0 -45 90 0 90 45 -45 90 90 90 90 0 90 90 90 90 90 -45 0 90 0 90 90 45 90 0 90 90 90 0 90 0 90 90 90 45 -45 90</t>
  </si>
  <si>
    <t>0 0 -45 0 90 -45 0 90 -45 0 90 -45 0 -45 90 0 0 0 -45 -45 90 0 0 0 0 0 -45 0 0 0 -45 90 -45 0 0 90 -45 90 -45 0 0 -45 90 -45 90 0 0 -45 90 -45 0 0 0 -45 0 0 0 0 0 90 -45 -45 0 0 0 90 -45 0 -45 90 0 -45 90 0 -45 90 0 -45 0 0</t>
  </si>
  <si>
    <t>0 0 45 0 90 45 0 90 45 0 90 45 0 45 90 0 0 0 45 45 90 0 0 0 0 0 45 0 0 0 45 90 45 0 0 90 45 90 45 0 0 45 90 45 90 0 0 45 90 45 0 0 0 45 0 0 0 0 0 90 45 45 0 0 0 90 45 0 45 90 0 45 90 0 45 90 0 45 0 0</t>
  </si>
  <si>
    <t>90 90 45 90 0 45 90 0 45 90 0 45 90 45 0 90 90 90 45 45 0 90 90 90 90 90 45 90 90 90 45 0 45 90 90 0 45 0 45 90 90 45 0 45 0 90 90 45 0 45 90 90 90 45 90 90 90 90 90 0 45 45 90 90 90 0 45 90 45 0 90 45 0 90 45 0 90 45 90 90</t>
  </si>
  <si>
    <t>90 0 90 -45 0 90 0 90 0 -45 90 0 90 0 90 0 90 90 90 0 90 0 90 0 90 0 90 0 90 90 90 0 90 0 0 90 -45 90 0 -45 -45 0 90 -45 90 0 0 90 0 90 90 90 0 90 0 90 0 90 0 90 0 90 90 90 0 90 0 90 0 90 -45 0 90 0 90 0 -45 90 0 90</t>
  </si>
  <si>
    <t>90 0 90 45 0 90 0 90 0 45 90 0 90 0 90 0 90 90 90 0 90 0 90 0 90 0 90 0 90 90 90 0 90 0 0 90 45 90 0 45 45 0 90 45 90 0 0 90 0 90 90 90 0 90 0 90 0 90 0 90 0 90 90 90 0 90 0 90 0 90 45 0 90 0 90 0 45 90 0 90</t>
  </si>
  <si>
    <t>0 90 0 45 90 0 90 0 90 45 0 90 0 90 0 90 0 0 0 90 0 90 0 90 0 90 0 90 0 0 0 90 0 90 0 90 45 90 0 45 45 0 90 45 90 0 90 0 90 0 0 0 90 0 90 0 90 0 90 0 90 0 0 0 90 0 90 0 90 0 45 90 0 90 0 90 45 0 90 0</t>
  </si>
  <si>
    <t>90 90 90 -45 0 0 90 0 90 -45 90 90 0 90 0 90 90 0 90 0 90 0 90 90 90 90 90 0 90 90 90 90 90 0 90 0 -45 0 90 -45 -45 90 0 -45 0 90 0 90 90 90 90 90 0 90 90 90 90 90 0 90 0 90 0 90 90 0 90 0 90 90 -45 90 0 90 0 0 -45 90 90 90</t>
  </si>
  <si>
    <t>90 90 90 45 0 0 90 0 90 45 90 90 0 90 0 90 90 0 90 0 90 0 90 90 90 90 90 0 90 90 90 90 90 0 90 0 45 0 90 45 45 90 0 45 0 90 0 90 90 90 90 90 0 90 90 90 90 90 0 90 0 90 0 90 90 0 90 0 90 90 45 90 0 90 0 0 45 90 90 90</t>
  </si>
  <si>
    <t>0 0 0 45 90 90 0 90 0 45 0 0 90 0 90 0 0 90 0 90 0 90 0 0 0 0 0 90 0 0 0 0 0 90 0 90 45 90 0 45 45 0 90 45 90 0 90 0 0 0 0 0 90 0 0 0 0 0 90 0 90 0 90 0 0 90 0 90 0 0 45 0 90 0 90 90 45 0 0 0</t>
  </si>
  <si>
    <t>0 -45 90 0 90 90 0 90 0 90 -45 0 90 -45 0 90 0 -45 0 -45 0 90 90 0 90 0 90 0 90 90 0 90 -45 0 90 0 -45 90 -45 0 0 -45 90 -45 0 90 0 -45 90 0 90 90 0 90 0 90 0 90 90 0 -45 0 -45 0 90 0 -45 90 0 -45 90 0 90 0 90 90 0 90 -45 0</t>
  </si>
  <si>
    <t>0 45 90 0 90 90 0 90 0 90 45 0 90 45 0 90 0 45 0 45 0 90 90 0 90 0 90 0 90 90 0 90 45 0 90 0 45 90 45 0 0 45 90 45 0 90 0 45 90 0 90 90 0 90 0 90 0 90 90 0 45 0 45 0 90 0 45 90 0 45 90 0 90 0 90 90 0 90 45 0</t>
  </si>
  <si>
    <t>90 45 0 90 0 0 90 0 90 0 45 90 0 45 90 0 90 45 90 45 90 0 0 90 0 90 0 90 0 0 90 0 45 90 0 90 45 0 45 90 90 45 0 45 90 0 90 45 0 90 0 0 90 0 90 0 90 0 0 90 45 90 45 90 0 90 45 0 90 45 0 90 0 90 0 0 90 0 45 90</t>
  </si>
  <si>
    <t>90 0 -45 90 90 90 90 0 -45 90 90 90 0 90 -45 90 90 -45 0 90 -45 90 90 90 90 90 0 90 90 90 90 0 -45 90 0 90 -45 0 -45 90 90 -45 0 -45 90 0 90 -45 0 90 90 90 90 0 90 90 90 90 90 -45 90 0 -45 90 90 -45 90 0 90 90 90 -45 0 90 90 90 90 -45 0 90</t>
  </si>
  <si>
    <t>90 0 45 90 90 90 90 0 45 90 90 90 0 90 45 90 90 45 0 90 45 90 90 90 90 90 0 90 90 90 90 0 45 90 0 90 45 0 45 90 90 45 0 45 90 0 90 45 0 90 90 90 90 0 90 90 90 90 90 45 90 0 45 90 90 45 90 0 90 90 90 45 0 90 90 90 90 45 0 90</t>
  </si>
  <si>
    <t>0 90 45 0 0 0 0 90 45 0 0 0 90 0 45 0 0 45 90 0 45 0 0 0 0 0 90 0 0 0 0 90 45 0 90 0 45 90 45 0 0 45 90 45 0 90 0 45 90 0 0 0 0 90 0 0 0 0 0 45 0 90 45 0 0 45 0 90 0 0 0 45 90 0 0 0 0 45 90 0</t>
  </si>
  <si>
    <t>90 90 90 45 90 45 90 45 90 45 90 45 90 45 90 45 45 90 90 45 45 90 45 45 90 45 90 45 90 45 90 45 90 45 90 45 90 45 90 45 45 90 45 90 45 90 45 90 45 90 45 90 45 90 45 90 45 45 90 45 45 90 90 45 45 90 45 90 45 90 45 90 45 90 45 90 45 90 90 90</t>
  </si>
  <si>
    <t>90 90 90 -45 90 -45 90 -45 90 -45 90 -45 90 -45 90 -45 -45 90 90 -45 -45 90 -45 -45 90 -45 90 -45 90 -45 90 -45 90 -45 90 -45 90 -45 90 -45 -45 90 -45 90 -45 90 -45 90 -45 90 -45 90 -45 90 -45 90 -45 -45 90 -45 -45 90 90 -45 -45 90 -45 90 -45 90 -45 90 -45 90 -45 90 -45 90 90 90</t>
  </si>
  <si>
    <t>0 0 0 -45 0 -45 0 -45 0 -45 0 -45 0 -45 0 -45 -45 0 0 -45 -45 0 -45 -45 0 -45 0 -45 0 -45 0 -45 0 -45 0 -45 0 -45 0 -45 -45 0 -45 0 -45 0 -45 0 -45 0 -45 0 -45 0 -45 0 -45 -45 0 -45 -45 0 0 -45 -45 0 -45 0 -45 0 -45 0 -45 0 -45 0 -45 0 0 0</t>
  </si>
  <si>
    <t>90 0 90 45 45 90 90 45 45 90 0 90 45 0 45 90 45 45 45 0 45 90 45 45 90 45 45 90 90 45 90 45 90 45 45 90 45 0 90 45 45 90 0 45 90 45 45 90 45 90 45 90 90 45 45 90 45 45 90 45 0 45 45 45 90 45 0 45 90 0 90 45 45 90 90 45 45 90 0 90</t>
  </si>
  <si>
    <t>90 0 90 -45 -45 90 90 -45 -45 90 0 90 -45 0 -45 90 -45 -45 -45 0 -45 90 -45 -45 90 -45 -45 90 90 -45 90 -45 90 -45 -45 90 -45 0 90 -45 -45 90 0 -45 90 -45 -45 90 -45 90 -45 90 90 -45 -45 90 -45 -45 90 -45 0 -45 -45 -45 90 -45 0 -45 90 0 90 -45 -45 90 90 -45 -45 90 0 90</t>
  </si>
  <si>
    <t>0 90 0 -45 -45 0 0 -45 -45 0 90 0 -45 90 -45 0 -45 -45 -45 90 -45 0 -45 -45 0 -45 -45 0 0 -45 0 -45 0 -45 -45 0 -45 90 0 -45 -45 0 90 -45 0 -45 -45 0 -45 0 -45 0 0 -45 -45 0 -45 -45 0 -45 90 -45 -45 -45 0 -45 90 -45 0 90 0 -45 -45 0 0 -45 -45 0 90 0</t>
  </si>
  <si>
    <t>90 90 90 45 45 90 45 90 45 45 90 45 90 45 90 45 90 45 90 45 90 45 90 45 90 45 90 45 90 45 90 45 90 45 90 45 45 90 90 45 45 90 90 45 45 90 45 90 45 90 45 90 45 90 45 90 45 90 45 90 45 90 45 90 45 90 45 90 45 90 45 45 90 45 90 45 45 90 90 90</t>
  </si>
  <si>
    <t>90 90 90 -45 -45 90 -45 90 -45 -45 90 -45 90 -45 90 -45 90 -45 90 -45 90 -45 90 -45 90 -45 90 -45 90 -45 90 -45 90 -45 90 -45 -45 90 90 -45 -45 90 90 -45 -45 90 -45 90 -45 90 -45 90 -45 90 -45 90 -45 90 -45 90 -45 90 -45 90 -45 90 -45 90 -45 90 -45 -45 90 -45 90 -45 -45 90 90 90</t>
  </si>
  <si>
    <t>90 90 90 -45 45 90 45 90 -45 90 45 90 45 90 -45 90 45 45 45 90 -45 90 90 90 45 90 45 90 45 45 45 90 45 90 90 45 90 -45 45 90 90 45 -45 90 45 90 90 45 90 45 45 45 90 45 90 45 90 90 90 -45 90 45 45 45 90 -45 90 45 90 45 90 -45 90 45 90 45 -45 90 90 90</t>
  </si>
  <si>
    <t>90 90 90 45 -45 90 -45 90 45 90 -45 90 -45 90 45 90 -45 -45 -45 90 45 90 90 90 -45 90 -45 90 -45 -45 -45 90 -45 90 90 -45 90 45 -45 90 90 -45 45 90 -45 90 90 -45 90 -45 -45 -45 90 -45 90 -45 90 90 90 45 90 -45 -45 -45 90 45 90 -45 90 -45 90 45 90 -45 90 -45 45 90 90 90</t>
  </si>
  <si>
    <t>0 0 0 45 -45 0 -45 0 45 0 -45 0 -45 0 45 0 -45 -45 -45 0 45 0 0 0 -45 0 -45 0 -45 -45 -45 0 -45 0 0 -45 0 45 -45 0 0 -45 45 0 -45 0 0 -45 0 -45 -45 -45 0 -45 0 -45 0 0 0 45 0 -45 -45 -45 0 45 0 -45 0 -45 0 45 0 -45 0 -45 45 0 0 0</t>
  </si>
  <si>
    <t>0 90 -45 0 45 45 0 -45 0 45 0 0 90 -45 0 45 45 45 0 -45 0 45 45 0 45 90 45 0 45 0 45 90 45 0 45 0 90 -45 45 0 0 45 -45 90 0 45 0 45 90 45 0 45 0 45 90 45 0 45 45 0 -45 0 45 45 45 0 -45 90 0 0 45 0 -45 0 45 45 0 -45 90 0</t>
  </si>
  <si>
    <t>0 90 45 0 -45 -45 0 45 0 -45 0 0 90 45 0 -45 -45 -45 0 45 0 -45 -45 0 -45 90 -45 0 -45 0 -45 90 -45 0 -45 0 90 45 -45 0 0 -45 45 90 0 -45 0 -45 90 -45 0 -45 0 -45 90 -45 0 -45 -45 0 45 0 -45 -45 -45 0 45 90 0 0 -45 0 45 0 -45 -45 0 45 90 0</t>
  </si>
  <si>
    <t>90 0 45 90 -45 -45 90 45 90 -45 90 90 0 45 90 -45 -45 -45 90 45 90 -45 -45 90 -45 0 -45 90 -45 90 -45 0 -45 90 -45 90 0 45 -45 90 90 -45 45 0 90 -45 90 -45 0 -45 90 -45 90 -45 0 -45 90 -45 -45 90 45 90 -45 -45 -45 90 45 0 90 90 -45 90 45 90 -45 -45 90 45 0 90</t>
  </si>
  <si>
    <t>90 90 -45 90 90 0 90 -45 0 90 0 0 90 -45 0 90 90 0 90 0 90 0 90 0 90 0 90 0 90 90 90 0 90 0 90 0 -45 90 -45 0 0 -45 90 -45 0 90 0 90 0 90 90 90 0 90 0 90 0 90 0 90 0 90 0 90 90 0 -45 90 0 0 90 0 -45 90 0 90 90 -45 90 90</t>
  </si>
  <si>
    <t>90 90 45 90 90 0 90 45 0 90 0 0 90 45 0 90 90 0 90 0 90 0 90 0 90 0 90 0 90 90 90 0 90 0 90 0 45 90 45 0 0 45 90 45 0 90 0 90 0 90 90 90 0 90 0 90 0 90 0 90 0 90 0 90 90 0 45 90 0 0 90 0 45 90 0 90 90 45 90 90</t>
  </si>
  <si>
    <t>0 0 45 0 0 90 0 45 90 0 90 90 0 45 90 0 0 90 0 90 0 90 0 90 0 90 0 90 0 0 0 90 0 90 0 90 45 0 45 90 90 45 0 45 90 0 90 0 90 0 0 0 90 0 90 0 90 0 90 0 90 0 90 0 0 90 45 0 90 90 0 90 45 0 90 0 0 45 0 0</t>
  </si>
  <si>
    <t>90 90 45 90 90 90 -45 90 -45 90 -45 -45 90 45 -45 90 90 -45 90 45 -45 90 -45 90 -45 90 -45 90 -45 90 -45 90 -45 90 45 -45 90 45 -45 90 90 -45 45 90 -45 45 90 -45 90 -45 90 -45 90 -45 90 -45 90 -45 90 -45 45 90 -45 90 90 -45 45 90 -45 -45 90 -45 90 -45 90 90 90 45 90 90</t>
  </si>
  <si>
    <t>90 90 -45 90 90 90 45 90 45 90 45 45 90 -45 45 90 90 45 90 -45 45 90 45 90 45 90 45 90 45 90 45 90 45 90 -45 45 90 -45 45 90 90 45 -45 90 45 -45 90 45 90 45 90 45 90 45 90 45 90 45 90 45 -45 90 45 90 90 45 -45 90 45 45 90 45 90 45 90 90 90 -45 90 90</t>
  </si>
  <si>
    <t>0 0 -45 0 0 0 45 0 45 0 45 45 0 -45 45 0 0 45 0 -45 45 0 45 0 45 0 45 0 45 0 45 0 45 0 -45 45 0 -45 45 0 0 45 -45 0 45 -45 0 45 0 45 0 45 0 45 0 45 0 45 0 45 -45 0 45 0 0 45 -45 0 45 45 0 45 0 45 0 0 0 -45 0 0</t>
  </si>
  <si>
    <t>90 90 45 90 90 90 45 90 45 90 45 45 45 90 45 90 90 90 90 90 45 90 90 90 90 90 90 90 90 90 90 90 45 90 45 90 45 90 45 90 90 45 90 45 90 45 90 45 90 90 90 90 90 90 90 90 90 90 90 45 90 90 90 90 90 45 90 45 45 45 90 45 90 45 90 90 90 45 90 90</t>
  </si>
  <si>
    <t>90 90 -45 90 90 90 -45 90 -45 90 -45 -45 -45 90 -45 90 90 90 90 90 -45 90 90 90 90 90 90 90 90 90 90 90 -45 90 -45 90 -45 90 -45 90 90 -45 90 -45 90 -45 90 -45 90 90 90 90 90 90 90 90 90 90 90 -45 90 90 90 90 90 -45 90 -45 -45 -45 90 -45 90 -45 90 90 90 -45 90 90</t>
  </si>
  <si>
    <t>0 0 -45 0 0 0 -45 0 -45 0 -45 -45 -45 0 -45 0 0 0 0 0 -45 0 0 0 0 0 0 0 0 0 0 0 -45 0 -45 0 -45 0 -45 0 0 -45 0 -45 0 -45 0 -45 0 0 0 0 0 0 0 0 0 0 0 -45 0 0 0 0 0 -45 0 -45 -45 -45 0 -45 0 -45 0 0 0 -45 0 0</t>
  </si>
  <si>
    <t>45 45 90 45 45 45 90 45 90 45 90 90 90 45 90 45 45 45 45 45 90 45 45 45 45 45 45 45 45 45 45 45 90 45 90 45 90 45 90 45 45 90 45 90 45 90 45 90 45 45 45 45 45 45 45 45 45 45 45 90 45 45 45 45 45 90 45 90 90 90 45 90 45 90 45 45 45 90 45 45</t>
  </si>
  <si>
    <t>-45 -45 90 -45 -45 -45 90 -45 90 -45 90 90 90 -45 90 -45 -45 -45 -45 -45 90 -45 -45 -45 -45 -45 -45 -45 -45 -45 -45 -45 90 -45 90 -45 90 -45 90 -45 -45 90 -45 90 -45 90 -45 90 -45 -45 -45 -45 -45 -45 -45 -45 -45 -45 -45 90 -45 -45 -45 -45 -45 90 -45 90 90 90 -45 90 -45 90 -45 -45 -45 90 -45 -45</t>
  </si>
  <si>
    <t>-45 -45 0 -45 -45 -45 0 -45 0 -45 0 0 0 -45 0 -45 -45 -45 -45 -45 0 -45 -45 -45 -45 -45 -45 -45 -45 -45 -45 -45 0 -45 0 -45 0 -45 0 -45 -45 0 -45 0 -45 0 -45 0 -45 -45 -45 -45 -45 -45 -45 -45 -45 -45 -45 0 -45 -45 -45 -45 -45 0 -45 0 0 0 -45 0 -45 0 -45 -45 -45 0 -45 -45</t>
  </si>
  <si>
    <t>0 0 90 0 0 0 90 0 90 0 90 90 90 0 90 0 0 0 0 0 90 0 0 0 0 0 0 0 0 0 0 0 90 0 90 0 90 0 90 0 0 90 0 90 0 90 0 90 0 0 0 0 0 0 0 0 0 0 0 90 0 0 0 0 0 90 0 90 90 90 0 90 0 90 0 0 0 90 0 0</t>
  </si>
  <si>
    <t>90 0 45 90 90 90 90 0 45 90 90 90 0 90 0 90 90 90 90 90 45 90 90 90 90 90 45 90 90 90 90 90 90 90 0 90 45 0 45 90 90 45 0 45 90 0 90 90 90 90 90 90 90 45 90 90 90 90 90 45 90 90 90 90 90 0 90 0 90 90 90 45 0 90 90 90 90 45 0 90</t>
  </si>
  <si>
    <t>90 0 -45 90 90 90 90 0 -45 90 90 90 0 90 0 90 90 90 90 90 -45 90 90 90 90 90 -45 90 90 90 90 90 90 90 0 90 -45 0 -45 90 90 -45 0 -45 90 0 90 90 90 90 90 90 90 -45 90 90 90 90 90 -45 90 90 90 90 90 0 90 0 90 90 90 -45 0 90 90 90 90 -45 0 90</t>
  </si>
  <si>
    <t>0 90 -45 0 0 0 0 90 -45 0 0 0 90 0 90 0 0 0 0 0 -45 0 0 0 0 0 -45 0 0 0 0 0 0 0 90 0 -45 90 -45 0 0 -45 90 -45 0 90 0 0 0 0 0 0 0 -45 0 0 0 0 0 -45 0 0 0 0 0 90 0 90 0 0 0 -45 90 0 0 0 0 -45 90 0</t>
  </si>
  <si>
    <t>90 0 90 45 90 90 90 0 90 45 0 90 0 90 90 0 90 90 90 90 90 0 90 90 90 90 90 90 90 90 90 90 90 90 0 90 45 0 90 45 45 90 0 45 90 0 90 90 90 90 90 90 90 90 90 90 90 90 0 90 90 90 90 90 0 90 90 0 90 0 45 90 0 90 90 90 45 90 0 90</t>
  </si>
  <si>
    <t>90 0 90 -45 90 90 90 0 90 -45 0 90 0 90 90 0 90 90 90 90 90 0 90 90 90 90 90 90 90 90 90 90 90 90 0 90 -45 0 90 -45 -45 90 0 -45 90 0 90 90 90 90 90 90 90 90 90 90 90 90 0 90 90 90 90 90 0 90 90 0 90 0 -45 90 0 90 90 90 -45 90 0 90</t>
  </si>
  <si>
    <t>0 90 0 -45 0 0 0 90 0 -45 90 0 90 0 0 90 0 0 0 0 0 90 0 0 0 0 0 0 0 0 0 0 0 0 90 0 -45 90 0 -45 -45 0 90 -45 0 90 0 0 0 0 0 0 0 0 0 0 0 0 90 0 0 0 0 0 90 0 0 90 0 90 -45 0 90 0 0 0 -45 0 90 0</t>
  </si>
  <si>
    <t>45 45 -45 45 45 45 -45 45 -45 45 -45 -45 -45 45 -45 45 45 45 45 45 -45 45 45 45 45 45 45 45 45 45 45 45 -45 45 -45 45 -45 45 -45 45 45 -45 45 -45 45 -45 45 -45 45 45 45 45 45 45 45 45 45 45 45 -45 45 45 45 45 45 -45 45 -45 -45 -45 45 -45 45 -45 45 45 45 -45 45 45</t>
  </si>
  <si>
    <t>Min after 3 iterations</t>
  </si>
  <si>
    <t>Target inhomogeneity factor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</si>
  <si>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</si>
  <si>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</si>
  <si>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</si>
  <si>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</si>
  <si>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</si>
  <si>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</si>
  <si>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</si>
  <si>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</si>
  <si>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</si>
  <si>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E11</t>
  </si>
  <si>
    <t>E22</t>
  </si>
  <si>
    <t>G12</t>
  </si>
  <si>
    <t>nu12</t>
  </si>
  <si>
    <t>nu21</t>
  </si>
  <si>
    <t>areal density</t>
  </si>
  <si>
    <t>volumic density</t>
  </si>
  <si>
    <t>ply thickness</t>
  </si>
  <si>
    <t>Q11</t>
  </si>
  <si>
    <t>Q12</t>
  </si>
  <si>
    <t>Q22</t>
  </si>
  <si>
    <t>Q66</t>
  </si>
  <si>
    <t>U1</t>
  </si>
  <si>
    <t>U2</t>
  </si>
  <si>
    <t>U3</t>
  </si>
  <si>
    <t>U4</t>
  </si>
  <si>
    <t>U5</t>
  </si>
  <si>
    <t>in_plane_coeffs</t>
  </si>
  <si>
    <t>1 1 0 0</t>
  </si>
  <si>
    <t>percent_thickness_repair_membrane</t>
  </si>
  <si>
    <t>n_plies_last_permut_diso_contig_repair_diso_contig</t>
  </si>
  <si>
    <t>out_of_plane_coeffs</t>
  </si>
  <si>
    <t>1 1 1 0</t>
  </si>
  <si>
    <t>n_shifts_testes_repair_flexural</t>
  </si>
  <si>
    <t>laminate type</t>
  </si>
  <si>
    <t>S</t>
  </si>
  <si>
    <t>symmetry</t>
  </si>
  <si>
    <t>in-plane orthotropy</t>
  </si>
  <si>
    <t>out-of-plane orthotropy</t>
  </si>
  <si>
    <t>damage tolerance</t>
  </si>
  <si>
    <t>n_plies_dam_tol</t>
  </si>
  <si>
    <t>10% rule</t>
  </si>
  <si>
    <t>percent_0</t>
  </si>
  <si>
    <t>percent_45</t>
  </si>
  <si>
    <t>percent_90</t>
  </si>
  <si>
    <t>percent_-45</t>
  </si>
  <si>
    <t>diso</t>
  </si>
  <si>
    <t>delta_angle</t>
  </si>
  <si>
    <t>contig</t>
  </si>
  <si>
    <t>n_contig</t>
  </si>
  <si>
    <t>fibre orientations</t>
  </si>
  <si>
    <t>-45 0 45 90</t>
  </si>
  <si>
    <t>first third of the input laminate</t>
  </si>
  <si>
    <t>second third of the input laminate</t>
  </si>
  <si>
    <t>last third of the input laminate</t>
  </si>
  <si>
    <t>No</t>
  </si>
  <si>
    <t>Yes</t>
  </si>
  <si>
    <t>1 - 50</t>
  </si>
  <si>
    <t>2 - 50</t>
  </si>
  <si>
    <t>3 - 50</t>
  </si>
  <si>
    <t>1 - 100</t>
  </si>
  <si>
    <t>2 - 100</t>
  </si>
  <si>
    <t>3 - 100</t>
  </si>
  <si>
    <t>1 - 150</t>
  </si>
  <si>
    <t>2 - 150</t>
  </si>
  <si>
    <t>3 - 150</t>
  </si>
  <si>
    <t>Mean diff lampam 9</t>
  </si>
  <si>
    <t>Max diff lampam 9</t>
  </si>
  <si>
    <t>Mean diff lampam 10</t>
  </si>
  <si>
    <t>Max diff lampam 10</t>
  </si>
  <si>
    <t>Mean diff lampam 11</t>
  </si>
  <si>
    <t>Max diff lampam 11</t>
  </si>
  <si>
    <t>Mean diff lampam 12</t>
  </si>
  <si>
    <t>Max diff lampam 12</t>
  </si>
  <si>
    <t>disorientation rule satisfied</t>
  </si>
  <si>
    <t>contiguity rule satisfied</t>
  </si>
  <si>
    <t>Mean diff D11</t>
  </si>
  <si>
    <t>Max diff D11</t>
  </si>
  <si>
    <t>Mean diff D22</t>
  </si>
  <si>
    <t>Max diff D22</t>
  </si>
  <si>
    <t>Mean diff D12</t>
  </si>
  <si>
    <t>Max diff D12</t>
  </si>
  <si>
    <t>Mean diff D66</t>
  </si>
  <si>
    <t>Max diff D66</t>
  </si>
  <si>
    <t>Mean diff D16</t>
  </si>
  <si>
    <t>Max diff D16</t>
  </si>
  <si>
    <t>Mean diff D26</t>
  </si>
  <si>
    <t>Max diff D26</t>
  </si>
  <si>
    <t>Initial values</t>
  </si>
  <si>
    <t>After repair</t>
  </si>
  <si>
    <t>after - mean</t>
  </si>
  <si>
    <t>average time repair flexural (s)</t>
  </si>
  <si>
    <t>ply_count</t>
  </si>
  <si>
    <t>total time (s)</t>
  </si>
  <si>
    <t>no change in ss</t>
  </si>
  <si>
    <t>f_D ini</t>
  </si>
  <si>
    <t>f_D solution</t>
  </si>
  <si>
    <t>diff lampam 9 solution</t>
  </si>
  <si>
    <t>diff lampam 10 solution</t>
  </si>
  <si>
    <t>diff lampam 11 solution</t>
  </si>
  <si>
    <t>diff lampam 12 solution</t>
  </si>
  <si>
    <t>diff lampam 9 ini</t>
  </si>
  <si>
    <t>diff lampam 10 ini</t>
  </si>
  <si>
    <t>diff lampam 11 ini</t>
  </si>
  <si>
    <t>diff lampam 12 ini</t>
  </si>
  <si>
    <t>lampam[9]</t>
  </si>
  <si>
    <t>lampam[10]</t>
  </si>
  <si>
    <t>lampam[11]</t>
  </si>
  <si>
    <t>lampam[12]</t>
  </si>
  <si>
    <t>lampam_target[9]</t>
  </si>
  <si>
    <t>lampam_target[10]</t>
  </si>
  <si>
    <t>lampam_target[11]</t>
  </si>
  <si>
    <t>lampam_target[12]</t>
  </si>
  <si>
    <t>lampam_ini[9]</t>
  </si>
  <si>
    <t>lampam_ini[10]</t>
  </si>
  <si>
    <t>lampam_ini[11]</t>
  </si>
  <si>
    <t>lampam_ini[12]</t>
  </si>
  <si>
    <t>lampam_inter[9]</t>
  </si>
  <si>
    <t>lampam_inter[10]</t>
  </si>
  <si>
    <t>lampam_inter[11]</t>
  </si>
  <si>
    <t>lampam_inter[12]</t>
  </si>
  <si>
    <t>ss</t>
  </si>
  <si>
    <t>ss_ini</t>
  </si>
  <si>
    <t>diff D11 percentage</t>
  </si>
  <si>
    <t>diff D22 percentage</t>
  </si>
  <si>
    <t>diff D12 percentage</t>
  </si>
  <si>
    <t>diff D66 percentage</t>
  </si>
  <si>
    <t>diff D16 percentage</t>
  </si>
  <si>
    <t>diff D26 percentage</t>
  </si>
  <si>
    <t>90 -60 -60 90 -45 -60 -60 -60 -60 90 60 60 45 0 0 0 0 45 60 60 60 60 90 -45 0 0 -45 90 60 60 60 60 45 0 0 0 0 45 60 60 90 -60 -60 -60 -60 -45 90 -60 -60 90</t>
  </si>
  <si>
    <t>-60 90 -60 -60 90 -60 -60 -60 -45 90 60 60 45 0 0 0 0 45 60 60 60 60 90 -45 0 0 -45 90 60 60 60 60 45 0 0 0 0 45 60 60 90 -45 -60 -60 -60 90 -60 -60 90 -60</t>
  </si>
  <si>
    <t>30 30 0 30 30 30 30 45 0 30 0 -30 -30 -30 -30 0 45 90 90 90 -45 -30 -30 -30 -45 -45 -30 -30 -30 -45 90 90 90 45 0 -30 -30 -30 -30 0 30 0 45 30 30 30 30 0 30 30</t>
  </si>
  <si>
    <t>30 30 30 45 30 30 30 30 0 -30 -30 -30 -30 0 0 0 45 90 90 90 -45 -30 -45 -30 -30 -30 -30 -45 -30 -45 90 90 90 45 0 0 0 -30 -30 -30 -30 0 30 30 30 30 45 30 30 30</t>
  </si>
  <si>
    <t>45 45 60 60 90 90 90 90 -45 0 0 0 0 -45 90 90 90 90 -60 90 90 90 90 -60 90 90 -60 90 90 90 90 -60 90 90 90 90 -45 0 0 0 0 -45 90 90 90 90 60 60 45 45</t>
  </si>
  <si>
    <t>90 90 60 60 45 45 90 90 -45 0 0 0 0 -45 90 90 90 90 -60 90 90 90 90 -60 90 90 -60 90 90 90 90 -60 90 90 90 90 -45 0 0 0 0 -45 90 90 45 45 60 60 90 90</t>
  </si>
  <si>
    <t>0 -30 -30 -30 -45 0 30 30 0 30 0 0 0 0 45 90 90 90 90 45 90 90 90 -45 90 90 -45 90 90 90 45 90 90 90 90 45 0 0 0 0 30 0 30 30 0 -45 -30 -30 -30 0</t>
  </si>
  <si>
    <t>-45 -30 -30 -30 0 30 30 0 30 0 0 0 0 -45 90 90 90 90 45 90 90 90 90 45 0 0 45 90 90 90 90 45 90 90 90 90 -45 0 0 0 0 30 0 30 30 0 -30 -30 -30 -45</t>
  </si>
  <si>
    <t>-60 -60 -60 -60 -45 0 45 90 -45 90 45 0 0 0 45 0 45 60 60 60 60 90 90 -45 -45 -45 -45 90 90 60 60 60 60 45 0 45 0 0 0 45 90 -45 90 45 0 -45 -60 -60 -60 -60</t>
  </si>
  <si>
    <t>-60 -60 -60 -60 -45 0 -45 90 -45 90 45 45 45 90 60 60 60 60 90 45 0 0 -45 0 0 0 0 -45 0 0 45 90 60 60 60 60 90 45 45 45 90 -45 90 -45 0 -45 -60 -60 -60 -60</t>
  </si>
  <si>
    <t>60 90 -45 -45 -60 90 90 90 -60 90 90 90 90 60 90 90 90 90 45 0 0 0 0 45 0 0 45 0 0 0 0 45 90 90 90 90 60 90 90 90 90 -60 90 90 90 -60 -45 -45 90 60</t>
  </si>
  <si>
    <t>-60 90 90 -45 90 -45 -60 90 60 90 90 90 90 60 90 90 90 90 45 0 0 0 45 0 0 0 0 45 0 0 0 45 90 90 90 90 60 90 90 90 90 60 90 -60 -45 90 -45 90 90 -60</t>
  </si>
  <si>
    <t>0 0 30 0 -30 0 0 0 -45 0 0 0 0 -45 0 0 0 0 45 90 90 90 45 0 0 0 0 45 90 90 90 45 0 0 0 0 -45 0 0 0 0 -45 0 0 0 -30 0 30 0 0</t>
  </si>
  <si>
    <t>-45 0 0 -45 0 0 0 0 -30 0 0 0 0 30 0 0 0 0 45 90 90 90 45 0 0 0 0 45 90 90 90 45 0 0 0 0 30 0 0 0 0 -30 0 0 0 0 -45 0 0 -45</t>
  </si>
  <si>
    <t>45 45 45 45 0 -45 90 -45 0 -45 -45 -45 -45 90 -45 -45 90 45 45 45 0 0 45 0 0 0 0 45 0 0 45 45 45 90 -45 -45 90 -45 -45 -45 -45 0 -45 90 -45 0 45 45 45 45</t>
  </si>
  <si>
    <t>45 45 45 45 90 -45 -45 -45 -45 0 -45 -45 -45 -45 90 45 45 90 45 0 0 0 45 0 0 0 0 45 0 0 0 45 90 45 45 90 -45 -45 -45 -45 0 -45 -45 -45 -45 90 45 45 45 45</t>
  </si>
  <si>
    <t>0 30 45 0 45 45 45 45 0 -30 0 45 0 -45 90 -45 -45 0 45 90 -45 -45 -45 -45 90 90 -45 -45 -45 -45 90 45 0 -45 -45 90 -45 0 45 0 -30 0 45 45 45 45 0 45 30 0</t>
  </si>
  <si>
    <t>0 45 0 45 45 45 45 30 0 -30 0 -45 90 -45 -45 -45 90 45 0 45 90 -45 0 -45 -45 -45 -45 0 -45 90 45 0 45 90 -45 -45 -45 90 -45 0 -30 0 30 45 45 45 45 0 45 0</t>
  </si>
  <si>
    <t>0 -30 -30 -30 -45 -45 -45 -45 0 45 45 0 -45 -45 0 30 30 30 45 45 45 90 45 90 90 90 90 45 90 45 45 45 30 30 30 0 -45 -45 0 45 45 0 -45 -45 -45 -45 -30 -30 -30 0</t>
  </si>
  <si>
    <t>-30 -30 -30 -45 -45 -45 -45 0 -45 -45 0 0 45 45 0 45 45 30 30 30 45 90 45 90 90 90 90 45 90 45 30 30 30 45 45 0 45 45 0 0 -45 -45 0 -45 -45 -45 -45 -30 -30 -30</t>
  </si>
  <si>
    <t>90 45 90 -60 -60 90 -60 90 -45 90 90 90 90 -45 0 0 0 0 45 90 90 60 60 60 90 90 60 60 60 90 90 45 0 0 0 0 -45 90 90 90 90 -45 90 -60 90 -60 -60 90 45 90</t>
  </si>
  <si>
    <t>-45 90 90 -60 -60 -60 90 90 45 90 90 90 90 45 0 0 0 0 -45 90 60 60 90 60 90 90 60 90 60 60 90 -45 0 0 0 0 45 90 90 90 90 45 90 90 -60 -60 -60 90 90 -45</t>
  </si>
  <si>
    <t>90 90 90 60 60 90 -60 -60 -60 -60 -45 -60 -60 -45 0 0 0 0 45 60 60 60 60 45 0 0 45 60 60 60 60 45 0 0 0 0 -45 -60 -60 -45 -60 -60 -60 -60 90 60 60 90 90 90</t>
  </si>
  <si>
    <t>90 90 90 60 60 90 -60 -60 -60 -45 -60 -60 -60 -45 0 0 0 0 45 60 60 60 60 45 0 0 45 60 60 60 60 45 0 0 0 0 -45 -60 -60 -60 -45 -60 -60 -60 90 60 60 90 90 90</t>
  </si>
  <si>
    <t>90 90 90 -45 0 0 0 -30 0 30 30 30 0 45 45 0 0 0 0 -30 0 0 0 -30 -45 -45 -30 0 0 0 -30 0 0 0 0 45 45 0 30 30 30 0 -30 0 0 0 -45 90 90 90</t>
  </si>
  <si>
    <t>90 90 90 -45 -30 0 30 30 0 0 0 45 45 0 0 0 -30 -30 0 30 0 0 -45 0 0 0 0 -45 0 0 30 0 -30 -30 0 0 0 45 45 0 0 0 30 30 0 -30 -45 90 90 90</t>
  </si>
  <si>
    <t>30 30 45 0 45 45 0 -30 -45 -30 -30 -30 -30 -45 90 90 90 -45 0 30 30 0 30 0 0 0 0 30 0 30 30 0 -45 90 90 90 -45 -30 -30 -30 -30 -45 -30 0 45 45 0 45 30 30</t>
  </si>
  <si>
    <t>45 45 45 30 30 0 -30 -30 -30 -30 -45 -30 0 -45 90 90 90 -45 0 30 30 0 30 0 0 0 0 30 0 30 30 0 -45 90 90 90 -45 0 -30 -45 -30 -30 -30 -30 0 30 30 45 45 45</t>
  </si>
  <si>
    <t>90 90 90 90 -60 90 -60 -45 0 0 0 0 30 0 0 0 0 45 60 60 45 0 0 -30 -45 -45 -30 0 0 45 60 60 45 0 0 0 0 30 0 0 0 0 -45 -60 90 -60 90 90 90 90</t>
  </si>
  <si>
    <t>90 -60 90 90 90 90 -60 -45 0 0 0 0 30 0 0 0 0 45 60 60 45 0 -45 -30 0 0 -30 -45 0 45 60 60 45 0 0 0 0 30 0 0 0 0 -45 -60 90 90 90 90 -60 90</t>
  </si>
  <si>
    <t>-30 -30 -30 -30 0 30 30 30 30 0 30 45 45 0 30 0 0 0 -30 -30 -45 90 90 90 -45 -45 90 90 90 -45 -30 -30 0 0 0 30 0 45 45 30 0 30 30 30 30 0 -30 -30 -30 -30</t>
  </si>
  <si>
    <t>-30 -30 -30 -30 0 45 45 30 30 30 30 0 30 30 0 0 -30 -30 0 0 -45 90 -45 90 90 90 90 -45 90 -45 0 0 -30 -30 0 0 30 30 0 30 30 30 30 45 45 0 -30 -30 -30 -30</t>
  </si>
  <si>
    <t>90 90 90 -45 0 30 0 -30 0 -30 0 -30 0 -30 0 -45 -45 0 30 30 30 45 0 45 45 45 45 0 45 30 30 30 0 -45 -45 0 -30 0 -30 0 -30 0 -30 0 30 0 -45 90 90 90</t>
  </si>
  <si>
    <t>90 90 90 -45 0 0 0 -45 -45 -30 -30 -30 -30 0 30 0 0 0 30 30 30 45 0 45 45 45 45 0 45 30 30 30 0 0 0 30 0 -30 -30 -30 -30 -45 -45 0 0 0 -45 90 90 90</t>
  </si>
  <si>
    <t>90 90 45 45 45 45 0 45 45 0 45 45 0 -45 0 -45 -45 90 -45 -45 -45 0 -45 -45 0 0 -45 -45 0 -45 -45 -45 90 -45 -45 0 -45 0 45 45 0 45 45 0 45 45 45 45 90 90</t>
  </si>
  <si>
    <t>90 90 45 45 45 45 90 45 45 45 45 0 -45 -45 -45 0 -45 -45 -45 -45 0 0 0 -45 0 0 -45 0 0 0 -45 -45 -45 -45 0 -45 -45 -45 0 45 45 45 45 90 45 45 45 45 90 90</t>
  </si>
  <si>
    <t>90 90 -45 0 -45 -45 -45 -45 90 45 0 45 45 45 90 45 45 45 0 45 0 -45 0 -45 -45 -45 -45 0 -45 0 45 0 45 45 45 90 45 45 45 0 45 90 -45 -45 -45 -45 0 -45 90 90</t>
  </si>
  <si>
    <t>90 90 -45 90 -45 -45 -45 -45 90 45 45 45 0 45 45 45 45 0 -45 -45 -45 0 0 45 0 0 45 0 0 -45 -45 -45 0 45 45 45 45 0 45 45 45 90 -45 -45 -45 -45 90 -45 90 90</t>
  </si>
  <si>
    <t>90 -45 -45 -60 90 90 90 45 90 90 90 90 60 90 90 -45 0 0 0 0 45 0 0 45 90 90 45 0 0 45 0 0 0 0 -45 90 90 60 90 90 90 90 45 90 90 90 -60 -45 -45 90</t>
  </si>
  <si>
    <t>-45 -45 -60 90 90 90 -45 90 90 90 90 60 90 90 90 45 0 0 0 0 45 0 0 45 90 90 45 0 0 45 0 0 0 0 45 90 90 90 60 90 90 90 90 -45 90 90 90 -60 -45 -45</t>
  </si>
  <si>
    <t>90 60 60 90 -60 90 60 60 60 60 45 0 0 0 0 45 90 -60 -60 -60 -60 -45 -60 -45 0 0 -45 -60 -45 -60 -60 -60 -60 90 45 0 0 0 0 45 60 60 60 60 90 -60 90 60 60 90</t>
  </si>
  <si>
    <t>60 60 90 -60 90 90 60 60 60 60 45 0 0 0 0 45 90 -60 -45 -60 -60 -60 -60 -45 0 0 -45 -60 -60 -60 -60 -45 -60 90 45 0 0 0 0 45 60 60 60 60 90 90 -60 90 60 60</t>
  </si>
  <si>
    <t>0 0 -30 0 45 90 90 90 90 -45 0 0 0 0 -45 0 0 0 0 30 0 0 0 0 45 45 0 0 0 0 30 0 0 0 0 -45 0 0 0 0 -45 90 90 90 90 45 0 -30 0 0</t>
  </si>
  <si>
    <t>-30 0 0 -45 90 90 90 90 -45 0 0 0 0 45 0 0 0 45 0 0 0 0 30 0 0 0 0 30 0 0 0 0 45 0 0 0 45 0 0 0 0 -45 90 90 90 90 -45 0 0 -30</t>
  </si>
  <si>
    <t>45 45 30 45 45 90 90 45 30 30 0 0 -45 90 -45 0 -45 0 0 -45 -45 -30 0 -30 -30 -30 -30 0 -30 -45 -45 0 0 -45 0 -45 90 -45 0 0 30 30 45 90 90 45 45 30 45 45</t>
  </si>
  <si>
    <t>45 45 90 45 90 45 45 30 30 30 0 -45 90 -45 -30 -30 -30 -45 -45 0 0 0 -45 0 0 0 0 -45 0 0 0 -45 -45 -30 -30 -30 -45 90 -45 0 30 30 30 45 45 90 45 90 45 45</t>
  </si>
  <si>
    <t>90 90 90 -45 0 30 30 0 30 0 30 30 0 45 45 30 0 -30 -30 0 -30 -30 -30 -30 -45 -45 -30 -30 -30 -30 0 -30 -30 0 30 45 45 0 30 30 0 30 0 30 30 0 -45 90 90 90</t>
  </si>
  <si>
    <t>90 90 90 -45 0 30 0 30 30 30 45 45 30 30 0 0 -30 -30 -30 -30 -45 -30 0 -30 0 0 -30 0 -30 -45 -30 -30 -30 -30 0 0 30 30 45 45 30 30 30 0 30 0 -45 90 90 90</t>
  </si>
  <si>
    <t>0 -30 0 30 0 0 -30 0 -30 -30 -30 0 -45 0 -45 90 45 90 90 45 30 30 30 30 0 0 30 30 30 30 45 90 90 45 90 -45 0 -45 0 -30 -30 -30 0 -30 0 0 30 0 -30 0</t>
  </si>
  <si>
    <t>-45 0 30 0 0 0 -30 -30 -30 -30 0 0 -30 0 -45 90 90 90 45 30 30 30 30 45 0 0 45 30 30 30 30 45 90 90 90 -45 0 -30 0 0 -30 -30 -30 -30 0 0 0 30 0 -45</t>
  </si>
  <si>
    <t>-45 -45 -45 -45 90 -45 90 -45 0 -45 -45 0 45 45 0 45 0 45 45 0 45 45 45 90 90 90 90 45 45 45 0 45 45 0 45 0 45 45 0 -45 -45 0 -45 90 -45 90 -45 -45 -45 -45</t>
  </si>
  <si>
    <t>-45 -45 -45 -45 90 -45 -45 -45 -45 90 45 0 0 0 45 90 45 45 90 45 45 45 0 45 0 0 45 0 45 45 45 90 45 45 90 45 0 0 0 45 90 -45 -45 -45 -45 90 -45 -45 -45 -45</t>
  </si>
  <si>
    <t>90 90 45 90 90 90 90 -60 90 90 90 -45 90 90 90 45 0 0 0 0 -45 90 90 90 60 60 90 90 90 -45 0 0 0 0 45 90 90 90 -45 90 90 90 -60 90 90 90 90 45 90 90</t>
  </si>
  <si>
    <t>-60 90 90 90 90 45 90 90 90 90 -45 90 90 90 90 -45 0 0 0 0 45 90 90 90 60 60 90 90 90 45 0 0 0 0 -45 90 90 90 90 -45 90 90 90 90 45 90 90 90 90 -60</t>
  </si>
  <si>
    <t>30 0 -30 -30 0 -30 -30 -45 -45 0 30 30 30 30 0 -30 -30 0 0 30 45 90 45 90 90 90 90 45 90 45 30 0 0 -30 -30 0 30 30 30 30 0 -45 -45 -30 -30 0 -30 -30 0 30</t>
  </si>
  <si>
    <t>0 -45 -45 -30 -30 -30 0 30 30 30 30 0 -30 -30 -30 0 0 30 30 0 45 90 90 90 45 45 90 90 90 45 0 30 30 0 0 -30 -30 -30 0 30 30 30 30 0 -30 -30 -30 -45 -45 0</t>
  </si>
  <si>
    <t>0 30 30 60 90 45 0 0 45 90 90 90 90 -60 90 90 90 90 -45 0 0 0 -45 -30 -30 -30 -30 -45 0 0 0 -45 90 90 90 90 -60 90 90 90 90 45 0 0 45 90 60 30 30 0</t>
  </si>
  <si>
    <t>30 30 60 90 45 0 0 45 90 90 90 90 -45 90 90 90 -60 -30 0 -30 0 0 0 -45 90 90 -45 0 0 0 -30 0 -30 -60 90 90 90 -45 90 90 90 90 45 0 0 45 90 60 30 30</t>
  </si>
  <si>
    <t>0 -45 -45 0 45 45 45 0 45 45 45 0 45 45 0 -45 0 -45 90 90 -45 -45 90 -45 -45 -45 -45 90 -45 -45 90 90 -45 0 -45 0 45 45 0 45 45 45 0 45 45 45 0 -45 -45 0</t>
  </si>
  <si>
    <t>0 -45 -45 0 45 45 45 45 0 45 45 45 45 0 -45 -45 -45 -45 90 90 -45 0 0 -45 90 90 -45 0 0 -45 90 90 -45 -45 -45 -45 0 45 45 45 45 0 45 45 45 45 0 -45 -45 0</t>
  </si>
  <si>
    <t>90 90 90 90 60 90 -45 -60 90 90 -60 90 90 90 90 60 90 -45 0 0 0 0 45 0 45 45 0 45 0 0 0 0 -45 90 60 90 90 90 90 -60 90 90 -60 -45 90 60 90 90 90 90</t>
  </si>
  <si>
    <t>-60 90 90 90 90 -60 -45 90 90 90 90 60 90 90 90 60 90 -45 0 0 0 0 45 0 45 45 0 45 0 0 0 0 -45 90 60 90 90 90 60 90 90 90 90 -45 -60 90 90 90 90 -60</t>
  </si>
  <si>
    <t>60 60 60 60 90 -60 -60 -60 -45 0 0 45 0 0 45 0 -45 90 90 -60 -60 -60 90 60 60 60 60 90 -60 -60 -60 90 90 -45 0 45 0 0 45 0 0 -45 -60 -60 -60 90 60 60 60 60</t>
  </si>
  <si>
    <t>60 60 60 60 90 -60 -60 -60 -45 0 0 45 0 -45 -60 -60 -60 90 60 60 90 90 45 0 0 0 0 45 90 90 60 60 90 -60 -60 -60 -45 0 45 0 0 -45 -60 -60 -60 90 60 60 60 60</t>
  </si>
  <si>
    <t>90 90 90 -45 90 -60 90 60 60 60 60 45 0 0 0 0 45 60 90 -60 -60 -60 -60 -45 0 0 -45 -60 -60 -60 -60 90 60 45 0 0 0 0 45 60 60 60 60 90 -60 90 -45 90 90 90</t>
  </si>
  <si>
    <t>-45 90 90 -60 90 90 90 60 60 60 60 45 0 0 0 45 60 90 -60 -60 -60 -60 -45 0 0 0 0 -45 -60 -60 -60 -60 90 60 45 0 0 0 45 60 60 60 60 90 90 90 -60 90 90 -45</t>
  </si>
  <si>
    <t>90 45 45 45 45 0 -45 -45 -45 -45 -60 -45 -45 90 -45 0 45 0 0 45 60 90 45 0 0 0 0 45 90 60 45 0 0 45 0 -45 90 -45 -45 -60 -45 -45 -45 -45 0 45 45 45 45 90</t>
  </si>
  <si>
    <t>45 45 45 45 90 -45 -45 -45 -60 90 -45 -45 90 -45 -45 0 0 0 45 0 45 60 45 0 0 0 0 45 60 45 0 45 0 0 0 -45 -45 90 -45 -45 90 -60 -45 -45 -45 90 45 45 45 45</t>
  </si>
  <si>
    <t>90 90 -45 0 -30 -45 90 45 30 0 -30 0 -30 -30 -30 -30 0 30 30 0 30 30 30 45 0 0 45 30 30 30 0 30 30 0 -30 -30 -30 -30 0 -30 0 30 45 90 -45 -30 0 -45 90 90</t>
  </si>
  <si>
    <t>90 90 -45 -30 -45 90 45 0 -30 -30 -30 -30 0 -30 0 0 30 30 45 30 30 30 30 0 0 0 0 30 30 30 30 45 30 30 0 0 -30 0 -30 -30 -30 -30 0 45 90 -45 -30 -45 90 90</t>
  </si>
  <si>
    <t>90 45 90 45 45 60 60 60 60 90 60 90 -60 -60 -60 -60 -45 0 0 0 0 -45 0 -45 -60 -60 -45 0 -45 0 0 0 0 -45 -60 -60 -60 -60 90 60 90 60 60 60 60 45 45 90 45 90</t>
  </si>
  <si>
    <t>45 90 90 45 60 60 90 60 60 45 60 90 -60 -60 -60 -60 -45 0 0 0 0 -45 -60 -45 0 0 -45 -60 -45 0 0 0 0 -45 -60 -60 -60 -60 90 60 45 60 60 90 60 60 45 90 90 45</t>
  </si>
  <si>
    <t>0 0 0 -45 -45 -45 0 45 90 -45 0 -45 -45 -45 -45 0 45 90 45 45 45 45 90 45 45 45 45 90 45 45 45 45 90 45 0 -45 -45 -45 -45 0 -45 90 45 0 -45 -45 -45 0 0 0</t>
  </si>
  <si>
    <t>0 0 0 -45 -45 -45 90 -45 0 -45 -45 -45 -45 0 45 90 45 90 45 45 45 45 0 45 45 45 45 0 45 45 45 45 90 45 90 45 0 -45 -45 -45 -45 0 -45 90 -45 -45 -45 0 0 0</t>
  </si>
  <si>
    <t>45 45 45 45 0 45 45 45 0 45 90 -45 90 -45 -45 90 -45 -45 -45 -45 0 0 -45 0 0 0 0 -45 0 0 -45 -45 -45 -45 90 -45 -45 90 -45 90 45 0 45 45 45 0 45 45 45 45</t>
  </si>
  <si>
    <t>45 45 45 45 90 45 45 45 45 90 -45 -45 -45 -45 0 -45 -45 0 0 0 -45 90 -45 0 0 0 0 -45 90 -45 0 0 0 -45 -45 0 -45 -45 -45 -45 90 45 45 45 45 90 45 45 45 45</t>
  </si>
  <si>
    <t>90 90 90 45 30 0 0 0 0 45 0 0 0 0 -30 0 0 0 0 -45 0 0 0 0 -45 -45 0 0 0 0 -45 0 0 0 0 -30 0 0 0 0 45 0 0 0 0 30 45 90 90 90</t>
  </si>
  <si>
    <t>90 90 90 45 0 30 0 0 45 0 0 0 0 -45 0 0 0 0 -45 0 0 0 0 -30 0 0 -30 0 0 0 0 -45 0 0 0 0 -45 0 0 0 0 45 0 0 30 0 45 90 90 90</t>
  </si>
  <si>
    <t>0 0 0 0 30 0 0 0 0 45 0 0 0 -30 0 -45 90 90 90 90 -45 90 45 90 90 90 90 45 90 -45 90 90 90 90 -45 0 -30 0 0 0 45 0 0 0 0 30 0 0 0 0</t>
  </si>
  <si>
    <t>0 30 0 0 0 0 -45 0 0 0 0 -30 0 45 90 90 90 90 -45 90 90 90 45 0 0 0 0 45 90 90 90 -45 90 90 90 90 45 0 -30 0 0 0 0 -45 0 0 0 0 30 0</t>
  </si>
  <si>
    <t>0 0 45 45 45 0 -45 0 -45 -45 0 -45 -45 90 45 45 45 45 90 45 90 -45 0 -45 -45 -45 -45 0 -45 90 45 90 45 45 45 45 90 -45 -45 0 -45 -45 0 -45 0 45 45 45 0 0</t>
  </si>
  <si>
    <t>0 45 45 0 -45 0 45 0 -45 -45 -45 -45 90 45 45 45 45 90 -45 -45 -45 0 0 45 90 90 45 0 0 -45 -45 -45 90 45 45 45 45 90 -45 -45 -45 -45 0 45 0 -45 0 45 45 0</t>
  </si>
  <si>
    <t>-30 -45 -45 -45 -45 90 -45 -45 0 -45 -45 0 45 45 45 30 45 45 45 45 0 0 45 90 90 90 90 45 0 0 45 45 45 45 30 45 45 45 0 -45 -45 0 -45 -45 90 -45 -45 -45 -45 -30</t>
  </si>
  <si>
    <t>-45 -45 -45 -45 -30 -45 -45 90 -45 -45 0 45 45 45 45 30 45 45 45 0 0 0 45 90 90 90 90 45 0 0 0 45 45 45 30 45 45 45 45 0 -45 -45 90 -45 -45 -30 -45 -45 -45 -45</t>
  </si>
  <si>
    <t>-30 -30 -45 90 90 45 30 0 30 30 0 30 45 90 -45 0 0 0 0 -30 0 0 0 0 -30 -30 0 0 0 0 -30 0 0 0 0 -45 90 45 30 0 30 30 0 30 45 90 90 -45 -30 -30</t>
  </si>
  <si>
    <t>-30 -30 -45 90 90 45 30 30 45 90 -45 0 30 30 0 0 0 -30 0 0 0 0 -30 0 0 0 0 -30 0 0 0 0 -30 0 0 0 30 30 0 -45 90 45 30 30 45 90 90 -45 -30 -30</t>
  </si>
  <si>
    <t>0 0 0 15 0 15 0 0 0 0 15 15 0 0 0 0 15 0 0 0 0 -15 0 -15 -15 -15 -15 0 45 0 0 45 90 90 90 90 45 90 90 90 90 -45 90 90 90 90 -45 90 90 -45 -45 90 90 -45 90 90 90 90 -45 90 90 90 90 45 90 90 90 90 45 0 0 45 0 -15 -15 -15 -15 0 -15 0 0 0 0 15 0 0 0 0 15 15 0 0 0 0 15 0 15 0 0 0</t>
  </si>
  <si>
    <t>15 15 15 15 0 15 0 0 0 0 -15 0 0 0 -15 0 -15 0 0 0 0 -15 0 -15 0 0 0 0 45 90 90 90 90 -45 90 45 90 90 90 -45 90 90 -45 90 90 90 90 45 0 0 0 0 45 90 90 90 90 -45 90 90 -45 90 90 90 45 90 -45 90 90 90 90 45 0 0 0 0 -15 0 -15 0 0 0 0 -15 0 -15 0 0 0 -15 0 0 0 0 15 0 15 15 15 15</t>
  </si>
  <si>
    <t>0 0 0 0 45 0 -45 -60 -60 -60 -15 -60 -60 -60 -60 -45 -60 -60 -60 -45 -60 90 -45 -45 -45 -45 -15 15 45 45 15 60 60 60 60 45 60 60 45 60 60 60 60 45 45 90 90 60 90 90 90 90 60 90 90 45 45 60 60 60 60 45 60 60 45 60 60 60 60 15 45 45 15 -15 -45 -45 -45 -45 90 -60 -45 -60 -60 -60 -45 -60 -60 -60 -60 -15 -60 -60 -60 -45 0 45 0 0 0 0</t>
  </si>
  <si>
    <t>0 0 0 0 45 0 -45 -60 -60 -60 -60 -45 -60 -60 -60 -60 -45 -60 -60 -60 -45 -15 -45 -45 -45 -15 15 45 90 45 45 45 90 90 45 45 60 60 60 60 90 60 60 60 60 90 60 60 60 15 15 60 60 60 90 60 60 60 60 90 60 60 60 60 45 45 90 90 45 45 45 90 45 15 -15 -45 -45 -45 -15 -45 -60 -60 -60 -45 -60 -60 -60 -60 -45 -60 -60 -60 -60 -45 0 45 0 0 0 0</t>
  </si>
  <si>
    <t>15 60 90 60 60 60 60 90 60 60 60 60 45 45 90 -60 -60 -60 -60 90 -60 -15 -60 90 -60 -60 -45 0 0 0 0 -45 0 45 45 0 -45 90 -60 -60 -45 -45 -45 -45 90 60 45 0 45 45 45 45 0 45 60 90 -45 -45 -45 -45 -60 -60 90 -45 0 45 45 0 -45 0 0 0 0 -45 -60 -60 90 -60 -15 -60 90 -60 -60 -60 -60 90 45 45 60 60 60 60 90 60 60 60 60 90 60 15</t>
  </si>
  <si>
    <t>90 60 90 60 60 60 60 90 60 60 60 60 45 45 90 -60 -60 -60 -60 90 -60 -60 -60 -60 -45 0 0 0 -45 -60 -60 -15 -45 90 -45 0 -45 0 0 -45 -45 90 60 15 45 45 45 0 45 45 45 45 0 45 45 45 15 60 90 -45 -45 0 0 -45 0 -45 90 -45 -15 -60 -60 -45 0 0 0 -45 -60 -60 -60 -60 90 -60 -60 -60 -60 90 45 45 60 60 60 60 90 60 60 60 60 90 60 90</t>
  </si>
  <si>
    <t>0 45 60 60 45 45 45 45 0 -45 -45 -45 -45 0 -45 -45 0 -45 -45 -60 -45 90 -45 -45 -45 -45 -60 -45 -45 0 45 45 45 45 90 -45 90 45 45 45 45 90 45 90 45 15 -15 -15 15 45 45 15 -15 -15 15 45 90 45 90 45 45 45 45 90 -45 90 45 45 45 45 0 -45 -45 -60 -45 -45 -45 -45 90 -45 -60 -45 -45 0 -45 -45 0 -45 -45 -45 -45 0 45 45 45 45 60 60 45 0</t>
  </si>
  <si>
    <t>0 45 60 60 45 45 45 45 0 -45 -45 -45 -45 -60 -45 -45 -45 -45 -60 -45 -45 -45 -45 0 -45 -45 -45 90 90 -45 90 45 0 0 45 45 45 90 45 45 45 45 90 45 45 15 -15 -15 15 45 45 15 -15 -15 15 45 45 90 45 45 45 45 90 45 45 45 0 0 45 90 -45 90 90 -45 -45 -45 0 -45 -45 -45 -45 -60 -45 -45 -45 -45 -60 -45 -45 -45 -45 0 45 45 45 45 60 60 45 0</t>
  </si>
  <si>
    <t>90 90 90 -45 0 -45 -45 -45 -45 -60 -45 -45 -45 -45 -60 -45 -45 -45 -45 90 60 45 45 0 45 45 45 45 15 45 45 45 45 30 30 30 60 45 0 0 0 45 45 45 90 -45 -30 -15 -30 -30 -30 -30 -15 -30 -45 90 45 45 45 0 0 0 45 60 30 30 30 45 45 45 45 15 45 45 45 45 0 45 45 60 90 -45 -45 -45 -45 -60 -45 -45 -45 -45 -60 -45 -45 -45 -45 0 -45 90 90 90</t>
  </si>
  <si>
    <t>90 90 90 -45 90 -45 -45 -45 -45 -60 -45 -45 -45 -45 -60 -45 -45 -45 -45 90 60 45 45 60 45 45 45 45 0 45 45 45 45 0 45 45 45 45 0 -45 -30 -30 -30 0 30 30 30 0 -15 15 15 -15 0 30 30 30 0 -30 -30 -30 -45 0 45 45 45 45 0 45 45 45 45 0 45 45 45 45 60 45 45 60 90 -45 -45 -45 -45 -60 -45 -45 -45 -45 -60 -45 -45 -45 -45 90 -45 90 90 90</t>
  </si>
  <si>
    <t>90 -60 -60 -60 -60 -45 -60 -60 -60 -45 -45 -45 -45 -60 -45 -45 -45 -45 0 45 45 45 60 60 60 45 60 90 60 15 60 60 90 90 45 0 0 0 -15 -15 15 45 60 45 0 45 45 45 90 -45 -45 90 45 45 45 0 45 60 45 15 -15 -15 0 0 0 45 90 90 60 60 15 60 90 60 45 60 60 60 45 45 45 0 -45 -45 -45 -45 -60 -45 -45 -45 -45 -60 -60 -60 -45 -60 -60 -60 -60 90</t>
  </si>
  <si>
    <t>-45 -60 -60 -60 -60 90 -60 -60 -60 -45 -45 -45 -45 -60 -45 -45 -45 -45 0 45 60 60 60 60 45 60 60 60 90 90 90 45 45 45 60 45 45 0 45 45 15 0 45 90 -45 0 0 -15 -15 15 15 -15 -15 0 0 -45 90 45 0 15 45 45 0 45 45 60 45 45 45 90 90 90 60 60 60 45 60 60 60 60 45 0 -45 -45 -45 -45 -60 -45 -45 -45 -45 -60 -60 -60 90 -60 -60 -60 -60 -45</t>
  </si>
  <si>
    <t>-45 0 0 -45 -45 -30 -45 -45 -30 -45 -30 -45 -30 -30 -45 -30 -30 -45 -45 -45 0 30 30 30 30 0 30 30 30 0 45 0 45 0 45 45 0 45 45 90 45 90 90 90 90 45 45 0 45 45 45 45 0 45 45 90 90 90 90 45 90 45 45 0 45 45 0 45 0 45 0 30 30 30 0 30 30 30 30 0 -45 -45 -45 -30 -30 -45 -30 -30 -45 -30 -45 -30 -45 -45 -30 -45 -45 0 0 -45</t>
  </si>
  <si>
    <t>-45 -45 -45 -45 -30 -45 -45 -45 -45 0 -45 -45 0 0 -30 -30 -30 -30 -45 -30 -30 0 0 0 30 30 30 30 45 30 30 30 45 90 90 90 45 90 90 45 0 45 0 45 45 45 45 0 45 45 45 45 0 45 45 45 45 0 45 0 45 90 90 45 90 90 90 45 30 30 30 45 30 30 30 30 0 0 0 -30 -30 -45 -30 -30 -30 -30 0 0 -45 -45 0 -45 -45 -45 -45 -30 -45 -45 -45 -45</t>
  </si>
  <si>
    <t>-60 90 45 0 0 -45 90 -45 0 0 0 0 45 90 90 90 90 -75 90 90 90 90 -75 90 90 90 90 75 90 90 90 90 75 90 90 90 90 60 90 90 90 90 -45 0 0 0 0 45 0 0 0 0 45 0 0 0 0 -45 90 90 90 90 60 90 90 90 90 75 90 90 90 90 75 90 90 90 90 -75 90 90 90 90 -75 90 90 90 90 45 0 0 0 0 -45 90 -45 0 0 45 90 -60</t>
  </si>
  <si>
    <t>90 -45 0 0 -45 -60 90 -45 0 0 0 0 45 90 90 90 90 -75 90 90 90 90 -75 90 90 90 90 60 90 90 90 90 75 90 90 90 90 75 90 90 90 90 45 0 0 0 0 45 0 0 0 0 45 0 0 0 0 45 90 90 90 90 75 90 90 90 90 75 90 90 90 90 60 90 90 90 90 -75 90 90 90 90 -75 90 90 90 90 45 0 0 0 0 -45 90 -60 -45 0 0 -45 90</t>
  </si>
  <si>
    <t>30 30 30 30 15 30 30 30 30 45 30 30 30 30 45 90 45 15 -30 -30 -30 -30 -45 90 90 90 90 -45 0 0 -30 -30 -30 0 0 0 0 -30 -45 0 30 -15 -15 0 -30 -30 -30 0 -30 -30 -30 -30 0 -30 -30 -30 0 -15 -15 30 0 -45 -30 0 0 0 0 -30 -30 -30 0 0 -45 90 90 90 90 -45 -30 -30 -30 -30 15 45 90 45 30 30 30 30 45 30 30 30 30 15 30 30 30 30</t>
  </si>
  <si>
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</si>
  <si>
    <t>45 45 45 45 60 45 45 45 45 60 45 0 0 0 45 60 60 45 60 60 60 60 45 0 0 -45 -60 -60 -60 -60 -45 -60 -45 -60 90 90 -45 90 90 -45 -45 -45 90 -45 -45 -45 -45 -60 -45 -60 -60 -45 -60 -45 -45 -45 -45 90 -45 -45 -45 90 90 -45 90 90 -60 -45 -60 -45 -60 -60 -60 -60 -45 0 0 45 60 60 60 60 45 60 60 45 0 0 0 45 60 45 45 45 45 60 45 45 45 45</t>
  </si>
  <si>
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</si>
  <si>
    <t>-30 -30 -30 -45 90 -45 -45 90 -45 -45 -45 -45 -30 -45 -45 -45 -45 0 0 0 30 30 30 45 45 45 30 45 30 30 30 0 30 45 45 45 45 0 45 45 90 90 90 45 15 -30 -30 -15 -30 -30 -30 -30 -15 -30 -30 15 45 90 90 90 45 45 0 45 45 45 45 30 0 30 30 30 45 30 45 45 45 30 30 30 0 0 0 -45 -45 -45 -45 -30 -45 -45 -45 -45 90 -45 -45 90 -45 -30 -30 -30</t>
  </si>
  <si>
    <t>-45 90 -45 -30 -30 -30 -45 90 -45 -45 -45 -45 -30 -45 -45 -45 -45 0 30 30 45 45 45 30 45 45 30 45 45 0 0 0 45 45 45 90 90 90 45 30 30 30 0 30 -15 -30 -30 -30 -30 15 15 -30 -30 -30 -30 -15 30 0 30 30 30 45 90 90 90 45 45 45 0 0 0 45 45 30 45 45 30 45 45 45 30 30 0 -45 -45 -45 -45 -30 -45 -45 -45 -45 90 -45 -30 -30 -30 -45 90 -45</t>
  </si>
  <si>
    <t>15 15 15 15 0 15 15 15 0 0 15 0 0 0 15 15 -15 -15 15 0 0 0 -15 0 0 0 0 -15 -15 -15 -15 0 -15 -15 -15 -15 0 45 45 0 -45 90 90 90 90 45 0 -45 90 -45 -45 90 -45 0 45 90 90 90 90 -45 0 45 45 0 -15 -15 -15 -15 0 -15 -15 -15 -15 0 0 0 0 -15 0 0 0 15 -15 -15 15 15 0 0 0 15 0 0 15 15 15 0 15 15 15 15</t>
  </si>
  <si>
    <t>15 15 0 15 0 15 0 15 0 0 15 -15 -15 15 15 15 -15 -15 15 -15 -15 15 0 0 -15 0 -15 -15 -15 -15 0 0 0 0 -45 0 0 0 0 45 90 90 90 90 45 45 90 -45 -45 0 0 -45 -45 90 45 45 90 90 90 90 45 0 0 0 0 -45 0 0 0 0 -15 -15 -15 -15 0 -15 0 0 15 -15 -15 15 -15 -15 15 15 15 -15 -15 15 0 0 15 0 15 0 15 0 15 15</t>
  </si>
  <si>
    <t>60 60 60 60 75 60 60 60 60 75 -60 -15 -60 -60 -60 -45 -45 -60 -60 75 60 60 60 -75 -60 -75 90 -60 -60 -60 -60 -75 60 15 0 45 0 0 0 0 -45 90 90 -60 90 45 0 0 45 90 90 45 0 0 45 90 -60 90 90 -45 0 0 0 0 45 0 15 60 -75 -60 -60 -60 -60 90 -75 -60 -75 60 60 60 75 -60 -60 -45 -45 -60 -60 -60 -15 -60 75 60 60 60 60 75 60 60 60 60</t>
  </si>
  <si>
    <t>60 60 60 60 75 60 60 60 60 75 -60 -45 -45 -60 -45 -60 -60 -60 -60 75 60 60 60 -75 -60 -60 -60 -60 -75 -60 -75 60 15 0 0 -15 -60 90 90 90 90 45 0 45 0 0 0 0 45 90 90 45 0 0 0 0 45 0 45 90 90 90 90 -60 -15 0 0 15 60 -75 -60 -75 -60 -60 -60 -60 -75 60 60 60 75 -60 -60 -60 -60 -45 -60 -45 -45 -60 75 60 60 60 60 75 60 60 60 60</t>
  </si>
  <si>
    <t>90 45 30 30 30 30 0 30 30 30 30 15 30 30 45 45 0 45 0 -30 -30 -30 -30 0 -30 -30 0 -30 -30 -30 -30 -45 -30 -45 90 90 90 90 -45 -30 -30 -30 -45 -45 -15 30 30 30 30 45 45 30 30 30 30 -15 -45 -45 -30 -30 -30 -45 90 90 90 90 -45 -30 -45 -30 -30 -30 -30 0 -30 -30 0 -30 -30 -30 -30 0 45 0 45 45 30 30 15 30 30 30 30 0 30 30 30 30 45 90</t>
  </si>
  <si>
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</si>
  <si>
    <t>30 30 30 30 45 30 30 30 30 45 30 30 30 45 0 45 30 45 45 45 0 0 45 90 90 90 90 -45 -30 -30 0 -30 -30 -30 -30 0 -30 -45 -30 -30 -30 -45 90 -45 -45 -30 -45 -30 -45 -45 -45 -45 -30 -45 -30 -45 -45 90 -45 -30 -30 -30 -45 -30 0 -30 -30 -30 -30 0 -30 -30 -45 90 90 90 90 45 0 0 45 45 45 30 45 0 45 30 30 30 45 30 30 30 30 45 30 30 30 30</t>
  </si>
  <si>
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</si>
  <si>
    <t>90 45 90 90 90 90 75 90 90 90 90 75 90 90 90 90 75 90 90 90 90 -75 90 90 90 90 -75 90 90 90 90 45 0 0 0 0 45 0 0 -45 0 -45 -45 90 90 90 90 -75 90 90 90 90 -75 90 90 90 90 -45 -45 0 -45 0 0 45 0 0 0 0 45 90 90 90 90 -75 90 90 90 90 -75 90 90 90 90 75 90 90 90 90 75 90 90 90 90 75 90 90 90 90 45 90</t>
  </si>
  <si>
    <t>90 90 90 90 45 90 75 90 90 90 90 75 90 90 90 90 75 90 90 90 90 -75 90 90 90 90 -75 90 90 90 90 -45 0 0 0 0 -45 90 90 -45 0 45 90 90 90 -75 90 45 0 0 0 0 45 90 -75 90 90 90 45 0 -45 90 90 -45 0 0 0 0 -45 90 90 90 90 -75 90 90 90 90 -75 90 90 90 90 75 90 90 90 90 75 90 90 90 90 75 90 45 90 90 90 90</t>
  </si>
  <si>
    <t>15 0 0 -15 0 15 -15 15 -15 15 45 15 -15 -15 -15 -15 15 -15 15 0 0 0 0 15 0 15 15 0 -15 15 0 -15 -15 0 0 0 0 45 0 0 45 0 -45 -45 90 90 90 -45 90 90 90 90 -45 90 90 90 -45 -45 0 45 0 0 45 0 0 0 0 -15 -15 0 15 -15 0 15 15 0 15 0 0 0 0 15 -15 15 -15 -15 -15 -15 15 45 15 -15 15 -15 15 0 -15 0 0 15</t>
  </si>
  <si>
    <t>-15 -15 -15 -15 15 45 15 -15 -15 -15 -15 15 -15 -15 -15 0 15 15 15 0 0 0 15 15 15 15 0 0 0 0 15 0 0 0 -45 0 0 0 -45 90 45 90 90 90 90 45 0 -45 0 0 0 0 -45 0 45 90 90 90 90 45 90 -45 0 0 0 -45 0 0 0 15 0 0 0 0 15 15 15 15 0 0 0 15 15 15 0 -15 -15 -15 15 -15 -15 -15 -15 15 45 15 -15 -15 -15 -15</t>
  </si>
  <si>
    <t>90 75 75 75 75 90 75 60 90 75 60 90 -45 90 -45 90 75 75 -60 -60 -60 -60 90 -60 -15 0 15 60 60 90 -75 90 -75 -75 -75 -45 -75 -75 -75 -75 60 45 0 0 0 0 45 0 0 45 45 0 0 45 0 0 0 0 45 60 -75 -75 -75 -75 -45 -75 -75 -75 90 -75 90 60 60 15 0 -15 -60 90 -60 -60 -60 -60 75 75 90 -45 90 -45 90 60 75 90 60 75 90 75 75 75 75 90</t>
  </si>
  <si>
    <t>75 75 75 75 90 75 90 60 90 -45 90 -45 -45 90 75 75 75 -60 -60 -60 -60 90 90 -60 -15 0 45 60 -75 60 -75 -75 90 -75 90 60 -75 -75 -75 -75 60 45 0 0 0 0 45 0 15 0 0 15 0 45 0 0 0 0 45 60 -75 -75 -75 -75 60 90 -75 90 -75 -75 60 -75 60 45 0 -15 -60 90 90 -60 -60 -60 -60 75 75 75 90 -45 -45 90 -45 90 60 90 75 90 75 75 75 75</t>
  </si>
  <si>
    <t>0 0 15 15 0 0 0 30 0 0 15 0 0 0 0 45 0 45 45 45 45 0 0 -15 -30 -30 -30 0 0 -45 90 90 90 -45 0 30 30 30 -15 30 75 90 -75 90 -45 -15 -30 -30 -45 -45 -45 -45 -30 -30 -15 -45 90 -75 90 75 30 -15 30 30 30 0 -45 90 90 90 -45 0 0 -30 -30 -30 -15 0 0 45 45 45 45 0 45 0 0 0 0 15 0 0 30 0 0 0 15 15 0 0</t>
  </si>
  <si>
    <t>0 0 15 0 0 0 0 45 0 0 0 45 0 15 15 45 0 45 30 0 45 0 0 -15 -30 -30 -30 -45 90 90 90 -45 -15 30 75 90 90 -45 -30 -30 -45 -75 -45 0 0 -15 30 30 30 0 0 30 30 30 -15 0 0 -45 -75 -45 -30 -30 -45 90 90 75 30 -15 -45 90 90 90 -45 -30 -30 -30 -15 0 0 45 0 30 45 0 45 15 15 0 45 0 0 0 45 0 0 0 0 15 0 0</t>
  </si>
  <si>
    <t>45 45 60 60 60 75 90 90 90 90 -75 -45 0 0 15 0 15 0 0 0 0 15 0 15 -15 -15 -15 -15 15 -15 -15 15 45 90 -60 -60 90 90 90 -60 90 90 90 90 -45 0 0 0 0 -45 -45 0 0 0 0 -45 90 90 90 90 -60 90 90 90 -60 -60 90 45 15 -15 -15 15 -15 -15 -15 -15 15 0 15 0 0 0 0 15 0 15 0 0 -45 -75 90 90 90 90 75 60 60 60 45 45</t>
  </si>
  <si>
    <t>45 45 75 60 60 60 90 90 90 90 -75 -45 -15 -15 -15 -15 15 -15 -15 0 0 0 0 15 0 0 15 0 15 15 15 0 -45 90 90 90 -60 90 -60 -60 90 90 90 90 45 0 0 0 -45 0 0 -45 0 0 0 45 90 90 90 90 -60 -60 90 -60 90 90 90 -45 0 15 15 15 0 15 0 0 15 0 0 0 0 -15 -15 15 -15 -15 -15 -15 -45 -75 90 90 90 90 60 60 60 75 45 45</t>
  </si>
  <si>
    <t>-45 -45 -45 -45 0 -45 -45 -45 90 -45 90 -45 -45 -45 -45 90 -45 -45 -45 -45 90 45 45 45 45 15 -30 -30 -30 0 45 90 45 45 30 30 0 45 45 0 45 45 45 0 45 45 45 45 30 -15 -15 30 45 45 45 45 0 45 45 45 0 45 45 0 30 30 45 45 90 45 0 -30 -30 -30 15 45 45 45 45 90 -45 -45 -45 -45 90 -45 -45 -45 -45 90 -45 90 -45 -45 -45 0 -45 -45 -45 -45</t>
  </si>
  <si>
    <t>-45 -45 -45 -45 90 -45 -45 -45 -45 90 -45 -45 -45 -45 90 -45 -45 -45 -45 90 90 45 0 -30 -30 -30 0 45 45 45 45 0 45 45 45 45 0 45 45 45 45 0 45 45 45 30 30 -15 30 15 15 30 -15 30 30 45 45 45 0 45 45 45 45 0 45 45 45 45 0 45 45 45 45 0 -30 -30 -30 0 45 90 90 -45 -45 -45 -45 90 -45 -45 -45 -45 90 -45 -45 -45 -45 90 -45 -45 -45 -45</t>
  </si>
  <si>
    <t>30 30 30 30 45 30 30 30 30 45 30 30 30 30 45 30 30 45 0 0 0 45 45 90 -45 -30 -30 0 -30 -30 -30 -30 0 -30 -30 -30 -30 -45 -30 -30 -30 -30 -45 90 90 90 -45 90 -45 -45 -45 -45 90 -45 90 90 90 -45 -30 -30 -30 -30 -45 -30 -30 -30 -30 0 -30 -30 -30 -30 0 -30 -30 -45 90 45 45 0 0 0 45 30 30 45 30 30 30 30 45 30 30 30 30 45 30 30 30 30</t>
  </si>
  <si>
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</si>
  <si>
    <t>0 -15 -15 -30 -30 -30 -45 -45 -45 0 15 30 15 30 30 30 30 45 90 45 90 90 90 90 45 30 30 30 0 0 30 0 30 30 0 -30 -30 -30 -30 15 -30 -30 -30 -30 0 30 -15 -30 0 0 0 0 -30 -15 30 0 -30 -30 -30 -30 15 -30 -30 -30 -30 0 30 30 0 30 0 0 30 30 30 45 90 90 90 90 45 90 45 30 30 30 30 15 30 15 0 -45 -45 -45 -30 -30 -30 -15 -15 0</t>
  </si>
  <si>
    <t>-45 -45 -45 -30 -30 -30 15 -30 15 15 0 -15 -15 30 30 30 30 45 90 90 90 90 45 90 45 30 30 30 30 -15 -30 -30 -30 -30 0 -30 -30 -30 -30 0 0 0 0 30 30 30 0 30 0 0 0 0 30 0 30 30 30 0 0 0 0 -30 -30 -30 -30 0 -30 -30 -30 -30 -15 30 30 30 30 45 90 45 90 90 90 90 45 30 30 30 30 -15 -15 0 15 15 -30 15 -30 -30 -30 -45 -45 -45</t>
  </si>
  <si>
    <t>30 30 30 30 45 30 30 30 30 45 30 30 30 30 45 30 45 0 -30 -30 -30 -30 0 -30 -30 -30 -30 -45 90 90 90 90 -45 90 -45 0 0 0 0 -30 0 0 -30 -30 -30 -30 -45 -30 0 30 30 0 -30 -45 -30 -30 -30 -30 0 0 -30 0 0 0 0 -45 90 -45 90 90 90 90 -45 -30 -30 -30 -30 0 -30 -30 -30 -30 0 45 30 45 30 30 30 30 45 30 30 30 30 45 30 30 30 30</t>
  </si>
  <si>
    <t>45 30 30 30 30 45 30 45 30 30 30 30 45 30 30 30 30 0 -30 -30 -30 -30 -45 -30 -30 -30 -30 -45 90 -45 90 90 90 90 -45 -30 -30 -30 -30 0 -30 0 -30 0 0 0 0 30 0 0 0 0 30 0 0 0 0 -30 0 -30 0 -30 -30 -30 -30 -45 90 90 90 90 -45 90 -45 -30 -30 -30 -30 -45 -30 -30 -30 -30 0 30 30 30 30 45 30 30 30 30 45 30 45 30 30 30 30 45</t>
  </si>
  <si>
    <t>60 60 60 45 0 0 0 0 45 45 45 45 60 60 60 45 0 -45 90 90 -45 -45 -45 -30 -30 -45 -45 -45 -45 -60 -45 -60 -45 -60 -60 -60 -60 90 45 30 30 30 45 45 90 90 45 15 -15 -30 -30 -15 15 45 90 90 45 45 30 30 30 45 90 -60 -60 -60 -60 -45 -60 -45 -60 -45 -45 -45 -45 -30 -30 -45 -45 -45 90 90 -45 0 45 60 60 60 45 45 45 45 0 0 0 0 45 60 60 60</t>
  </si>
  <si>
    <t>60 60 60 45 0 0 0 0 45 60 60 60 45 45 45 45 0 -45 -45 -45 -45 -60 -45 -45 -45 -45 -60 -45 -45 -30 -30 -60 -60 -60 90 90 -60 90 45 45 45 90 90 45 30 30 30 -15 -30 15 15 -30 -15 30 30 30 45 90 90 45 45 45 90 -60 90 90 -60 -60 -60 -30 -30 -45 -45 -60 -45 -45 -45 -45 -60 -45 -45 -45 -45 0 45 45 45 45 60 60 60 45 0 0 0 0 45 60 60 60</t>
  </si>
  <si>
    <t>90 90 -75 90 -75 -75 -75 -75 -30 -15 0 -30 -30 -30 -75 75 75 75 90 90 -75 -75 -75 75 30 0 15 0 15 0 0 45 0 30 0 0 30 -15 -45 -45 -45 0 45 45 75 75 75 30 75 75 75 75 30 75 75 75 45 45 0 -45 -45 -45 -15 30 0 0 30 0 45 0 0 15 0 15 0 30 75 -75 -75 -75 90 90 75 75 75 -75 -30 -30 -30 0 -15 -30 -75 -75 -75 -75 90 -75 90 90</t>
  </si>
  <si>
    <t>-75 -75 -75 -75 90 90 -75 -30 -15 -30 -75 90 -75 -30 -15 -30 -75 -75 90 90 75 75 75 75 45 0 0 0 45 45 30 0 -45 -45 -45 0 0 0 15 15 0 0 30 75 75 75 75 30 75 30 30 75 30 75 75 75 75 30 0 0 15 15 0 0 0 -45 -45 -45 0 30 45 45 0 0 0 45 75 75 75 75 90 90 -75 -75 -30 -15 -30 -75 90 -75 -30 -15 -30 -75 90 90 -75 -75 -75 -75</t>
  </si>
  <si>
    <t>30 30 30 30 -15 -30 -30 -15 30 30 30 30 15 -30 -45 -15 15 15 15 15 -30 -30 0 -45 0 -45 0 0 0 0 -30 -15 0 45 90 45 90 90 90 90 45 0 0 0 0 -30 0 0 -30 -15 -15 -30 0 0 -30 0 0 0 0 45 90 90 90 90 45 90 45 0 -15 -30 0 0 0 0 -45 0 -45 0 -30 -30 15 15 15 15 -15 -45 -30 15 30 30 30 30 -15 -30 -30 -15 30 30 30 30</t>
  </si>
  <si>
    <t>-45 -45 -45 -30 15 30 30 30 30 15 30 30 30 15 -30 -30 -30 15 15 30 0 0 -30 -15 -15 -15 0 -15 0 0 0 0 45 90 90 90 90 45 90 45 0 -30 -30 -30 0 0 0 -15 0 0 0 0 -15 0 0 0 -30 -30 -30 0 45 90 45 90 90 90 90 45 0 0 0 0 -15 0 -15 -15 -15 -30 0 0 30 15 15 -30 -30 -30 15 30 30 30 15 30 30 30 30 15 -30 -45 -45 -45</t>
  </si>
  <si>
    <t>90 90 90 90 45 90 90 90 90 -45 90 90 90 90 -45 0 0 0 0 -15 0 0 15 0 0 0 0 15 0 0 0 0 15 0 0 0 0 45 0 0 0 -15 0 0 0 -15 0 45 0 -45 -45 0 45 0 -15 0 0 0 -15 0 0 0 45 0 0 0 0 15 0 0 0 0 15 0 0 0 0 15 0 0 -15 0 0 0 0 -45 90 90 90 90 -45 90 90 90 90 45 90 90 90 90</t>
  </si>
  <si>
    <t>90 90 90 90 -45 90 90 90 90 -45 90 90 90 90 -45 -15 -15 15 0 0 0 0 15 0 0 0 0 15 0 0 0 0 -15 0 0 0 0 45 0 0 0 0 45 0 0 0 0 45 0 0 0 0 45 0 0 0 0 45 0 0 0 0 45 0 0 0 0 -15 0 0 0 0 15 0 0 0 0 15 0 0 0 0 15 -15 -15 -45 90 90 90 90 -45 90 90 90 90 -45 90 90 90 90</t>
  </si>
  <si>
    <t>75 90 90 90 90 75 90 75 30 75 75 75 90 75 30 0 0 0 0 15 0 30 30 0 15 -15 0 0 -15 -30 -30 -30 -30 0 45 60 45 45 0 -45 -75 -75 -75 -75 -60 -75 -75 -75 -45 -45 -45 -45 -75 -75 -75 -60 -75 -75 -75 -75 -45 0 45 45 60 45 0 -30 -30 -30 -30 -15 0 0 -15 15 0 30 30 0 15 0 0 0 0 30 75 90 75 75 75 30 75 90 75 90 90 90 90 75</t>
  </si>
  <si>
    <t>90 90 90 90 75 90 75 75 90 75 75 75 60 75 30 -15 0 0 0 0 15 0 15 -30 -30 -30 -30 0 45 45 30 45 30 30 0 0 -15 0 0 -45 -75 -75 -75 -75 -60 -75 -75 -75 -45 -45 -45 -45 -75 -75 -75 -60 -75 -75 -75 -75 -45 0 0 -15 0 0 30 30 45 30 45 45 0 -30 -30 -30 -30 15 0 15 0 0 0 0 -15 30 75 60 75 75 75 90 75 75 90 75 90 90 90 90</t>
  </si>
  <si>
    <t>60 60 60 60 90 60 60 60 60 15 0 0 0 0 45 60 60 60 45 60 60 60 60 45 0 -45 90 -60 -60 -60 -60 90 -60 90 90 -60 -60 -15 -60 -60 -60 -60 -45 -60 -60 -60 -60 -45 0 0 0 0 -45 -60 -60 -60 -60 -45 -60 -60 -60 -60 -15 -60 -60 90 90 -60 90 -60 -60 -60 -60 90 -45 0 45 60 60 60 60 45 60 60 60 45 0 0 0 0 15 60 60 60 60 90 60 60 60 60</t>
  </si>
  <si>
    <t>60 60 60 60 90 60 60 60 60 45 0 0 0 0 45 60 60 60 60 45 60 60 60 15 0 -45 90 -60 -60 -60 -60 90 -60 -60 -60 -60 -45 -60 -60 -60 -45 -60 -60 -60 90 90 -60 -15 0 0 0 0 -15 -60 90 90 -60 -60 -60 -45 -60 -60 -60 -45 -60 -60 -60 -60 90 -60 -60 -60 -60 90 -45 0 15 60 60 60 45 60 60 60 60 45 0 0 0 0 45 60 60 60 60 90 60 60 60 60</t>
  </si>
  <si>
    <t>15 45 90 90 90 90 45 0 -30 -30 -30 -15 -15 -15 -15 0 0 -45 0 0 0 15 0 30 0 0 0 0 -15 15 0 15 0 0 0 0 -45 90 -45 0 30 30 0 0 45 0 0 0 0 15 15 0 0 0 0 45 0 0 30 30 0 -45 90 -45 0 0 0 0 15 0 15 -15 0 0 0 0 30 0 15 0 0 0 -45 0 0 -15 -15 -15 -15 -30 -30 -30 0 45 90 90 90 90 45 15</t>
  </si>
  <si>
    <t>45 90 90 90 90 -45 0 -30 -30 -45 -30 -15 -15 -15 -15 30 30 -15 0 0 0 0 30 0 0 0 0 15 0 0 0 0 15 15 15 0 -45 90 45 0 0 0 45 0 0 0 0 15 0 0 0 0 15 0 0 0 0 45 0 0 0 45 90 -45 0 15 15 15 0 0 0 0 15 0 0 0 0 30 0 0 0 0 -15 30 30 -15 -15 -15 -15 -30 -45 -30 -30 0 -45 90 90 90 90 45</t>
  </si>
  <si>
    <t>60 75 75 90 -75 -75 -75 -75 75 45 0 0 0 0 45 60 75 60 75 75 75 75 90 75 75 75 90 -60 -45 0 45 90 90 90 90 -75 -75 -75 90 -75 -75 -75 -75 -60 -45 0 0 0 -45 -60 -60 -45 0 0 0 -45 -60 -75 -75 -75 -75 90 -75 -75 -75 90 90 90 90 45 0 -45 -60 90 75 75 75 90 75 75 75 75 60 75 60 45 0 0 0 0 45 75 -75 -75 -75 -75 90 75 75 60</t>
  </si>
  <si>
    <t>-75 -75 60 90 75 75 -75 -75 75 45 0 0 0 0 45 60 60 75 75 75 75 -60 75 75 75 -60 75 -60 -45 0 -45 90 90 90 90 -75 -75 -75 -75 90 -75 -75 -75 90 -45 0 0 0 45 90 90 45 0 0 0 -45 90 -75 -75 -75 90 -75 -75 -75 -75 90 90 90 90 -45 0 -45 -60 75 -60 75 75 75 -60 75 75 75 75 60 60 45 0 0 0 0 45 75 -75 -75 75 75 90 60 -75 -75</t>
  </si>
  <si>
    <t>-30 -30 -30 -30 0 -30 -30 -30 -30 -45 -30 -30 -30 -30 -45 -30 -30 -30 -45 -45 0 30 30 30 30 0 30 30 30 30 0 30 30 30 30 0 30 0 0 30 30 45 90 90 90 90 45 90 45 45 45 45 90 45 90 90 90 90 45 30 30 0 0 30 0 30 30 30 30 0 30 30 30 30 0 30 30 30 30 0 -45 -45 -30 -30 -30 -45 -30 -30 -30 -30 -45 -30 -30 -30 -30 0 -30 -30 -30 -30</t>
  </si>
  <si>
    <t>-45 -30 0 -30 -30 -45 -30 -30 -30 -30 -45 -30 -30 -30 -30 -45 -30 -30 -30 -30 0 30 30 30 30 0 30 30 30 30 0 30 30 30 30 45 90 90 90 90 45 90 45 30 30 30 0 45 0 0 0 0 45 0 30 30 30 45 90 45 90 90 90 90 45 30 30 30 30 0 30 30 30 30 0 30 30 30 30 0 -30 -30 -30 -30 -45 -30 -30 -30 -30 -45 -30 -30 -30 -30 -45 -30 -30 0 -30 -45</t>
  </si>
  <si>
    <t>0 0 0 15 15 0 15 15 15 15 0 -15 -15 0 0 0 -15 0 45 90 90 90 90 75 45 90 -75 -45 0 0 0 0 -15 0 45 0 0 0 0 -15 0 0 0 0 -15 0 0 0 -45 -45 -45 -45 0 0 0 -15 0 0 0 0 -15 0 0 0 0 45 0 -15 0 0 0 0 -45 -75 90 45 75 90 90 90 90 45 0 -15 0 0 0 -15 -15 0 15 15 15 15 0 15 15 0 0 0</t>
  </si>
  <si>
    <t>15 15 0 15 15 15 15 -15 0 -15 0 0 0 0 45 75 90 -75 90 90 90 90 -45 -15 0 0 0 -15 0 0 0 -15 0 45 0 -15 0 -45 0 0 0 0 -45 0 0 0 0 45 0 0 0 0 45 0 0 0 0 -45 0 0 0 0 -45 0 -15 0 45 0 -15 0 0 0 -15 0 0 0 -15 -45 90 90 90 90 -75 90 75 45 0 0 0 0 -15 0 -15 15 15 15 15 0 15 15</t>
  </si>
  <si>
    <t>45 45 45 60 60 60 60 75 60 90 60 90 75 60 75 75 75 -75 90 90 90 90 75 -60 -60 -60 -60 -75 -60 -75 -75 -75 -75 -45 0 0 0 0 -45 0 0 0 0 -45 90 90 90 90 -60 -60 -60 -60 90 90 90 90 -45 0 0 0 0 -45 0 0 0 0 -45 -75 -75 -75 -75 -60 -75 -60 -60 -60 -60 75 90 90 90 90 -75 75 75 75 60 75 90 60 90 60 75 60 60 60 60 45 45 45</t>
  </si>
  <si>
    <t>60 60 60 45 45 45 60 75 60 60 75 75 75 75 60 75 -60 -60 -60 -60 90 90 -75 -75 -75 -60 -75 -75 -75 90 90 90 90 -45 0 0 0 0 -45 0 0 0 0 -45 -60 90 90 -60 90 90 90 90 -60 90 90 -60 -45 0 0 0 0 -45 0 0 0 0 -45 90 90 90 90 -75 -75 -75 -60 -75 -75 -75 90 90 -60 -60 -60 -60 75 60 75 75 75 75 60 60 75 60 45 45 45 60 60 60</t>
  </si>
  <si>
    <t>0 -45 -45 -45 -45 90 -45 -45 -30 -45 -45 -45 -45 90 45 45 0 45 45 30 30 45 45 45 30 45 45 45 15 45 45 30 30 30 0 -30 -15 0 -30 -30 -30 0 45 90 -45 -45 90 90 -45 -30 -30 -45 90 90 -45 -45 90 45 0 -30 -30 -30 0 -15 -30 0 30 30 30 45 45 15 45 45 45 30 45 45 45 30 30 45 45 0 45 45 90 -45 -45 -45 -45 -30 -45 -45 90 -45 -45 -45 -45 0</t>
  </si>
  <si>
    <t>-45 -45 90 -45 -45 -30 -45 -45 -30 -45 -45 -45 -45 0 45 45 45 45 30 45 45 45 45 30 45 45 45 0 0 0 45 30 45 90 90 90 -45 -45 90 -45 -30 0 30 30 30 -15 -30 -30 -30 15 15 -30 -30 -30 -15 30 30 30 0 -30 -45 90 -45 -45 90 90 90 45 30 45 0 0 0 45 45 45 30 45 45 45 45 30 45 45 45 45 0 -45 -45 -45 -45 -30 -45 -45 -30 -45 -45 90 -45 -45</t>
  </si>
  <si>
    <t>-60 -60 -60 -60 -45 -45 -45 -45 0 -45 -45 -45 -45 0 45 45 60 45 45 0 -45 -60 -60 -15 0 -45 -45 -45 -15 15 45 60 45 45 60 60 15 0 45 90 60 90 90 90 45 90 45 60 45 45 45 45 60 45 90 45 90 90 90 60 90 45 0 15 60 60 45 45 60 45 15 -15 -45 -45 -45 0 -15 -60 -60 -45 0 45 45 60 45 45 0 -45 -45 -45 -45 0 -45 -45 -45 -45 -60 -60 -60 -60</t>
  </si>
  <si>
    <t>-60 -60 -60 -60 -45 -45 -45 -45 -60 -45 -45 -45 -45 0 45 45 45 0 -45 -60 -45 0 -45 -45 -15 0 45 90 45 45 45 60 45 0 -15 15 45 90 90 90 90 45 45 60 45 60 60 60 60 15 15 60 60 60 60 45 60 45 45 90 90 90 90 45 15 -15 0 45 60 45 45 45 90 45 0 -15 -45 -45 0 -45 -60 -45 0 45 45 45 0 -45 -45 -45 -45 -60 -45 -45 -45 -45 -60 -60 -60 -60</t>
  </si>
  <si>
    <t>15 0 0 0 0 -15 0 0 0 15 0 0 0 0 15 0 0 0 0 -15 0 0 0 45 0 45 0 0 0 0 -15 0 0 0 0 45 90 -45 0 0 0 0 -45 90 90 90 90 -45 0 0 0 0 -45 90 90 90 90 -45 0 0 0 0 -45 90 45 0 0 0 0 -15 0 0 0 0 45 0 45 0 0 0 -15 0 0 0 0 15 0 0 0 0 15 0 0 0 -15 0 0 0 0 15</t>
  </si>
  <si>
    <t>0 -15 0 0 0 -45 0 0 0 45 0 0 0 0 -15 0 0 0 0 -15 0 0 0 45 0 15 0 0 0 0 15 0 0 0 0 45 90 -45 90 90 90 90 -45 0 0 0 0 15 0 0 0 0 15 0 0 0 0 -45 90 90 90 90 -45 90 45 0 0 0 0 15 0 0 0 0 15 0 45 0 0 0 -15 0 0 0 0 -15 0 0 0 0 45 0 0 0 -45 0 0 0 -15 0</t>
  </si>
  <si>
    <t>90 -45 -45 -60 -60 -60 -60 -45 -60 -60 -60 -60 -45 -60 -45 -45 -45 -45 0 0 45 45 45 15 45 45 15 45 45 60 60 60 60 45 60 45 60 60 60 60 90 90 90 90 -45 0 0 0 -15 -15 -15 -15 0 0 0 -45 90 90 90 90 60 60 60 60 45 60 45 60 60 60 60 45 45 15 45 45 15 45 45 45 0 0 -45 -45 -45 -45 -60 -45 -60 -60 -60 -60 -45 -60 -60 -60 -60 -45 -45 90</t>
  </si>
  <si>
    <t>-60 -60 -60 -60 -45 -60 -60 -60 -60 -45 -60 -45 -45 90 -45 -45 -45 -45 0 45 60 60 60 60 45 60 60 60 60 45 60 45 45 45 0 45 45 15 0 45 90 90 90 90 -45 0 0 -15 -15 15 15 -15 -15 0 0 -45 90 90 90 90 45 0 15 45 45 0 45 45 45 60 45 60 60 60 60 45 60 60 60 60 45 0 -45 -45 -45 -45 90 -45 -45 -60 -45 -60 -60 -60 -60 -45 -60 -60 -60 -60</t>
  </si>
  <si>
    <t>0 0 -45 -45 -45 -45 0 45 45 45 45 0 -45 -45 -45 0 45 90 -45 -45 -45 -45 90 45 45 45 45 90 -45 -45 -45 -15 -45 -45 -45 -45 -15 15 15 45 45 45 45 90 45 45 45 90 45 45 45 45 90 45 45 45 90 45 45 45 45 15 15 -15 -45 -45 -45 -45 -15 -45 -45 -45 90 45 45 45 45 90 -45 -45 -45 -45 90 45 0 -45 -45 -45 0 45 45 45 45 0 -45 -45 -45 -45 0 0</t>
  </si>
  <si>
    <t>0 0 -45 -45 -45 0 -45 -45 -45 -45 90 -45 -45 -45 -45 0 45 0 45 45 45 45 90 45 45 45 45 90 -45 -45 -45 -45 -15 -45 -45 -45 -15 15 45 90 45 45 45 90 45 45 45 45 15 45 45 15 45 45 45 45 90 45 45 45 90 45 15 -15 -45 -45 -45 -15 -45 -45 -45 -45 90 45 45 45 45 90 45 45 45 45 0 45 0 -45 -45 -45 -45 90 -45 -45 -45 -45 0 -45 -45 -45 0 0</t>
  </si>
  <si>
    <t>45 75 60 75 75 75 75 45 75 75 60 75 90 75 90 75 90 90 75 -75 90 45 0 15 60 75 -75 -75 -75 -75 -60 -75 -60 -60 -15 0 0 0 0 -45 -75 -75 -75 -75 -45 0 0 -45 -75 -75 -75 -75 -45 0 0 -45 -75 -75 -75 -75 -45 0 0 0 0 -15 -60 -60 -75 -60 -75 -75 -75 -75 75 60 15 0 45 90 -75 75 90 90 75 90 75 90 75 60 75 75 45 75 75 75 75 60 75 45</t>
  </si>
  <si>
    <t>75 75 90 45 45 60 -75 75 75 75 75 90 90 90 90 75 75 75 75 60 45 0 15 60 75 -60 75 -75 -75 -75 -75 -60 -75 -60 -15 0 0 0 0 -45 -75 -75 -75 -75 -45 0 0 -45 -75 -75 -75 -75 -45 0 0 -45 -75 -75 -75 -75 -45 0 0 0 0 -15 -60 -75 -60 -75 -75 -75 -75 75 -60 75 60 15 0 45 60 75 75 75 75 90 90 90 90 75 75 75 75 -75 60 45 45 90 75 75</t>
  </si>
  <si>
    <t>-60 -60 -60 -45 -30 -30 -30 -30 -45 -45 -45 0 -45 -45 0 -30 -45 -45 -45 -45 0 30 45 30 30 45 30 45 45 30 45 45 45 0 0 0 45 60 60 90 60 90 90 90 90 45 0 45 0 0 0 0 45 0 45 90 90 90 90 60 90 60 60 45 0 0 0 45 45 45 30 45 45 30 45 30 30 45 30 0 -45 -45 -45 -45 -30 0 -45 -45 0 -45 -45 -45 -30 -30 -30 -30 -45 -60 -60 -60</t>
  </si>
  <si>
    <t>-45 -45 -45 -60 -60 -60 -45 0 -45 -45 -45 -45 -30 -45 -45 -30 -30 -30 -30 0 30 30 30 30 45 30 45 45 0 45 0 45 45 45 45 60 60 90 60 90 90 90 90 45 0 0 0 45 0 0 0 0 45 0 0 0 45 90 90 90 90 60 90 60 60 45 45 45 45 0 45 0 45 45 30 45 30 30 30 30 0 -30 -30 -30 -30 -45 -45 -30 -45 -45 -45 -45 0 -45 -60 -60 -60 -45 -45 -45</t>
  </si>
  <si>
    <t>-45 -45 -45 -60 -60 -60 -45 0 45 45 45 45 0 45 45 45 45 0 -45 0 -45 -45 -45 90 -45 0 -45 90 -45 -30 -30 -30 -15 -45 -45 90 45 15 30 30 30 45 90 45 45 45 60 90 60 60 60 60 90 60 45 45 45 90 45 30 30 30 15 45 90 -45 -45 -15 -30 -30 -30 -45 90 -45 0 -45 90 -45 -45 -45 0 -45 0 45 45 45 45 0 45 45 45 45 0 -45 -60 -60 -60 -45 -45 -45</t>
  </si>
  <si>
    <t>-60 -60 -60 -45 -45 -45 -45 0 45 45 45 45 0 -45 -45 -45 -45 0 -45 -45 -45 -45 0 -45 0 45 45 45 45 90 45 45 45 45 90 90 45 30 -15 -30 -30 -30 15 30 30 60 90 90 60 60 60 60 90 90 60 30 30 15 -30 -30 -30 -15 30 45 90 90 45 45 45 45 90 45 45 45 45 0 -45 0 -45 -45 -45 -45 0 -45 -45 -45 -45 0 45 45 45 45 0 -45 -45 -45 -45 -60 -60 -60</t>
  </si>
  <si>
    <t>60 90 90 90 90 60 60 60 90 -60 -60 -45 -45 -60 -45 -45 -45 -45 -60 -45 -60 -15 -60 -60 -60 -60 90 60 60 15 60 60 45 0 0 0 0 45 0 0 0 45 45 45 45 60 45 45 90 -45 -45 90 45 45 60 45 45 45 45 0 0 0 45 0 0 0 0 45 60 60 15 60 60 90 -60 -60 -60 -60 -15 -60 -45 -60 -45 -45 -45 -45 -60 -45 -45 -60 -60 90 60 60 60 90 90 90 90 60</t>
  </si>
  <si>
    <t>90 90 90 90 60 60 60 60 90 -45 -45 -45 -45 -60 -45 -45 -45 -60 -60 -60 -60 -45 -60 -60 -60 -60 90 60 60 60 60 45 0 0 0 0 45 0 45 60 15 45 0 45 45 45 90 45 0 -15 -15 0 45 90 45 45 45 0 45 15 60 45 0 45 0 0 0 0 45 60 60 60 60 90 -60 -60 -60 -60 -45 -60 -60 -60 -60 -45 -45 -45 -60 -45 -45 -45 -45 90 60 60 60 60 90 90 90 90</t>
  </si>
  <si>
    <t>0 0 30 30 0 -30 15 -30 -30 -30 -30 -45 -30 -30 -30 0 30 30 30 30 0 30 0 30 30 30 -15 -30 -30 -30 -30 -45 -30 -30 0 30 30 0 0 30 30 45 90 -45 90 90 90 90 45 45 45 45 90 90 90 90 -45 90 45 30 30 0 0 30 30 0 -30 -30 -45 -30 -30 -30 -30 -15 30 30 30 0 30 0 30 30 30 30 0 -30 -30 -30 -45 -30 -30 -30 -30 15 -30 0 30 30 0 0</t>
  </si>
  <si>
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</si>
  <si>
    <t>45 45 45 45 0 45 45 45 45 90 45 90 45 90 60 90 90 90 90 -60 90 -45 0 0 0 0 -45 0 0 0 0 -45 0 0 0 -45 0 -45 -45 0 -45 0 0 -45 0 -45 0 0 -45 0 0 -45 0 0 -45 0 -45 0 0 -45 0 -45 -45 0 -45 0 0 0 -45 0 0 0 0 -45 0 0 0 0 -45 90 -60 90 90 90 90 60 90 45 90 45 90 45 45 45 45 0 45 45 45 45</t>
  </si>
  <si>
    <t>45 45 45 45 90 45 45 45 45 90 45 90 45 90 90 90 90 60 90 -60 -45 0 0 0 0 -45 0 -45 -45 0 -45 -45 -45 0 0 0 0 -45 0 0 0 0 -45 0 0 0 0 -45 0 0 0 0 -45 0 0 0 0 -45 0 0 0 0 -45 0 0 0 0 -45 -45 -45 0 -45 -45 0 -45 0 0 0 0 -45 -60 90 60 90 90 90 90 45 90 45 90 45 45 45 45 90 45 45 45 45</t>
  </si>
  <si>
    <t>60 75 -60 -60 90 75 -60 -45 90 -75 -75 -75 90 90 90 60 -75 90 90 90 90 75 45 0 0 0 0 45 60 90 90 90 75 75 75 75 -75 -75 90 45 0 0 0 -45 -45 90 90 90 90 -75 -75 90 90 90 90 -45 -45 0 0 0 45 90 -75 -75 75 75 75 75 90 90 90 60 45 0 0 0 0 45 75 90 90 90 90 -75 60 90 90 90 -75 -75 -75 90 -45 -60 75 90 -60 -60 75 60</t>
  </si>
  <si>
    <t>-75 -75 -60 -60 -60 -75 60 -75 -75 -75 60 90 90 90 -75 90 -45 90 75 75 75 75 45 0 0 0 0 45 90 90 90 90 60 90 90 90 75 75 90 45 0 -45 90 90 90 75 90 -45 0 0 0 0 -45 90 75 90 90 90 -45 0 45 90 75 75 90 90 90 60 90 90 90 90 45 0 0 0 0 45 75 75 75 75 90 -45 90 -75 90 90 90 60 -75 -75 -75 60 -75 -60 -60 -60 -75 -75</t>
  </si>
  <si>
    <t>45 45 45 90 45 45 45 90 45 0 0 45 90 90 -45 0 -45 -45 -45 90 -45 -45 -45 -45 0 0 -45 -45 -45 -45 90 -45 -45 -45 0 -45 90 90 45 0 0 45 90 45 45 45 90 45 45 45</t>
  </si>
  <si>
    <t>45 45 45 45 90 45 45 45 90 45 90 90 -45 -45 0 -45 -45 0 -45 -45 -45 0 0 -45 90 90 -45 0 0 -45 -45 -45 0 -45 -45 0 -45 -45 90 90 45 90 45 45 45 90 45 45 45 45</t>
  </si>
  <si>
    <t>90 45 90 45 0 45 45 90 45 45 45 0 45 0 0 -45 -45 -45 -45 0 -45 -45 0 -45 -45 -45 -45 0 -45 -45 0 -45 -45 -45 -45 0 0 45 0 45 45 45 90 45 45 0 45 90 45 90</t>
  </si>
  <si>
    <t>90 90 45 90 45 45 45 45 0 45 45 45 0 0 -45 -45 -45 -45 0 -45 -45 -45 0 -45 0 0 -45 0 -45 -45 -45 0 -45 -45 -45 -45 0 0 45 45 45 0 45 45 45 45 90 45 90 90</t>
  </si>
  <si>
    <t>0 0 -45 0 -45 -45 -45 -45 0 45 0 45 45 45 45 90 45 45 45 90 90 -45 0 -45 -45 -45 -45 0 -45 90 90 45 45 45 90 45 45 45 45 0 45 0 -45 -45 -45 -45 0 -45 0 0</t>
  </si>
  <si>
    <t>0 0 -45 0 -45 -45 -45 -45 0 45 45 45 90 45 45 45 45 90 -45 -45 -45 0 0 45 90 90 45 0 0 -45 -45 -45 90 45 45 45 45 90 45 45 45 0 -45 -45 -45 -45 0 -45 0 0</t>
  </si>
  <si>
    <t>90 90 90 90 45 0 -45 -45 90 -45 0 -45 -45 -45 90 45 45 45 45 0 45 45 0 0 -45 -45 0 0 45 45 0 45 45 45 45 90 -45 -45 -45 0 -45 90 -45 -45 0 45 90 90 90 90</t>
  </si>
  <si>
    <t>90 90 90 90 -45 90 -45 -45 -45 -45 90 45 45 0 45 45 45 45 0 -45 -45 0 0 45 0 0 45 0 0 -45 -45 0 45 45 45 45 0 45 45 90 -45 -45 -45 -45 90 -45 90 90 90 90</t>
  </si>
  <si>
    <t>0 -45 0 0 -45 -45 -45 -45 0 45 45 45 45 0 45 45 0 -45 -45 -45 90 90 45 45 90 90 45 45 90 90 -45 -45 -45 0 45 45 0 45 45 45 45 0 -45 -45 -45 -45 0 0 -45 0</t>
  </si>
  <si>
    <t>0 -45 0 -45 -45 -45 -45 0 45 45 0 -45 -45 -45 0 45 90 45 45 45 90 45 0 45 90 90 45 0 45 90 45 45 45 90 45 0 -45 -45 -45 0 45 45 0 -45 -45 -45 -45 0 -45 0</t>
  </si>
  <si>
    <t>0 0 0 0 45 0 -45 0 -45 0 0 0 0 -45 0 0 0 0 45 90 90 90 45 0 0 0 0 45 90 90 90 45 0 0 0 0 -45 0 0 0 0 -45 0 -45 0 45 0 0 0 0</t>
  </si>
  <si>
    <t>-45 0 0 -45 0 0 0 0 -45 0 0 0 0 45 0 0 0 0 45 90 90 90 45 0 0 0 0 45 90 90 90 45 0 0 0 0 45 0 0 0 0 -45 0 0 0 0 -45 0 0 -45</t>
  </si>
  <si>
    <t>0 0 45 90 90 90 90 45 90 90 90 90 45 90 90 90 90 -45 0 0 0 -45 90 90 -45 -45 90 90 -45 0 0 0 -45 90 90 90 90 45 90 90 90 90 45 90 90 90 90 45 0 0</t>
  </si>
  <si>
    <t>0 0 45 90 90 90 90 45 90 90 90 90 -45 90 90 90 90 -45 0 -45 90 90 45 0 0 0 0 45 90 90 -45 0 -45 90 90 90 90 -45 90 90 90 90 45 90 90 90 90 45 0 0</t>
  </si>
  <si>
    <t>0 45 0 0 45 45 45 0 45 45 90 45 90 45 90 -45 -45 -45 -45 0 -45 -45 90 -45 -45 -45 -45 90 -45 -45 0 -45 -45 -45 -45 90 45 90 45 90 45 45 0 45 45 45 0 0 45 0</t>
  </si>
  <si>
    <t>0 0 45 0 45 45 45 45 90 45 45 45 0 -45 90 -45 -45 -45 90 -45 -45 -45 90 -45 0 0 -45 90 -45 -45 -45 90 -45 -45 -45 90 -45 0 45 45 45 90 45 45 45 45 0 45 0 0</t>
  </si>
  <si>
    <t>0 0 0 -45 90 90 45 0 -45 0 -45 0 -45 0 0 0 -45 90 45 0 0 45 0 45 45 45 45 0 45 0 0 45 90 -45 0 0 0 -45 0 -45 0 -45 0 45 90 90 -45 0 0 0</t>
  </si>
  <si>
    <t>90 90 -45 0 0 -45 0 0 -45 0 -45 -45 0 0 0 0 45 0 45 90 45 45 0 45 0 0 45 0 45 45 90 45 0 45 0 0 0 0 -45 -45 0 -45 0 0 -45 0 0 -45 90 90</t>
  </si>
  <si>
    <t>0 0 45 0 45 45 45 45 0 -45 -45 0 -45 -45 -45 0 -45 -45 90 -45 90 45 45 45 90 90 45 45 45 90 -45 90 -45 -45 0 -45 -45 -45 0 -45 -45 0 45 45 45 45 0 45 0 0</t>
  </si>
  <si>
    <t>0 0 45 45 45 45 0 -45 0 -45 -45 -45 -45 90 -45 -45 -45 0 45 90 45 45 90 45 0 0 45 90 45 45 90 45 0 -45 -45 -45 90 -45 -45 -45 -45 0 -45 0 45 45 45 45 0 0</t>
  </si>
  <si>
    <t>90 90 -45 0 -45 0 -45 -45 -45 90 -45 -45 -45 0 45 45 45 45 0 45 45 45 45 0 0 0 0 45 45 45 45 0 45 45 45 45 0 -45 -45 -45 90 -45 -45 -45 0 -45 0 -45 90 90</t>
  </si>
  <si>
    <t>90 90 -45 90 -45 -45 -45 -45 0 -45 -45 -45 0 0 45 45 45 0 45 45 45 45 0 45 0 0 45 0 45 45 45 45 0 45 45 45 0 0 -45 -45 -45 0 -45 -45 -45 -45 90 -45 90 90</t>
  </si>
  <si>
    <t>0 0 0 45 45 45 45 90 90 45 90 90 90 90 -45 90 90 90 90 -45 0 -45 90 -45 -45 -45 -45 90 -45 0 -45 90 90 90 90 -45 90 90 90 90 45 90 90 45 45 45 45 0 0 0</t>
  </si>
  <si>
    <t>0 45 0 45 0 45 45 90 90 45 90 90 90 90 -45 90 90 90 90 -45 0 -45 90 -45 -45 -45 -45 90 -45 0 -45 90 90 90 90 -45 90 90 90 90 45 90 90 45 45 0 45 0 45 0</t>
  </si>
  <si>
    <t>0 0 45 0 0 45 0 0 0 45 0 0 0 0 -45 0 0 0 0 -45 90 90 90 -45 0 0 -45 90 90 90 -45 0 0 0 0 -45 0 0 0 0 45 0 0 0 45 0 0 45 0 0</t>
  </si>
  <si>
    <t>45 0 0 45 0 0 0 0 45 0 0 0 0 -45 0 0 0 0 -45 90 90 90 -45 0 0 0 0 -45 90 90 90 -45 0 0 0 0 -45 0 0 0 0 45 0 0 0 0 45 0 0 45</t>
  </si>
  <si>
    <t>0 45 90 90 90 90 -45 0 -45 0 0 0 0 -45 0 0 0 0 45 0 0 0 0 45 0 0 45 0 0 0 0 45 0 0 0 0 -45 0 0 0 0 -45 0 -45 90 90 90 90 45 0</t>
  </si>
  <si>
    <t>-45 90 90 90 90 -45 0 -45 0 0 0 0 45 0 0 0 0 45 0 0 0 0 45 0 0 0 0 45 0 0 0 0 45 0 0 0 0 45 0 0 0 0 -45 0 -45 90 90 90 90 -45</t>
  </si>
  <si>
    <t>0 -45 -45 0 -45 -45 -45 -45 0 45 45 0 45 45 90 90 90 90 45 90 90 90 45 90 90 90 90 45 90 90 90 45 90 90 90 90 45 45 0 45 45 0 -45 -45 -45 -45 0 -45 -45 0</t>
  </si>
  <si>
    <t>-45 -45 0 -45 -45 0 -45 -45 0 45 45 45 90 90 90 90 45 90 90 90 90 45 0 45 90 90 45 0 45 90 90 90 90 45 90 90 90 90 45 45 45 0 -45 -45 0 -45 -45 0 -45 -45</t>
  </si>
  <si>
    <t>0 -45 0 0 0 0 -45 0 0 0 0 45 90 90 90 90 -45 90 90 90 90 45 0 45 90 90 45 0 45 90 90 90 90 -45 90 90 90 90 45 0 0 0 0 -45 0 0 0 0 -45 0</t>
  </si>
  <si>
    <t>0 0 0 0 -45 0 -45 0 0 0 0 -45 90 90 90 90 45 90 90 90 90 45 0 45 90 90 45 0 45 90 90 90 90 45 90 90 90 90 -45 0 0 0 0 -45 0 -45 0 0 0 0</t>
  </si>
  <si>
    <t>45 90 90 90 45 0 45 45 0 45 0 0 45 45 0 -45 0 -45 -45 -45 0 -45 0 -45 -45 -45 -45 0 -45 0 -45 -45 -45 0 -45 0 45 45 0 0 45 0 45 45 0 45 90 90 90 45</t>
  </si>
  <si>
    <t>90 90 90 45 45 45 45 0 -45 0 45 45 45 0 0 0 -45 -45 -45 0 -45 -45 0 -45 0 0 -45 0 -45 -45 0 -45 -45 -45 0 0 0 45 45 45 0 -45 0 45 45 45 45 90 90 90</t>
  </si>
  <si>
    <t>90 90 45 0 0 0 0 45 45 45 0 45 0 45 0 0 -45 0 -45 0 -45 -45 90 -45 -45 -45 -45 90 -45 -45 0 -45 0 -45 0 0 45 0 45 0 45 45 45 0 0 0 0 45 90 90</t>
  </si>
  <si>
    <t>90 90 45 0 0 0 45 0 45 45 45 0 0 45 0 0 -45 0 -45 -45 -45 -45 90 -45 0 0 -45 90 -45 -45 -45 -45 0 -45 0 0 45 0 0 45 45 45 0 45 0 0 0 45 90 90</t>
  </si>
  <si>
    <t>0 0 0 0 45 0 -45 90 90 90 90 -45 90 90 90 -45 90 90 90 90 45 90 90 45 0 0 45 90 90 45 90 90 90 90 -45 90 90 90 -45 90 90 90 90 -45 0 45 0 0 0 0</t>
  </si>
  <si>
    <t>0 0 0 0 -45 0 -45 90 90 -45 90 90 90 90 45 90 90 90 90 45 90 90 90 45 0 0 45 90 90 90 45 90 90 90 90 45 90 90 90 90 -45 90 90 -45 0 -45 0 0 0 0</t>
  </si>
  <si>
    <t>90 90 90 90 45 0 45 45 90 45 0 45 45 45 90 -45 -45 -45 -45 0 -45 -45 -45 0 0 0 0 -45 -45 -45 0 -45 -45 -45 -45 90 45 45 45 0 45 90 45 45 0 45 90 90 90 90</t>
  </si>
  <si>
    <t>90 90 90 90 45 90 45 45 45 45 90 -45 -45 0 -45 -45 -45 -45 0 45 45 0 0 -45 0 0 -45 0 0 45 45 0 -45 -45 -45 -45 0 -45 -45 90 45 45 45 45 90 45 90 90 90 90</t>
  </si>
  <si>
    <t>90 -45 90 -45 -45 0 -45 -45 -45 -45 90 45 0 0 45 45 45 90 45 45 45 45 0 -45 0 0 -45 0 45 45 45 45 90 45 45 45 0 0 45 90 -45 -45 -45 -45 0 -45 -45 90 -45 90</t>
  </si>
  <si>
    <t>90 -45 90 -45 -45 -45 -45 90 -45 -45 90 -45 0 0 45 45 45 0 45 45 45 45 0 45 0 0 45 0 45 45 45 45 0 45 45 45 0 0 -45 90 -45 -45 90 -45 -45 -45 -45 90 -45 90</t>
  </si>
  <si>
    <t>0 45 45 45 45 0 45 0 45 0 0 0 0 -45 0 -45 90 90 -45 -45 -45 90 90 90 -45 -45 90 90 90 -45 -45 -45 90 90 -45 0 -45 0 0 0 0 45 0 45 0 45 45 45 45 0</t>
  </si>
  <si>
    <t>45 45 45 45 0 45 0 0 45 0 0 0 0 -45 -45 -45 -45 90 -45 90 90 90 90 -45 0 0 -45 90 90 90 90 -45 90 -45 -45 -45 -45 0 0 0 0 45 0 0 45 0 45 45 45 45</t>
  </si>
  <si>
    <t>90 90 90 45 90 90 -45 90 45 0 0 45 45 90 -45 -45 -45 -45 90 45 45 0 0 0 -45 -45 0 0 0 45 45 90 -45 -45 -45 -45 90 45 45 0 0 45 90 -45 90 90 45 90 90 90</t>
  </si>
  <si>
    <t>90 90 90 90 -45 90 90 45 45 45 90 -45 -45 -45 -45 90 45 45 45 0 0 0 -45 0 0 0 0 -45 0 0 0 45 45 45 90 -45 -45 -45 -45 90 45 45 45 90 90 -45 90 90 90 90</t>
  </si>
  <si>
    <t>45 45 45 45 90 45 90 45 0 45 45 90 -45 0 -45 -45 -45 -45 90 -45 -45 0 0 -45 90 90 -45 0 0 -45 -45 90 -45 -45 -45 -45 0 -45 90 45 45 0 45 90 45 90 45 45 45 45</t>
  </si>
  <si>
    <t>45 45 45 45 90 45 45 45 45 90 -45 -45 -45 90 -45 -45 -45 90 -45 0 0 0 0 -45 90 90 -45 0 0 0 0 -45 90 -45 -45 -45 90 -45 -45 -45 90 45 45 45 45 90 45 45 45 45</t>
  </si>
  <si>
    <t>-45 -45 -45 0 -45 -45 -45 -45 90 45 45 45 90 45 90 90 45 90 90 45 0 0 45 0 0 0 0 45 0 0 45 90 90 45 90 90 45 90 45 45 45 90 -45 -45 -45 -45 0 -45 -45 -45</t>
  </si>
  <si>
    <t>-45 -45 -45 90 -45 -45 -45 -45 90 45 45 45 90 90 45 0 45 90 90 45 0 0 45 0 0 0 0 45 0 0 45 90 90 45 0 45 90 90 45 45 45 90 -45 -45 -45 -45 90 -45 -45 -45</t>
  </si>
  <si>
    <t>90 90 90 -45 90 90 90 90 45 0 0 0 -45 0 0 0 0 -45 90 90 45 0 0 45 90 90 45 0 0 45 90 90 -45 0 0 0 0 -45 0 0 0 45 90 90 90 90 -45 90 90 90</t>
  </si>
  <si>
    <t>90 90 90 90 -45 90 90 90 -45 0 0 -45 0 0 0 0 45 90 90 45 0 0 0 45 90 90 45 0 0 0 45 90 90 45 0 0 0 0 -45 0 0 -45 90 90 90 -45 90 90 90 90</t>
  </si>
  <si>
    <t>0 0 0 0 -45 90 -45 90 -45 90 90 90 45 90 -45 90 90 90 45 45 45 45 90 -45 0 0 -45 90 45 45 45 45 90 90 90 -45 90 45 90 90 90 -45 90 -45 90 -45 0 0 0 0</t>
  </si>
  <si>
    <t>0 0 0 -45 90 -45 -45 90 90 90 90 -45 90 -45 0 45 90 90 90 45 45 45 90 45 0 0 45 90 45 45 45 90 90 90 45 0 -45 90 -45 90 90 90 90 -45 -45 90 -45 0 0 0</t>
  </si>
  <si>
    <t>0 0 -45 -45 -45 0 -45 -45 -45 -45 0 45 0 45 45 90 45 45 45 45 90 90 45 0 -45 -45 0 45 90 90 45 45 45 45 90 45 45 0 45 0 -45 -45 -45 -45 0 -45 -45 -45 0 0</t>
  </si>
  <si>
    <t>0 0 -45 -45 -45 0 -45 -45 -45 -45 0 45 90 45 45 45 45 90 45 45 45 0 0 -45 90 90 -45 0 0 45 45 45 90 45 45 45 45 90 45 0 -45 -45 -45 -45 0 -45 -45 -45 0 0</t>
  </si>
  <si>
    <t>0 45 0 0 45 45 45 45 0 45 90 90 90 90 45 90 -45 -45 0 -45 -45 -45 90 -45 -45 -45 -45 90 -45 -45 -45 0 -45 -45 90 45 90 90 90 90 45 0 45 45 45 45 0 0 45 0</t>
  </si>
  <si>
    <t>0 0 45 0 45 45 45 45 90 45 45 0 -45 90 90 90 -45 90 -45 -45 -45 -45 90 -45 0 0 -45 90 -45 -45 -45 -45 90 -45 90 90 90 -45 0 45 45 90 45 45 45 45 0 45 0 0</t>
  </si>
  <si>
    <t>90 90 90 90 45 90 -45 90 -45 90 90 90 90 -45 0 0 0 0 45 90 90 90 90 45 90 90 45 90 90 90 90 45 0 0 0 0 -45 90 90 90 90 -45 90 -45 90 45 90 90 90 90</t>
  </si>
  <si>
    <t>-45 90 90 90 90 -45 90 90 -45 90 90 90 90 45 90 90 90 90 45 0 0 0 0 45 90 90 45 0 0 0 0 45 90 90 90 90 45 90 90 90 90 -45 90 90 -45 90 90 90 90 -45</t>
  </si>
  <si>
    <t>0 0 -45 0 -45 -45 0 -45 -45 -45 0 -45 -45 90 45 45 45 45 90 45 45 45 90 45 0 0 45 90 45 45 45 90 45 45 45 45 90 -45 -45 0 -45 -45 -45 0 -45 -45 0 -45 0 0</t>
  </si>
  <si>
    <t>0 0 -45 0 -45 -45 -45 -45 90 -45 -45 -45 0 45 90 45 45 0 45 45 45 45 90 45 0 0 45 90 45 45 45 45 0 45 45 90 45 0 -45 -45 -45 90 -45 -45 -45 -45 0 -45 0 0</t>
  </si>
  <si>
    <t>45 45 90 45 45 0 45 45 45 45 90 90 90 90 -45 0 -45 -45 -45 -45 0 -45 -45 -45 0 0 -45 -45 -45 0 -45 -45 -45 -45 0 -45 90 90 90 90 45 45 45 45 0 45 45 90 45 45</t>
  </si>
  <si>
    <t>45 45 45 45 90 45 45 90 45 45 90 90 -45 -45 0 -45 -45 0 -45 -45 -45 0 0 -45 90 90 -45 0 0 -45 -45 -45 0 -45 -45 0 -45 -45 90 90 45 45 90 45 45 90 45 45 45 45</t>
  </si>
  <si>
    <t>-45 -45 -45 90 -45 -45 -45 -45 0 45 0 0 0 0 45 45 45 90 45 45 45 45 90 -45 0 0 -45 90 45 45 45 45 90 45 45 45 0 0 0 0 45 0 -45 -45 -45 -45 90 -45 -45 -45</t>
  </si>
  <si>
    <t>-45 -45 -45 -45 90 -45 -45 -45 90 -45 0 0 0 0 45 45 45 90 45 45 45 45 0 45 0 0 45 0 45 45 45 45 90 45 45 45 0 0 0 0 -45 90 -45 -45 -45 90 -45 -45 -45 -45</t>
  </si>
  <si>
    <t>0 45 90 90 90 90 45 0 0 45 0 0 0 0 -45 0 0 0 0 -45 0 0 0 -45 90 90 -45 0 0 0 -45 0 0 0 0 -45 0 0 0 0 45 0 0 45 90 90 90 90 45 0</t>
  </si>
  <si>
    <t>45 90 90 90 90 45 0 0 45 0 0 0 0 -45 0 0 0 0 -45 0 0 0 0 -45 90 90 -45 0 0 0 0 -45 0 0 0 0 -45 0 0 0 0 45 0 0 45 90 90 90 90 45</t>
  </si>
  <si>
    <t>45 0 -45 -45 -45 -45 0 45 0 0 45 90 90 90 90 45 90 90 90 90 45 0 -45 90 90 90 90 -45 0 45 90 90 90 90 45 90 90 90 90 45 0 0 45 0 -45 -45 -45 -45 0 45</t>
  </si>
  <si>
    <t>0 -45 -45 -45 -45 0 45 45 0 0 45 90 90 90 90 -45 90 90 90 90 45 0 45 90 90 90 90 45 0 45 90 90 90 90 -45 90 90 90 90 45 0 0 45 45 0 -45 -45 -45 -45 0</t>
  </si>
  <si>
    <t>90 -45 -45 -45 0 45 45 45 0 45 90 45 45 45 45 90 -45 -45 -45 -45 0 0 -45 0 0 0 0 -45 0 0 -45 -45 -45 -45 90 45 45 45 45 90 45 0 45 45 45 0 -45 -45 -45 90</t>
  </si>
  <si>
    <t>90 -45 -45 -45 90 45 45 45 45 90 -45 -45 -45 -45 0 45 45 45 45 0 0 0 -45 0 0 0 0 -45 0 0 0 45 45 45 45 0 -45 -45 -45 -45 90 45 45 45 45 90 -45 -45 -45 90</t>
  </si>
  <si>
    <t>0 0 0 -45 0 45 90 90 -45 90 90 -45 90 -45 90 90 90 90 45 90 90 90 45 0 45 45 0 45 90 90 90 45 90 90 90 90 -45 90 -45 90 90 -45 90 90 45 0 -45 0 0 0</t>
  </si>
  <si>
    <t>0 0 0 -45 90 -45 90 -45 90 -45 90 90 90 45 0 45 90 90 90 90 45 90 90 45 0 0 45 90 90 45 90 90 90 90 45 0 45 90 90 90 -45 90 -45 90 -45 90 -45 0 0 0</t>
  </si>
  <si>
    <t>0 0 0 0 45 0 -45 0 -45 -45 -45 -45 0 -45 90 -45 0 45 90 45 45 45 90 45 45 45 45 90 45 45 45 90 45 0 -45 90 -45 0 -45 -45 -45 -45 0 -45 0 45 0 0 0 0</t>
  </si>
  <si>
    <t>0 0 0 0 -45 0 -45 -45 -45 0 -45 -45 -45 0 45 90 45 90 45 45 45 45 90 45 0 0 45 90 45 45 45 45 90 45 90 45 0 -45 -45 -45 0 -45 -45 -45 0 -45 0 0 0 0</t>
  </si>
  <si>
    <t>0 -45 90 90 90 90 45 0 0 0 0 -45 90 90 90 -45 0 0 0 45 0 0 45 0 0 0 0 45 0 0 45 0 0 0 -45 90 90 90 -45 0 0 0 0 45 90 90 90 90 -45 0</t>
  </si>
  <si>
    <t>0 -45 90 90 90 90 -45 0 0 0 0 -45 90 90 45 0 0 0 45 0 0 0 0 45 90 90 45 0 0 0 0 45 0 0 0 45 90 90 -45 0 0 0 0 -45 90 90 90 90 -45 0</t>
  </si>
  <si>
    <t>0 -45 0 -45 -45 0 -45 -45 0 45 45 0 0 0 0 45 0 0 0 0 45 90 45 90 90 90 90 45 90 45 0 0 0 0 45 0 0 0 0 45 45 0 -45 -45 0 -45 -45 0 -45 0</t>
  </si>
  <si>
    <t>-45 -45 -45 -45 0 -45 0 0 0 0 45 0 45 0 0 45 0 0 0 0 45 90 45 90 90 90 90 45 90 45 0 0 0 0 45 0 0 45 0 45 0 0 0 0 -45 0 -45 -45 -45 -45</t>
  </si>
  <si>
    <t>90 45 45 45 45 90 45 45 0 45 0 45 90 -45 -45 -45 -45 90 -45 -45 -45 0 -45 0 0 0 0 -45 0 -45 -45 -45 90 -45 -45 -45 -45 90 45 0 45 0 45 45 90 45 45 45 45 90</t>
  </si>
  <si>
    <t>90 45 45 45 45 90 45 45 45 45 90 -45 -45 -45 -45 90 -45 -45 -45 0 0 0 -45 0 0 0 0 -45 0 0 0 -45 -45 -45 90 -45 -45 -45 -45 90 45 45 45 45 90 45 45 45 45 90</t>
  </si>
  <si>
    <t>0 0 45 90 90 90 45 90 90 90 90 45 0 0 0 0 -45 90 90 90 90 -45 0 0 -45 -45 0 0 -45 90 90 90 90 -45 0 0 0 0 45 90 90 90 90 45 90 90 90 45 0 0</t>
  </si>
  <si>
    <t>0 45 90 90 45 90 90 90 90 45 0 0 0 0 -45 90 90 90 90 -45 0 0 0 -45 90 90 -45 0 0 0 -45 90 90 90 90 -45 0 0 0 0 45 90 90 90 90 45 90 90 45 0</t>
  </si>
  <si>
    <t>0 45 0 0 0 0 45 90 90 90 90 45 90 90 90 90 -45 90 90 90 90 -45 90 90 -45 -45 90 90 -45 90 90 90 90 -45 90 90 90 90 45 90 90 90 90 45 0 0 0 0 45 0</t>
  </si>
  <si>
    <t>90 45 0 0 0 0 45 90 90 90 90 45 90 90 90 90 -45 90 90 90 90 -45 0 -45 90 90 -45 0 -45 90 90 90 90 -45 90 90 90 90 45 90 90 90 90 45 0 0 0 0 45 90</t>
  </si>
  <si>
    <t>0 0 0 45 90 90 75 75 90 90 90 45 90 90 90 90 -75 90 90 -75 -45 0 0 -45 90 90 -45 0 0 -45 -75 90 90 -75 90 90 90 90 45 90 90 90 75 75 90 90 45 0 0 0</t>
  </si>
  <si>
    <t>0 0 0 45 75 75 90 90 90 90 -45 90 90 90 90 -75 90 90 -75 90 45 0 0 -45 90 90 -45 0 0 45 90 -75 90 90 -75 90 90 90 90 -45 90 90 90 90 75 75 45 0 0 0</t>
  </si>
  <si>
    <t>90 90 90 90 45 0 0 0 0 -15 0 0 15 0 0 0 45 0 0 0 0 -45 0 0 -45 -45 0 0 -45 0 0 0 0 45 0 0 0 15 0 0 -15 0 0 0 0 45 90 90 90 90</t>
  </si>
  <si>
    <t>90 90 90 90 -45 0 45 0 15 0 0 0 0 -15 0 0 0 0 45 0 0 0 0 -45 0 0 -45 0 0 0 0 45 0 0 0 0 -15 0 0 0 0 15 0 45 0 -45 90 90 90 90</t>
  </si>
  <si>
    <t>0 0 0 -45 90 -60 -60 90 -45 -60 -60 -60 -60 -15 15 60 45 60 60 60 60 45 60 90 90 90 90 60 45 60 60 60 60 45 60 15 -15 -60 -60 -60 -60 -45 90 -60 -60 90 -45 0 0 0</t>
  </si>
  <si>
    <t>0 0 0 -45 -60 -60 -60 -60 90 -60 -60 90 -45 -15 15 45 90 60 60 60 45 60 60 90 60 60 90 60 60 45 60 60 60 90 45 15 -15 -45 90 -60 -60 90 -60 -60 -60 -60 -45 0 0 0</t>
  </si>
  <si>
    <t>15 15 15 30 0 45 30 30 30 0 0 45 90 90 90 -45 0 -15 -15 -15 -30 -30 -30 -30 -45 -45 -30 -30 -30 -30 -15 -15 -15 0 -45 90 90 90 45 0 0 30 30 30 45 0 30 15 15 15</t>
  </si>
  <si>
    <t>45 15 15 15 30 30 30 30 0 0 45 90 90 90 -45 0 -15 0 -15 -30 -30 -15 -30 -30 -45 -45 -30 -30 -15 -30 -30 -15 0 -15 0 -45 90 90 90 45 0 0 30 30 30 30 15 15 15 45</t>
  </si>
  <si>
    <t>60 60 90 -45 -45 90 -75 90 90 90 -60 90 75 90 90 -60 90 90 45 0 0 0 0 45 90 90 45 0 0 0 0 45 90 90 -60 90 90 75 90 -60 90 90 90 -75 90 -45 -45 90 60 60</t>
  </si>
  <si>
    <t>-45 -45 90 60 60 90 -60 75 90 90 90 90 -75 90 -60 90 90 90 45 0 0 0 0 45 90 90 45 0 0 0 0 45 90 90 90 -60 90 -75 90 90 90 90 75 -60 90 60 60 90 -45 -45</t>
  </si>
  <si>
    <t>0 0 0 45 90 -75 -75 -75 90 75 75 75 90 -45 0 0 0 0 -45 0 0 0 0 45 0 0 45 0 0 0 0 -45 0 0 0 0 -45 90 75 75 75 90 -75 -75 -75 90 45 0 0 0</t>
  </si>
  <si>
    <t>0 0 -45 90 75 -75 75 -75 -75 75 90 90 -45 0 0 0 0 45 0 0 0 0 45 0 0 0 0 45 0 0 0 0 45 0 0 0 0 -45 90 90 75 -75 -75 75 -75 75 90 -45 0 0</t>
  </si>
  <si>
    <t>15 15 0 15 0 0 0 45 45 45 90 90 45 90 45 30 -15 -15 -45 -15 -45 -45 -30 -45 -45 -45 -45 -30 -45 -45 -15 -45 -15 -15 30 45 90 45 90 90 45 45 45 0 0 0 15 0 15 15</t>
  </si>
  <si>
    <t>0 0 0 0 45 15 45 15 45 90 90 45 45 30 15 -15 -45 90 -45 -15 -45 -45 -30 -45 -15 -15 -45 -30 -45 -45 -15 -45 90 -45 -15 15 30 45 45 90 90 45 15 45 15 45 0 0 0 0</t>
  </si>
  <si>
    <t>90 -45 -45 -45 -45 -60 -60 90 45 45 45 45 60 45 0 0 45 90 60 15 -15 0 -45 90 -45 -45 90 -45 0 -15 15 60 90 45 0 0 45 60 45 45 45 45 90 -60 -60 -45 -45 -45 -45 90</t>
  </si>
  <si>
    <t>-60 -60 -45 -45 -45 90 -45 90 45 45 45 45 60 45 45 90 60 15 0 -45 90 -45 -15 0 0 0 0 -15 -45 90 -45 0 15 60 90 45 45 60 45 45 45 45 90 -45 90 -45 -45 -45 -60 -60</t>
  </si>
  <si>
    <t>0 45 90 45 60 90 -60 -15 -60 -60 -60 -45 0 45 45 15 0 -45 -45 -45 90 60 60 60 90 90 60 60 60 90 -45 -45 -45 0 15 45 45 0 -45 -60 -60 -60 -15 -60 90 60 45 90 45 0</t>
  </si>
  <si>
    <t>0 45 45 60 90 -60 -60 -60 90 -60 -15 -45 0 -45 90 -45 -45 0 45 45 60 60 90 60 15 15 60 90 60 60 45 45 0 -45 -45 90 -45 0 -45 -15 -60 90 -60 -60 -60 90 60 45 45 0</t>
  </si>
  <si>
    <t>75 90 90 90 45 90 90 90 90 -45 90 90 90 90 45 0 0 0 0 -45 90 90 90 90 -75 -75 90 90 90 90 -45 0 0 0 0 45 90 90 90 90 -45 90 90 90 90 45 90 90 90 75</t>
  </si>
  <si>
    <t>90 90 90 90 45 90 75 90 90 -75 90 90 90 90 45 0 0 0 0 -45 90 90 90 90 -45 -45 90 90 90 90 -45 0 0 0 0 45 90 90 90 90 -75 90 90 75 90 45 90 90 90 90</t>
  </si>
  <si>
    <t>0 0 0 0 15 0 0 0 0 -45 90 90 90 -45 0 0 0 0 -15 0 0 0 45 90 45 45 90 45 0 0 0 -15 0 0 0 0 -45 90 90 90 -45 0 0 0 0 15 0 0 0 0</t>
  </si>
  <si>
    <t>0 0 0 0 -15 0 0 0 0 -45 90 90 90 -45 0 0 0 0 15 0 0 0 45 90 45 45 90 45 0 0 0 15 0 0 0 0 -45 90 90 90 -45 0 0 0 0 -15 0 0 0 0</t>
  </si>
  <si>
    <t>0 0 -15 -45 90 90 75 90 90 -75 -75 75 -60 -75 -75 75 -60 -45 0 45 75 60 60 15 45 45 15 60 60 75 45 0 -45 -60 75 -75 -75 -60 75 -75 -75 90 90 75 90 90 -45 -15 0 0</t>
  </si>
  <si>
    <t>0 0 -45 90 -75 -75 -75 90 90 -75 90 -60 -60 -15 -45 0 45 75 75 75 45 60 75 60 15 15 60 75 60 45 75 75 75 45 0 -45 -15 -60 -60 90 -75 90 90 -75 -75 -75 90 -45 0 0</t>
  </si>
  <si>
    <t>0 0 0 0 45 90 90 90 75 90 90 90 90 -75 -45 0 0 0 0 45 0 0 0 -45 90 90 -45 0 0 0 45 0 0 0 0 -45 -75 90 90 90 90 75 90 90 90 45 0 0 0 0</t>
  </si>
  <si>
    <t>0 0 0 0 45 90 90 90 75 90 90 90 90 -75 -45 0 0 0 -45 0 0 0 0 45 90 90 45 0 0 0 0 -45 0 0 0 -45 -75 90 90 90 90 75 90 90 90 45 0 0 0 0</t>
  </si>
  <si>
    <t>45 45 45 60 60 60 60 75 -60 -45 0 15 0 -15 0 0 -45 -45 90 -60 -60 -60 -75 90 90 90 90 -75 -60 -60 -60 90 -45 -45 0 0 -15 0 15 0 -45 -60 75 60 60 60 60 45 45 45</t>
  </si>
  <si>
    <t>60 60 60 45 45 45 60 -75 -60 -45 0 0 0 -45 -60 -60 -45 0 15 -15 -60 90 75 90 90 90 90 75 90 -60 -15 15 0 -45 -60 -60 -45 0 0 0 -45 -60 -75 60 45 45 45 60 60 60</t>
  </si>
  <si>
    <t>45 90 90 90 60 15 60 90 -45 0 0 30 0 0 -15 0 -30 -60 -45 0 0 45 90 -60 90 90 -60 90 45 0 0 -45 -60 -30 0 -15 0 0 30 0 0 -45 90 60 15 60 90 90 90 45</t>
  </si>
  <si>
    <t>90 90 90 60 15 60 45 90 -60 -30 -45 -15 0 -45 0 0 30 0 0 0 0 45 90 90 -60 -60 90 90 45 0 0 0 0 30 0 0 -45 0 -15 -45 -30 -60 90 45 60 15 60 90 90 90</t>
  </si>
  <si>
    <t>90 90 90 90 75 90 90 90 90 45 90 90 90 90 -75 -45 0 0 0 0 45 0 0 -45 90 90 -45 0 0 45 0 0 0 0 -45 -75 90 90 90 90 45 90 90 90 90 75 90 90 90 90</t>
  </si>
  <si>
    <t>90 90 90 90 45 90 90 90 90 75 90 90 90 90 -75 -45 0 0 45 0 0 0 0 -45 90 90 -45 0 0 0 0 45 0 0 -45 -75 90 90 90 90 75 90 90 90 90 45 90 90 90 90</t>
  </si>
  <si>
    <t>45 45 45 45 0 15 45 45 45 45 90 90 -45 0 -45 -45 -45 0 0 -45 -45 -45 -15 -45 90 90 -45 -15 -45 -45 -45 0 0 -45 -45 -45 0 -45 90 90 45 45 45 45 15 0 45 45 45 45</t>
  </si>
  <si>
    <t>45 45 45 45 0 45 45 45 45 90 90 -45 -45 -45 -45 0 15 0 -45 -45 -45 0 -15 -45 90 90 -45 -15 0 -45 -45 -45 0 15 0 -45 -45 -45 -45 90 90 45 45 45 45 0 45 45 45 45</t>
  </si>
  <si>
    <t>60 60 60 45 60 60 90 60 60 90 -60 -60 -60 -45 -60 -60 -60 -60 90 45 0 0 0 0 -45 -45 0 0 0 0 45 90 -60 -60 -60 -60 -45 -60 -60 -60 90 60 60 90 60 60 45 60 60 60</t>
  </si>
  <si>
    <t>60 60 60 45 60 60 60 60 90 -60 -60 -60 -60 -45 -60 -60 -60 90 90 45 0 0 0 0 -45 -45 0 0 0 0 45 90 90 -60 -60 -60 -45 -60 -60 -60 -60 90 60 60 60 60 45 60 60 60</t>
  </si>
  <si>
    <t>60 60 45 60 90 45 45 60 60 60 90 -60 -60 90 -60 -60 -60 -60 -45 0 0 0 0 -45 -45 -45 -45 0 0 0 0 -45 -60 -60 -60 -60 90 -60 -60 90 60 60 60 45 45 90 60 45 60 60</t>
  </si>
  <si>
    <t>60 60 60 60 45 60 60 45 45 90 -60 -60 90 -60 -60 90 -60 -60 -45 0 -45 0 -45 0 0 0 0 -45 0 -45 0 -45 -60 -60 90 -60 -60 90 -60 -60 90 45 45 60 60 45 60 60 60 60</t>
  </si>
  <si>
    <t>-30 -30 0 30 45 30 45 90 90 90 45 0 0 -45 0 0 0 -45 0 0 0 0 -45 0 0 0 0 -45 0 0 0 0 -45 0 0 0 -45 0 0 45 90 90 90 45 30 45 30 0 -30 -30</t>
  </si>
  <si>
    <t>-30 -30 0 30 30 45 45 90 90 90 45 0 -45 0 0 0 0 -45 0 0 0 0 -45 0 0 0 0 -45 0 0 0 0 -45 0 0 0 0 -45 0 45 90 90 90 45 45 30 30 0 -30 -30</t>
  </si>
  <si>
    <t>90 90 90 90 -75 -75 -45 0 0 0 45 0 45 90 75 90 90 90 -45 90 90 90 75 90 90 90 90 75 90 90 90 -45 90 90 90 75 90 45 0 45 0 0 0 -45 -75 -75 90 90 90 90</t>
  </si>
  <si>
    <t>90 90 90 90 -75 -75 -45 0 0 0 45 90 -45 0 45 90 90 90 90 75 90 90 90 75 90 90 75 90 90 90 75 90 90 90 90 45 0 -45 90 45 0 0 0 -45 -75 -75 90 90 90 90</t>
  </si>
  <si>
    <t>-30 -45 -45 90 -60 -60 -60 75 30 0 30 45 0 0 0 -30 0 45 60 60 60 90 90 90 -75 -75 90 90 90 60 60 60 45 0 -30 0 0 0 45 30 0 30 75 -60 -60 -60 90 -45 -45 -30</t>
  </si>
  <si>
    <t>-30 -60 -60 -60 -45 -45 -75 75 30 30 45 0 0 0 -30 0 0 45 60 60 90 90 90 60 90 90 60 90 90 90 60 60 45 0 0 -30 0 0 0 45 30 30 75 -75 -45 -45 -60 -60 -60 -30</t>
  </si>
  <si>
    <t>0 0 -45 -45 -45 -45 0 -45 -45 -45 -45 0 45 45 45 45 90 90 45 45 45 90 45 15 -15 -15 15 45 90 45 45 45 90 90 45 45 45 45 0 -45 -45 -45 -45 0 -45 -45 -45 -45 0 0</t>
  </si>
  <si>
    <t>0 0 45 90 60 60 60 60 90 90 -45 -60 -60 -45 -60 -60 -60 -60 -15 0 45 15 60 60 90 90 60 60 15 45 0 -15 -60 -60 -60 -60 -45 -60 -60 -45 90 90 60 60 60 60 90 45 0 0</t>
  </si>
  <si>
    <t>0 0 45 60 60 60 60 90 -45 -60 90 90 -60 -60 -45 -60 -60 -60 -15 15 60 90 60 45 0 0 45 60 90 60 15 -15 -60 -60 -60 -45 -60 -60 90 90 -60 -45 90 60 60 60 60 45 0 0</t>
  </si>
  <si>
    <t>75 75 75 90 90 90 -75 -75 -75 -45 0 0 0 45 0 0 0 0 45 0 0 0 0 -45 0 0 -45 0 0 0 0 45 0 0 0 0 45 0 0 0 -45 -75 -75 -75 90 90 90 75 75 75</t>
  </si>
  <si>
    <t>90 90 90 75 75 75 -75 -75 -75 -45 0 0 45 0 0 0 0 45 0 0 0 0 -45 0 0 0 0 -45 0 0 0 0 45 0 0 0 0 45 0 0 -45 -75 -75 -75 75 75 75 90 90 90</t>
  </si>
  <si>
    <t>90 90 90 90 75 90 90 90 -75 90 45 0 0 0 0 -45 0 0 0 0 -45 0 0 0 45 45 0 0 0 -45 0 0 0 0 -45 0 0 0 0 45 90 -75 90 90 90 75 90 90 90 90</t>
  </si>
  <si>
    <t>90 -75 90 90 90 90 75 90 90 90 -45 0 0 0 0 -45 0 0 0 0 45 0 0 0 45 45 0 0 0 45 0 0 0 0 -45 0 0 0 0 -45 90 90 90 75 90 90 90 90 -75 90</t>
  </si>
  <si>
    <t>75 90 90 90 90 -45 90 90 90 90 -75 90 90 90 90 45 0 0 0 0 45 0 0 -45 90 90 -45 0 0 45 0 0 0 0 45 90 90 90 90 -75 90 90 90 90 -45 90 90 90 90 75</t>
  </si>
  <si>
    <t>75 90 90 90 90 -45 90 90 90 90 -75 90 90 90 90 -45 0 0 45 0 0 0 0 45 90 90 45 0 0 0 0 45 0 0 -45 90 90 90 90 -75 90 90 90 90 -45 90 90 90 90 75</t>
  </si>
  <si>
    <t>0 -15 -15 -15 -15 0 -15 -15 15 15 15 0 15 0 15 45 15 45 90 -45 90 90 -45 0 0 0 0 -45 90 90 -45 90 45 15 45 15 0 15 0 15 15 15 -15 -15 0 -15 -15 -15 -15 0</t>
  </si>
  <si>
    <t>-15 -15 0 -15 -15 -15 0 -45 0 -15 0 15 15 15 15 45 90 90 90 -45 0 15 15 0 45 45 0 15 15 0 -45 90 90 90 45 15 15 15 15 0 -15 0 -45 0 -15 -15 -15 0 -15 -15</t>
  </si>
  <si>
    <t>0 0 0 45 90 90 90 90 75 90 90 -75 90 45 0 0 0 0 -45 0 0 0 0 -45 90 90 -45 0 0 0 0 -45 0 0 0 0 45 90 -75 90 90 75 90 90 90 90 45 0 0 0</t>
  </si>
  <si>
    <t>0 0 0 45 90 90 -75 90 90 90 75 90 90 -45 0 0 0 0 -45 0 0 0 0 45 90 90 45 0 0 0 0 -45 0 0 0 0 -45 90 90 75 90 90 90 -75 90 90 45 0 0 0</t>
  </si>
  <si>
    <t>90 -75 -75 -45 0 45 45 45 0 -15 -45 90 75 75 45 90 90 -45 -45 -45 -45 0 15 45 45 45 45 15 0 -45 -45 -45 -45 90 90 45 75 75 90 -45 -15 0 45 45 45 0 -45 -75 -75 90</t>
  </si>
  <si>
    <t>-75 -75 90 -45 0 45 45 45 0 -45 90 90 90 -45 -15 -45 -45 -45 0 45 75 75 45 45 15 15 45 45 75 75 45 0 -45 -45 -45 -15 -45 90 90 90 -45 0 45 45 45 0 -45 90 -75 -75</t>
  </si>
  <si>
    <t>15 15 0 15 45 15 0 0 0 45 90 90 90 -45 0 0 0 -45 0 0 -15 -15 0 -15 -15 -15 -15 0 -15 -15 0 0 -45 0 0 0 -45 90 90 90 45 0 0 0 15 45 15 0 15 15</t>
  </si>
  <si>
    <t>15 45 0 15 15 0 15 45 90 90 90 -45 -45 0 0 0 -15 -15 -15 0 0 0 -15 0 0 0 0 -15 0 0 0 -15 -15 -15 0 0 0 -45 -45 90 90 90 45 15 0 15 15 0 45 15</t>
  </si>
  <si>
    <t>90 90 90 -45 0 15 30 30 15 15 30 0 45 0 0 45 0 0 -15 -15 -15 -30 -30 -30 -45 -45 -30 -30 -30 -15 -15 -15 0 0 45 0 0 45 0 30 15 15 30 30 15 0 -45 90 90 90</t>
  </si>
  <si>
    <t>90 90 90 -45 0 45 15 30 0 45 15 30 0 15 0 30 0 -15 -15 -15 -30 -30 -45 -30 0 0 -30 -45 -30 -30 -15 -15 -15 0 30 0 15 0 30 15 45 0 30 15 45 0 -45 90 90 90</t>
  </si>
  <si>
    <t>-45 -45 -45 -45 0 -45 -45 -45 -15 0 -45 0 45 45 45 15 45 45 45 45 90 90 45 90 90 90 90 45 90 90 45 45 45 45 15 45 45 45 0 -45 0 -15 -45 -45 -45 0 -45 -45 -45 -45</t>
  </si>
  <si>
    <t>-45 -45 -45 -45 0 -45 -45 -45 -45 0 45 45 45 45 90 90 90 45 0 -15 15 45 45 45 90 90 45 45 45 15 -15 0 45 90 90 90 45 45 45 45 0 -45 -45 -45 -45 0 -45 -45 -45 -45</t>
  </si>
  <si>
    <t>90 60 60 90 90 -60 -60 90 90 -45 90 90 90 90 75 45 0 0 0 0 -45 0 45 90 -75 -75 90 45 0 -45 0 0 0 0 45 75 90 90 90 90 -45 90 90 -60 -60 90 90 60 60 90</t>
  </si>
  <si>
    <t>60 60 90 90 -60 -60 90 90 90 -75 90 90 90 90 75 45 0 -45 0 0 0 0 45 90 -45 -45 90 45 0 0 0 0 -45 0 45 75 90 90 90 90 -75 90 90 90 -60 -60 90 90 60 60</t>
  </si>
  <si>
    <t>0 0 0 0 15 15 -15 15 15 -15 30 0 -15 -15 -30 -30 -45 90 90 90 -45 0 30 45 45 45 45 30 0 -45 90 90 90 -45 -30 -30 -15 -15 0 30 -15 15 15 -15 15 15 0 0 0 0</t>
  </si>
  <si>
    <t>0 0 0 0 15 15 15 -15 -15 -15 -30 -30 -45 90 90 90 -45 -15 0 15 30 30 0 45 45 45 45 0 30 30 15 0 -15 -45 90 90 90 -45 -30 -30 -15 -15 -15 15 15 15 0 0 0 0</t>
  </si>
  <si>
    <t>0 0 30 0 -30 -30 0 -30 -30 -30 -30 -45 0 30 0 -45 90 90 90 45 30 30 30 30 45 45 30 30 30 30 45 90 90 90 -45 0 30 0 -45 -30 -30 -30 -30 0 -30 -30 0 30 0 0</t>
  </si>
  <si>
    <t>0 0 -30 -30 0 -30 -30 -30 -30 -45 0 0 30 30 0 -45 90 90 90 45 30 30 30 30 45 45 30 30 30 30 45 90 90 90 -45 0 30 30 0 0 -45 -30 -30 -30 -30 0 -30 -30 0 0</t>
  </si>
  <si>
    <t>15 30 30 30 0 45 30 45 90 90 -45 90 -45 0 0 -30 0 -30 0 0 -30 0 -30 0 -15 -15 0 -30 0 -30 0 0 -30 0 -30 0 0 -45 90 -45 90 90 45 30 45 0 30 30 30 15</t>
  </si>
  <si>
    <t>30 30 15 30 45 30 45 90 -45 90 90 -45 -30 0 0 -30 -30 0 0 0 -30 0 -15 0 0 0 0 -15 0 -30 0 0 0 -30 -30 0 0 -30 -45 90 90 -45 90 45 30 45 30 15 30 30</t>
  </si>
  <si>
    <t>45 45 60 45 45 90 60 60 60 45 90 90 -60 -60 -60 -60 -45 0 0 0 -45 -45 0 -45 -45 -45 -45 0 -45 -45 0 0 0 -45 -60 -60 -60 -60 90 90 45 60 60 60 90 45 45 60 45 45</t>
  </si>
  <si>
    <t>45 45 45 45 60 45 90 60 60 60 90 -60 -60 90 -60 -60 -45 0 -45 -45 -45 0 -45 0 0 0 0 -45 0 -45 -45 -45 0 -45 -60 -60 90 -60 -60 90 60 60 60 90 45 60 45 45 45 45</t>
  </si>
  <si>
    <t>0 0 0 15 0 0 0 0 -15 0 0 45 90 90 90 45 90 90 90 90 -45 0 0 -45 90 90 -45 0 0 -45 90 90 90 90 45 90 90 90 45 0 0 -15 0 0 0 0 15 0 0 0</t>
  </si>
  <si>
    <t>15 0 0 0 0 -15 0 0 0 0 45 90 90 45 90 90 90 90 -45 0 0 0 -45 90 90 90 90 -45 0 0 0 -45 90 90 90 90 45 90 90 45 0 0 0 0 -15 0 0 0 0 15</t>
  </si>
  <si>
    <t>-30 -30 0 -30 -30 -45 0 -45 -30 -30 -30 0 30 30 30 30 0 30 30 30 45 90 45 90 90 90 90 45 90 45 30 30 30 0 30 30 30 30 0 -30 -30 -30 -45 0 -45 -30 -30 0 -30 -30</t>
  </si>
  <si>
    <t>-45 -45 -30 -30 -30 -30 0 -30 -30 -30 0 30 30 0 30 30 0 30 30 30 45 90 45 90 90 90 90 45 90 45 30 30 30 0 30 30 0 30 30 0 -30 -30 -30 0 -30 -30 -30 -30 -45 -45</t>
  </si>
  <si>
    <t>30 30 45 45 45 0 45 0 0 -30 -30 0 -45 90 -45 90 90 90 90 -45 0 0 0 -45 90 90 -45 0 0 0 -45 90 90 90 90 -45 90 -45 0 -30 -30 0 0 45 0 45 45 45 30 30</t>
  </si>
  <si>
    <t>30 30 45 45 45 45 0 -30 -30 0 0 0 -45 90 -45 90 90 90 90 -45 0 0 0 -45 90 90 -45 0 0 0 -45 90 90 90 90 -45 90 -45 0 0 0 -30 -30 0 45 45 45 45 30 30</t>
  </si>
  <si>
    <t>0 -45 -45 -45 0 45 0 45 45 45 45 0 -45 90 45 45 45 15 -15 -45 90 -45 90 -45 -45 -45 -45 90 -45 90 -45 -15 15 45 45 45 90 -45 0 45 45 45 45 0 45 0 -45 -45 -45 0</t>
  </si>
  <si>
    <t>-45 -45 -45 0 0 -45 0 45 45 45 45 90 45 0 45 45 45 15 -15 -45 90 -45 -45 90 -45 -45 90 -45 -45 90 -45 -15 15 45 45 45 0 45 90 45 45 45 45 0 -45 0 0 -45 -45 -45</t>
  </si>
  <si>
    <t>90 -45 -45 -45 -45 0 45 45 45 15 45 45 45 90 -45 -45 -45 -15 -45 90 90 45 45 0 0 0 0 45 45 90 90 -45 -15 -45 -45 -45 90 45 45 45 15 45 45 45 0 -45 -45 -45 -45 90</t>
  </si>
  <si>
    <t>-45 -45 -45 -45 90 45 45 45 90 45 90 -45 -45 0 -45 -45 0 45 45 45 90 45 0 -15 15 15 -15 0 45 90 45 45 45 0 -45 -45 0 -45 -45 90 45 90 45 45 45 90 -45 -45 -45 -45</t>
  </si>
  <si>
    <t>15 0 0 30 60 45 60 45 45 90 45 0 15 -15 -15 -60 90 90 -60 -30 -45 -45 0 -45 -45 -45 -45 0 -45 -45 -30 -60 90 90 -60 -15 -15 15 0 45 90 45 45 60 45 60 30 0 0 15</t>
  </si>
  <si>
    <t>0 0 15 30 45 45 45 90 45 60 60 15 -15 -45 90 90 -60 -30 -60 -15 -45 0 0 -45 -45 -45 -45 0 0 -45 -15 -60 -30 -60 90 90 -45 -15 15 60 60 45 90 45 45 45 30 15 0 0</t>
  </si>
  <si>
    <t>60 90 90 -60 -60 -60 -60 -45 90 60 45 0 0 45 45 60 60 60 15 0 -15 -60 90 -45 -45 -45 -45 90 -60 -15 0 15 60 60 60 45 45 0 0 45 60 90 -45 -60 -60 -60 -60 90 90 60</t>
  </si>
  <si>
    <t>90 90 -45 -60 -60 -60 -60 90 45 45 60 60 45 60 60 60 15 -15 -60 90 -45 0 0 0 -45 -45 0 0 0 -45 90 -60 -15 15 60 60 60 45 60 60 45 45 90 -60 -60 -60 -60 -45 90 90</t>
  </si>
  <si>
    <t>45 45 0 45 45 0 15 45 45 90 45 45 90 -45 90 -45 -45 -45 -45 0 -45 -45 -45 0 -15 -15 0 -45 -45 -45 0 -45 -45 -45 -45 90 -45 90 45 45 90 45 45 15 0 45 45 0 45 45</t>
  </si>
  <si>
    <t>45 45 45 0 45 90 45 45 45 45 90 -45 0 -45 -45 -45 0 15 0 -45 90 -45 -45 -45 -15 -15 -45 -45 -45 90 -45 0 15 0 -45 -45 -45 0 -45 90 45 45 45 45 90 45 0 45 45 45</t>
  </si>
  <si>
    <t>0 45 0 45 45 45 45 0 45 90 45 0 -45 -45 -45 90 -45 -45 90 -45 -45 -45 -15 15 45 45 15 -15 -45 -45 -45 90 -45 -45 90 -45 -45 -45 0 45 90 45 0 45 45 45 45 0 45 0</t>
  </si>
  <si>
    <t>0 45 45 45 0 45 45 45 90 45 0 -45 -45 -45 -45 0 -45 90 -45 -45 -45 -15 15 45 90 90 45 15 -15 -45 -45 -45 90 -45 0 -45 -45 -45 -45 0 45 90 45 45 45 0 45 45 45 0</t>
  </si>
  <si>
    <t>-30 -30 -30 -30 -60 -30 -30 -30 -30 -45 90 90 90 90 -45 -45 -45 90 45 60 90 60 30 30 30 60 90 90 90 90 -60 -60 90 45 0 0 0 0 30 0 45 90 90 90 90 45 90 90 90 45 90 90 90 90 -45 0 0 0 0 30 0 0 0 0 30 0 0 0 0 30 0 0 0 0 30 30 0 0 0 0 30 0 0 0 0 30 0 0 0 0 30 0 0 0 0 -45 90 90 90 90 45 90 90 90 45 90 90 90 90 45 0 30 0 0 0 0 45 90 -60 -60 90 90 90 90 60 30 30 30 60 90 60 45 90 -45 -45 -45 90 90 90 90 -45 -30 -30 -30 -30 -60 -30 -30 -30 -30</t>
  </si>
  <si>
    <t>-30 -30 -30 -30 -45 -30 -30 -30 -30 -45 -45 -45 -45 90 60 60 90 -60 -60 90 -60 90 90 90 90 60 90 90 90 90 45 0 30 30 30 30 0 0 0 0 45 90 90 90 45 90 90 90 90 45 90 90 90 90 45 0 0 0 30 0 0 0 30 0 0 0 0 30 0 0 0 0 30 0 0 0 0 30 0 0 0 0 30 0 0 0 0 30 0 0 0 30 0 0 0 45 90 90 90 90 45 90 90 90 90 45 90 90 90 45 0 0 0 0 30 30 30 30 0 45 90 90 90 90 60 90 90 90 90 -60 90 -60 -60 90 60 60 90 -45 -45 -45 -45 -30 -30 -30 -30 -45 -30 -30 -30 -30</t>
  </si>
  <si>
    <t>-45 -45 -45 0 0 45 0 0 0 0 45 60 60 90 90 90 60 90 90 60 90 60 90 60 90 60 60 90 45 90 60 90 90 90 -60 -60 -60 90 90 90 90 -60 -60 90 90 90 90 -60 90 90 90 90 -60 90 90 90 90 -60 90 90 90 90 -60 90 90 90 90 45 0 0 0 0 -45 0 0 0 0 -45 0 0 0 0 45 90 90 90 90 -60 90 90 90 90 -60 90 90 90 90 -60 90 90 90 90 -60 90 90 90 90 -60 -60 90 90 90 90 -60 -60 -60 90 90 90 60 90 45 90 60 60 90 60 90 60 90 60 90 90 60 90 90 90 60 60 45 0 0 0 0 45 0 0 -45 -45 -45</t>
  </si>
  <si>
    <t>0 -45 -45 -45 0 45 0 0 0 0 -45 90 60 60 60 60 90 -60 -60 -60 90 60 60 60 60 90 90 60 90 90 90 90 -60 90 90 90 90 -60 90 90 90 90 -60 90 90 90 90 -60 90 90 90 90 -60 90 90 90 90 -60 90 90 90 90 45 90 90 90 90 45 0 0 0 0 45 0 0 0 0 45 0 0 0 0 45 90 90 90 90 45 90 90 90 90 -60 90 90 90 90 -60 90 90 90 90 -60 90 90 90 90 -60 90 90 90 90 -60 90 90 90 90 -60 90 90 90 90 60 90 90 60 60 60 60 90 -60 -60 -60 90 60 60 60 60 90 -45 0 0 0 0 45 0 -45 -45 -45 0</t>
  </si>
  <si>
    <t>45 45 30 45 45 45 45 0 0 30 0 0 0 0 30 60 60 60 60 45 0 0 0 0 45 60 45 0 0 0 0 45 0 0 0 0 -30 0 0 0 0 -45 0 -30 -30 -60 90 90 90 90 -60 90 90 90 90 -60 -60 -60 -45 -45 -45 -30 0 0 -45 -45 -45 -45 0 30 30 0 -30 -45 -45 -45 -45 -30 0 30 30 0 -45 -45 -45 -45 0 0 -30 -45 -45 -45 -60 -60 -60 90 90 90 90 -60 90 90 90 90 -60 -30 -30 0 -45 0 0 0 0 -30 0 0 0 0 45 0 0 0 0 45 60 45 0 0 0 0 45 60 60 60 60 30 0 0 0 0 30 0 0 45 45 45 45 30 45 45</t>
  </si>
  <si>
    <t>45 45 45 45 30 45 45 0 0 30 60 60 60 60 45 0 0 0 0 45 0 0 0 0 45 60 45 0 0 0 0 30 0 0 0 0 -45 0 0 0 0 -30 0 -30 -30 -60 90 90 90 90 -45 -45 -60 -60 -60 -45 90 90 90 90 -45 -30 -45 -45 -60 -45 0 30 30 0 -30 -45 -45 0 0 0 0 -45 -45 -30 0 30 30 0 -45 -60 -45 -45 -30 -45 90 90 90 90 -45 -60 -60 -60 -45 -45 90 90 90 90 -60 -30 -30 0 -30 0 0 0 0 -45 0 0 0 0 30 0 0 0 0 45 60 45 0 0 0 0 45 0 0 0 0 45 60 60 60 60 30 0 0 45 45 30 45 45 45 45</t>
  </si>
  <si>
    <t>90 90 -60 90 90 -60 -60 90 -60 -60 -60 90 -60 -60 -60 90 -60 90 -60 -30 0 0 0 0 45 0 -30 0 -30 0 0 0 0 -30 -60 90 90 90 90 -45 0 0 30 0 30 30 0 0 -30 -45 -45 90 -45 0 30 60 30 60 60 30 60 60 45 60 60 60 45 60 60 60 60 45 0 0 -30 -30 0 0 45 60 60 60 60 45 60 60 60 45 60 60 30 60 60 30 60 30 0 -45 90 -45 -45 -30 0 0 30 30 0 30 0 0 -45 90 90 90 90 -60 -30 0 0 0 0 -30 0 -30 0 45 0 0 0 0 -30 -60 90 -60 90 -60 -60 -60 90 -60 -60 -60 90 -60 -60 90 90 -60 90 90</t>
  </si>
  <si>
    <t>-60 -60 -60 -60 90 -60 -60 -60 -60 90 -60 90 90 -60 90 90 90 90 -60 -30 0 0 0 0 -30 0 0 0 0 -30 -60 90 90 90 90 -45 -30 0 -30 0 0 0 0 -30 0 0 -45 90 -45 -45 0 30 30 30 30 60 30 60 60 60 60 45 60 60 60 60 45 60 60 60 30 45 0 0 45 45 0 0 45 30 60 60 60 45 60 60 60 60 45 60 60 60 60 30 60 30 30 30 30 0 -45 -45 90 -45 0 0 -30 0 0 0 0 -30 0 -30 -45 90 90 90 90 -60 -30 0 0 0 0 -30 0 0 0 0 -30 -60 90 90 90 90 -60 90 90 -60 90 -60 -60 -60 -60 90 -60 -60 -60 -60</t>
  </si>
  <si>
    <t>30 0 30 30 30 0 30 0 30 30 30 30 0 30 30 30 0 30 30 30 30 0 30 30 0 0 0 0 45 0 45 45 30 45 90 90 45 90 45 90 45 0 -30 -30 -30 -30 -45 90 90 90 90 -45 -30 -30 -30 -30 -45 -30 -30 -30 0 -30 0 0 -30 -30 -30 -30 -45 -30 -30 -45 -30 -45 -45 -45 -45 -30 -45 -30 -30 -45 -30 -30 -30 -30 0 0 -30 0 -30 -30 -30 -45 -30 -30 -30 -30 -45 90 90 90 90 -45 -30 -30 -30 -30 0 45 90 45 90 45 90 90 45 30 45 45 0 45 0 0 0 0 30 30 0 30 30 30 30 0 30 30 30 0 30 30 30 30 0 30 0 30 30 30 0 30</t>
  </si>
  <si>
    <t>0 0 0 0 45 0 0 45 45 45 45 30 0 30 30 30 30 0 30 30 30 30 45 30 30 30 30 45 30 30 30 30 0 30 30 0 0 0 -30 -30 -30 -30 -45 90 90 90 90 -45 90 90 90 90 -45 -30 -30 -30 -30 -45 -30 -30 -30 -30 -45 -30 -30 -30 -30 -45 -30 -30 -30 0 -45 0 0 0 0 -45 0 -30 -30 -30 -45 -30 -30 -30 -30 -45 -30 -30 -30 -30 -45 -30 -30 -30 -30 -45 90 90 90 90 -45 90 90 90 90 -45 -30 -30 -30 -30 0 0 0 30 30 0 30 30 30 30 45 30 30 30 30 45 30 30 30 30 0 30 30 30 30 0 30 45 45 45 45 0 0 45 0 0 0 0</t>
  </si>
  <si>
    <t>0 0 0 0 30 0 30 30 30 0 30 30 30 30 0 30 0 30 0 0 0 0 30 0 0 0 0 45 90 90 90 90 45 0 0 0 0 -30 0 0 0 0 -30 0 0 0 0 -30 0 0 0 0 -45 0 0 -30 0 -30 -30 -30 0 -30 -30 -30 -30 -45 0 45 45 90 90 90 90 -45 -45 -45 -45 90 90 90 90 45 45 0 -45 -30 -30 -30 -30 0 -30 -30 -30 0 -30 0 0 -45 0 0 0 0 -30 0 0 0 0 -30 0 0 0 0 -30 0 0 0 0 45 90 90 90 90 45 0 0 0 0 30 0 0 0 0 30 0 30 0 30 30 30 30 0 30 30 30 0 30 0 0 0 0</t>
  </si>
  <si>
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</si>
  <si>
    <t>45 45 45 45 0 45 45 45 45 0 45 45 45 45 0 45 45 90 45 45 45 45 90 45 30 0 45 45 45 90 45 90 45 45 45 0 0 -45 -45 -45 -45 90 -45 -45 -45 0 -45 -45 -45 -45 90 -45 -45 -45 -45 0 -45 90 -45 0 0 -45 0 0 -45 0 -45 -45 -45 90 -45 -45 -30 -45 -45 -45 -45 -30 -45 -45 90 -45 -45 -45 0 -45 0 0 -45 0 0 -45 90 -45 0 -45 -45 -45 -45 90 -45 -45 -45 -45 0 -45 -45 -45 90 -45 -45 -45 -45 0 0 45 45 45 90 45 90 45 45 45 0 30 45 90 45 45 45 45 90 45 45 0 45 45 45 45 0 45 45 45 45 0 45 45 45 45</t>
  </si>
  <si>
    <t>45 45 45 45 90 45 45 45 45 0 45 45 45 45 90 45 45 45 45 0 45 45 45 45 90 45 45 45 90 90 45 0 45 45 30 0 0 -45 -45 -45 -45 90 -45 -45 -45 -45 90 -45 -45 -45 0 -45 -45 -45 -45 0 -45 -45 -45 -45 0 -45 -45 -45 -45 0 -45 -45 90 -45 0 0 -30 0 0 0 0 -30 0 0 -45 90 -45 -45 0 -45 -45 -45 -45 0 -45 -45 -45 -45 0 -45 -45 -45 -45 0 -45 -45 -45 90 -45 -45 -45 -45 90 -45 -45 -45 -45 0 0 30 45 45 0 45 90 90 45 45 45 90 45 45 45 45 0 45 45 45 45 90 45 45 45 45 0 45 45 45 45 90 45 45 45 45</t>
  </si>
  <si>
    <t>90 60 90 60 60 60 90 45 90 90 90 90 60 90 90 90 90 60 90 90 90 90 45 0 0 0 45 90 90 90 90 -60 90 90 90 90 -60 90 90 90 90 -60 90 90 90 90 -60 90 90 90 90 -60 90 -60 -45 0 0 0 0 45 0 0 0 0 -45 0 0 0 0 -45 0 0 0 0 -45 -45 0 0 0 0 -45 0 0 0 0 -45 0 0 0 0 45 0 0 0 0 -45 -60 90 -60 90 90 90 90 -60 90 90 90 90 -60 90 90 90 90 -60 90 90 90 90 -60 90 90 90 90 45 0 0 0 45 90 90 90 90 60 90 90 90 90 60 90 90 90 90 45 90 60 60 60 90 60 90</t>
  </si>
  <si>
    <t>90 90 60 60 60 60 90 60 90 90 90 90 60 90 90 90 90 45 90 90 90 90 -45 0 0 0 -45 90 90 90 90 -60 90 90 90 90 -60 90 90 90 90 -60 90 90 90 90 -60 90 90 90 90 -60 90 -60 -45 0 0 -45 0 0 0 0 45 0 0 0 0 45 0 0 0 0 45 0 0 0 0 45 0 0 0 0 45 0 0 0 0 45 0 0 0 0 -45 0 0 -45 -60 90 -60 90 90 90 90 -60 90 90 90 90 -60 90 90 90 90 -60 90 90 90 90 -60 90 90 90 90 -45 0 0 0 -45 90 90 90 90 45 90 90 90 90 60 90 90 90 90 60 90 60 60 60 60 90 90</t>
  </si>
  <si>
    <t>0 0 0 0 30 0 0 30 0 30 30 30 30 0 30 30 30 30 45 30 30 30 45 30 45 30 60 60 60 90 60 90 90 90 60 90 -60 90 -60 -60 -60 -60 -45 0 0 0 -30 0 -30 -30 -30 -30 0 -30 -30 -30 -30 -45 -30 -30 -30 -30 -45 -30 -30 -30 -30 -45 90 -45 90 45 30 30 45 45 30 30 45 90 -45 90 -45 -30 -30 -30 -30 -45 -30 -30 -30 -30 -45 -30 -30 -30 -30 0 -30 -30 -30 -30 0 -30 0 0 0 -45 -60 -60 -60 -60 90 -60 90 60 90 90 90 60 90 60 60 60 30 45 30 45 30 30 30 45 30 30 30 30 0 30 30 30 30 0 30 0 0 30 0 0 0 0</t>
  </si>
  <si>
    <t>0 0 30 0 0 0 0 30 30 30 0 30 30 0 30 30 30 30 60 30 30 30 30 60 30 45 90 90 45 45 90 90 60 60 60 90 -60 -60 -60 90 -60 -60 -45 0 0 0 -45 -30 -45 -30 -30 -30 -30 -45 -30 -30 -30 -30 0 -30 -30 -30 -30 0 -30 -30 -30 -30 -45 90 90 45 45 30 30 30 30 45 45 90 90 -45 -30 -30 -30 -30 0 -30 -30 -30 -30 0 -30 -30 -30 -30 -45 -30 -30 -30 -30 -45 -30 -45 0 0 0 -45 -60 -60 90 -60 -60 -60 90 60 60 60 90 90 45 45 90 90 45 30 60 30 30 30 30 60 30 30 30 30 0 30 30 0 30 30 30 0 0 0 0 30 0 0</t>
  </si>
  <si>
    <t>90 90 90 90 45 90 90 90 90 60 90 45 0 0 0 0 30 0 0 0 0 45 0 0 0 0 -30 0 0 0 0 -30 0 0 0 0 -30 0 0 0 0 45 0 0 0 -30 0 30 45 0 -30 0 30 30 0 0 30 30 0 30 30 30 30 0 -30 -30 -30 -30 -45 -30 -45 -45 -45 -45 -60 -60 -45 -45 -45 -45 -30 -45 -30 -30 -30 -30 0 30 30 30 30 0 30 30 0 0 30 30 0 -30 0 45 30 0 -30 0 0 0 45 0 0 0 0 -30 0 0 0 0 -30 0 0 0 0 -30 0 0 0 0 45 0 0 0 0 30 0 0 0 0 45 90 60 90 90 90 90 45 90 90 90 90</t>
  </si>
  <si>
    <t>90 90 90 90 60 90 90 90 90 45 90 45 0 0 0 -30 0 0 0 0 -30 0 0 0 -30 0 0 0 -30 0 0 0 -30 0 0 0 45 0 0 0 0 45 0 0 0 0 45 30 0 0 30 0 30 30 30 30 0 30 30 30 30 0 -30 -30 -30 -45 -45 -30 -45 -45 -45 -60 -30 0 0 0 0 -30 -60 -45 -45 -45 -30 -45 -45 -30 -30 -30 0 30 30 30 30 0 30 30 30 30 0 30 0 0 30 45 0 0 0 0 45 0 0 0 0 45 0 0 0 -30 0 0 0 -30 0 0 0 -30 0 0 0 -30 0 0 0 0 -30 0 0 0 45 90 45 90 90 90 90 60 90 90 90 90</t>
  </si>
  <si>
    <t>30 0 0 30 0 0 0 0 30 0 0 0 0 30 0 0 0 0 45 0 0 0 0 45 0 0 0 0 45 0 0 0 0 45 90 90 90 90 -45 0 0 0 0 -30 0 0 0 0 -30 0 0 0 0 -30 0 0 0 0 -30 0 0 0 0 -45 90 90 90 -45 0 0 0 0 -45 90 90 90 90 -45 0 0 0 0 -45 90 90 90 -45 0 0 0 0 -30 0 0 0 0 -30 0 0 0 0 -30 0 0 0 0 -30 0 0 0 0 -45 90 90 90 90 45 0 0 0 0 45 0 0 0 0 45 0 0 0 0 45 0 0 0 0 30 0 0 0 0 30 0 0 0 0 30 0 0 30</t>
  </si>
  <si>
    <t>0 0 0 0 30 30 0 0 30 0 0 0 0 30 0 0 0 0 -45 90 90 90 90 45 0 0 0 0 -45 0 0 0 0 -45 0 0 0 0 -45 0 0 0 0 -30 0 0 0 0 -30 0 0 0 0 -30 0 0 0 0 -30 0 0 0 0 45 90 90 90 45 0 0 0 0 45 90 90 90 90 45 0 0 0 0 45 90 90 90 45 0 0 0 0 -30 0 0 0 0 -30 0 0 0 0 -30 0 0 0 0 -30 0 0 0 0 -45 0 0 0 0 -45 0 0 0 0 -45 0 0 0 0 45 90 90 90 90 -45 0 0 0 0 30 0 0 0 0 30 0 0 30 30 0 0 0 0</t>
  </si>
  <si>
    <t>90 90 45 0 45 45 45 45 90 45 45 45 45 90 45 45 45 45 90 45 45 45 45 90 -45 -45 -45 -45 90 -45 -45 -45 -45 0 -45 -45 -45 -45 0 -45 -45 -45 -45 0 -45 -30 -45 -45 0 -45 -45 -45 0 -45 -45 -45 -45 0 0 0 0 30 0 0 45 45 45 45 0 45 45 45 90 45 45 45 45 90 45 45 45 0 45 45 45 45 0 0 30 0 0 0 0 -45 -45 -45 -45 0 -45 -45 -45 0 -45 -45 -30 -45 0 -45 -45 -45 -45 0 -45 -45 -45 -45 0 -45 -45 -45 -45 90 -45 -45 -45 -45 90 45 45 45 45 90 45 45 45 45 90 45 45 45 45 90 45 45 45 45 0 45 90 90</t>
  </si>
  <si>
    <t>90 90 45 45 90 45 45 45 90 45 45 45 45 90 45 45 45 45 90 -45 -45 -45 -45 90 -45 -45 -45 -45 90 -45 -45 -45 -45 0 -45 -45 -45 -45 0 -45 -45 -45 -45 0 45 45 45 45 0 -45 -45 -45 0 -45 -45 -45 -30 0 45 45 45 45 0 45 45 45 45 0 45 0 0 0 30 0 0 0 0 30 0 0 0 45 0 45 45 45 45 0 45 45 45 45 0 -30 -45 -45 -45 0 -45 -45 -45 0 45 45 45 45 0 -45 -45 -45 -45 0 -45 -45 -45 -45 0 -45 -45 -45 -45 90 -45 -45 -45 -45 90 -45 -45 -45 -45 90 45 45 45 45 90 45 45 45 45 90 45 45 45 90 45 45 90 90</t>
  </si>
  <si>
    <t>30 0 30 0 30 30 0 0 30 30 0 0 45 0 0 0 0 45 0 30 30 30 0 -30 0 -30 -30 -30 -30 0 45 90 90 90 45 90 90 90 90 -45 90 90 90 90 -45 0 0 0 0 -30 0 0 0 0 -30 0 0 0 0 -30 0 0 0 0 -30 0 0 0 0 -45 0 0 -45 90 90 90 90 -45 0 0 -45 0 0 0 0 -30 0 0 0 0 -30 0 0 0 0 -30 0 0 0 0 -30 0 0 0 0 -45 90 90 90 90 -45 90 90 90 90 45 90 90 90 45 0 -30 -30 -30 -30 0 -30 0 30 30 30 0 45 0 0 0 0 45 0 0 30 30 0 0 30 30 0 30 0 30</t>
  </si>
  <si>
    <t>30 30 45 30 30 30 30 0 30 30 0 30 0 0 -30 -30 -30 -30 0 0 -45 0 0 0 0 -30 0 0 0 0 45 90 90 90 45 90 90 90 90 45 90 90 90 90 -45 90 90 -45 0 0 0 0 -30 0 0 0 0 -30 0 0 0 0 -30 0 0 0 0 -30 0 0 0 0 -45 0 0 0 0 -45 0 0 0 0 -30 0 0 0 0 -30 0 0 0 0 -30 0 0 0 0 -30 0 0 0 0 -45 90 90 -45 90 90 90 90 45 90 90 90 90 45 90 90 90 45 0 0 0 0 -30 0 0 0 0 -45 0 0 -30 -30 -30 -30 0 0 30 0 30 30 0 30 30 30 30 45 30 30</t>
  </si>
  <si>
    <t>0 0 0 0 45 0 0 0 0 -30 -45 90 90 90 -45 -45 0 -45 90 -45 -45 -45 90 90 90 -60 90 90 -60 90 90 45 90 -60 -60 -60 90 45 45 60 60 60 90 -60 -60 -60 90 45 60 90 60 60 60 45 60 60 60 60 30 0 -45 90 -45 -60 -60 90 45 0 0 45 45 45 90 -45 -60 -60 -45 90 45 45 45 0 0 45 90 -60 -60 -45 90 -45 0 30 60 60 60 60 45 60 60 60 90 60 45 90 -60 -60 -60 90 60 60 60 45 45 90 -60 -60 -60 90 45 90 90 -60 90 90 -60 90 90 90 -45 -45 -45 90 -45 0 -45 -45 90 90 90 -45 -30 0 0 0 0 45 0 0 0 0</t>
  </si>
  <si>
    <t>0 0 0 0 -45 0 0 0 -45 0 -45 -45 -45 -45 90 -45 -45 -45 90 90 90 90 -45 90 90 90 90 -60 90 90 60 60 60 45 90 90 -60 -60 90 -60 -60 90 -60 -60 -60 -60 90 60 60 60 60 45 60 60 60 60 45 30 0 45 90 45 45 0 45 45 45 45 90 -60 90 -60 -30 0 0 0 0 -30 -60 90 -60 90 45 45 45 45 0 45 45 90 45 0 30 45 60 60 60 60 45 60 60 60 60 90 -60 -60 -60 -60 90 -60 -60 90 -60 -60 90 90 45 60 60 60 90 90 -60 90 90 90 90 -45 90 90 90 90 -45 -45 -45 90 -45 -45 -45 -45 0 -45 0 0 0 -45 0 0 0 0</t>
  </si>
  <si>
    <t>90 90 90 90 45 90 90 90 90 45 0 30 30 0 30 0 30 30 30 30 0 30 30 30 30 0 30 30 0 30 30 30 30 45 30 30 30 30 45 30 0 -30 -30 -30 -30 0 -30 -30 -30 -30 0 -30 -30 -30 -30 -45 -30 0 0 0 0 -30 0 0 -30 -30 -30 -30 -45 -30 -30 -30 -30 -45 -45 -45 -45 -30 -30 -30 -30 -45 -30 -30 -30 -30 0 0 -30 0 0 0 0 -30 -45 -30 -30 -30 -30 0 -30 -30 -30 -30 0 -30 -30 -30 -30 0 30 45 30 30 30 30 45 30 30 30 30 0 30 30 0 30 30 30 30 0 30 30 30 30 0 30 0 30 30 0 45 90 90 90 90 45 90 90 90 90</t>
  </si>
  <si>
    <t>90 90 90 90 45 90 90 90 90 45 0 30 30 0 30 30 30 30 45 30 0 30 30 30 30 0 30 30 30 30 0 30 30 30 30 45 30 30 30 0 0 -30 -30 -30 -30 0 -30 -30 -30 -30 0 -30 -30 -30 -30 -45 -30 -30 -30 -30 -45 -30 -30 -30 -30 -45 -30 -45 0 0 0 0 -30 0 0 0 0 -30 0 0 0 0 -45 -30 -45 -30 -30 -30 -30 -45 -30 -30 -30 -30 -45 -30 -30 -30 -30 0 -30 -30 -30 -30 0 -30 -30 -30 -30 0 0 30 30 30 45 30 30 30 30 0 30 30 30 30 0 30 30 30 30 0 30 45 30 30 30 30 0 30 30 0 45 90 90 90 90 45 90 90 90 90</t>
  </si>
  <si>
    <t>0 0 0 0 30 0 0 0 0 30 0 0 0 0 -30 -60 90 90 90 90 -60 90 90 90 90 -60 90 90 90 90 60 90 90 90 60 90 90 60 90 90 90 60 60 90 -60 -60 90 45 0 0 0 0 -30 0 0 0 0 -45 0 0 0 0 -45 0 0 0 0 -45 0 -45 0 45 0 45 45 45 45 0 45 0 -45 0 -45 0 0 0 0 -45 0 0 0 0 -45 0 0 0 0 -30 0 0 0 0 45 90 -60 -60 90 60 60 90 90 90 60 90 90 60 90 90 90 60 90 90 90 90 -60 90 90 90 90 -60 90 90 90 90 -60 -30 0 0 0 0 30 0 0 0 0 30 0 0 0 0</t>
  </si>
  <si>
    <t>0 0 0 0 30 0 0 0 0 30 0 0 0 0 -45 -60 90 -60 -60 90 90 90 -60 90 90 90 90 -60 90 90 90 90 60 90 90 90 90 60 90 90 90 90 60 90 90 60 60 45 0 0 0 0 -30 0 0 0 0 -45 0 0 0 0 -45 0 0 0 -45 0 -30 0 45 45 45 0 0 0 0 45 45 45 0 -30 0 -45 0 0 0 -45 0 0 0 0 -45 0 0 0 0 -30 0 0 0 0 45 60 60 90 90 60 90 90 90 90 60 90 90 90 90 60 90 90 90 90 -60 90 90 90 90 -60 90 90 90 -60 -60 90 -60 -45 0 0 0 0 30 0 0 0 0 30 0 0 0 0</t>
  </si>
  <si>
    <t>-45 90 90 90 -45 -30 -30 -30 0 30 30 0 0 30 0 0 0 0 -30 0 0 0 0 -30 0 0 0 0 45 90 90 90 90 -45 90 90 90 90 -45 90 90 90 90 -45 90 90 90 90 45 90 90 90 90 45 90 90 90 90 45 90 90 90 90 45 0 0 0 30 0 0 0 0 30 0 0 0 0 30 0 0 0 0 30 0 0 0 45 90 90 90 90 45 90 90 90 90 45 90 90 90 90 45 90 90 90 90 -45 90 90 90 90 -45 90 90 90 90 -45 90 90 90 90 45 0 0 0 0 -30 0 0 0 0 -30 0 0 0 0 30 0 0 30 30 0 -30 -30 -30 -45 90 90 90 -45</t>
  </si>
  <si>
    <t>90 90 90 -45 -30 -45 -30 -30 0 30 0 -30 0 0 0 -30 0 0 30 0 0 0 0 30 0 0 0 0 -45 90 90 90 90 -45 90 90 90 90 -45 90 90 90 90 45 90 90 90 90 45 90 90 90 90 45 90 90 90 90 45 90 90 90 90 45 0 0 0 30 0 0 0 0 30 0 0 0 0 30 0 0 0 0 30 0 0 0 45 90 90 90 90 45 90 90 90 90 45 90 90 90 90 45 90 90 90 90 45 90 90 90 90 -45 90 90 90 90 -45 90 90 90 90 -45 0 0 0 0 30 0 0 0 0 30 0 0 -30 0 0 0 -30 0 30 0 -30 -30 -45 -30 -45 90 90 90</t>
  </si>
  <si>
    <t>0 0 0 0 -45 90 90 90 90 -45 0 0 0 0 -45 90 90 90 90 -45 0 0 0 0 30 0 0 0 0 -30 0 30 30 0 0 0 0 -30 0 -30 -30 -30 0 -30 -30 -30 -30 -45 0 45 30 30 30 30 45 45 45 0 45 45 30 30 0 45 30 30 30 30 0 -30 -30 -30 -30 -45 -45 -45 -45 -30 -30 -30 -30 0 30 30 30 30 45 0 30 30 45 45 0 45 45 45 30 30 30 30 45 0 -45 -30 -30 -30 -30 0 -30 -30 -30 0 -30 0 0 0 0 30 30 0 -30 0 0 0 0 30 0 0 0 0 -45 90 90 90 90 -45 0 0 0 0 -45 90 90 90 90 -45 0 0 0 0</t>
  </si>
  <si>
    <t>90 90 90 90 -45 0 0 0 0 -45 90 90 90 90 -45 0 0 0 0 -45 0 0 0 0 -45 0 0 0 0 -45 0 0 -45 0 -30 0 -30 -30 -30 0 -30 -30 0 30 30 0 -30 -30 0 30 30 30 30 45 45 45 45 30 45 45 30 45 30 30 30 30 0 -30 0 -30 -30 -30 -30 0 30 30 0 -30 -30 -30 -30 0 -30 0 30 30 30 30 45 30 45 45 30 45 45 45 45 30 30 30 30 0 -30 -30 0 30 30 0 -30 -30 0 -30 -30 -30 0 -30 0 -45 0 0 -45 0 0 0 0 -45 0 0 0 0 -45 0 0 0 0 -45 90 90 90 90 -45 0 0 0 0 -45 90 90 90 90</t>
  </si>
  <si>
    <t>0 0 0 0 30 0 30 0 30 30 30 30 0 -30 0 -30 -30 -30 -30 -45 -30 -30 -45 -45 -45 -30 -45 -45 -45 -45 0 30 30 30 30 45 30 30 30 45 30 30 45 90 90 45 90 90 90 90 45 30 30 45 90 45 45 45 90 45 0 0 -30 0 -30 -30 -30 -30 0 -30 -30 -30 -30 -45 -45 -45 -45 -30 -30 -30 -30 0 -30 -30 -30 -30 0 -30 0 0 45 90 45 45 45 90 45 30 30 45 90 90 90 90 45 90 90 45 30 30 45 30 30 30 45 30 30 30 30 0 -45 -45 -45 -45 -30 -45 -45 -45 -30 -30 -45 -30 -30 -30 -30 0 -30 0 30 30 30 30 0 30 0 30 0 0 0 0</t>
  </si>
  <si>
    <t>30 0 30 0 0 0 0 30 30 30 30 0 -45 -45 0 -45 -45 -45 -45 -30 -45 -45 -45 -45 -30 0 -30 -30 -30 -30 0 30 30 30 30 45 90 90 90 90 45 30 30 30 30 45 90 90 45 30 45 45 30 45 45 45 90 90 45 30 0 -30 0 -30 -30 -30 -30 0 -30 -30 -30 -30 0 -30 -30 -30 -30 0 -30 -30 -30 -30 0 -30 -30 -30 -30 0 -30 0 30 45 90 90 45 45 45 30 45 45 30 45 90 90 45 30 30 30 30 45 90 90 90 90 45 30 30 30 30 0 -30 -30 -30 -30 0 -30 -45 -45 -45 -45 -30 -45 -45 -45 -45 0 -45 -45 0 30 30 30 30 0 0 0 0 30 0 30</t>
  </si>
  <si>
    <t>-45 -30 -30 -30 0 -30 0 -30 -60 90 60 90 90 90 -60 90 90 90 90 -60 90 90 -45 90 90 -60 90 -45 -60 90 60 90 90 90 -60 90 60 60 90 -45 0 45 90 45 90 90 90 90 45 0 0 0 0 30 0 0 0 0 30 30 30 30 60 90 90 90 90 60 90 90 90 90 45 0 0 0 0 45 90 90 90 90 60 90 90 90 90 60 30 30 30 30 0 0 0 0 30 0 0 0 0 45 90 90 90 90 45 90 45 0 -45 90 60 60 90 -60 90 90 90 60 90 -60 -45 90 -60 90 90 -45 90 90 -60 90 90 90 90 -60 90 90 90 60 90 -60 -30 0 -30 0 -30 -30 -30 -45</t>
  </si>
  <si>
    <t>-30 -60 -60 -30 -30 -30 -30 -60 -45 90 -60 90 90 90 -60 90 90 90 90 -60 90 90 90 90 -45 0 0 -45 90 90 90 90 60 90 90 60 60 60 90 -45 0 45 90 60 90 90 90 90 45 0 0 0 0 30 0 0 0 0 30 30 30 30 60 90 90 90 90 45 90 90 90 90 45 0 0 0 0 45 90 90 90 90 45 90 90 90 90 60 30 30 30 30 0 0 0 0 30 0 0 0 0 45 90 90 90 90 60 90 45 0 -45 90 60 60 60 90 90 60 90 90 90 90 -45 0 0 -45 90 90 90 90 -60 90 90 90 90 -60 90 90 90 -60 90 -45 -60 -30 -30 -30 -30 -60 -60 -30</t>
  </si>
  <si>
    <t>-30 0 30 30 30 30 0 -30 -30 -30 0 -30 -30 -30 -30 0 -30 -30 -30 -30 -45 -30 -30 -30 -45 0 30 0 -30 -30 -30 -30 0 30 30 30 30 0 30 30 30 30 0 30 30 30 30 45 90 90 90 90 45 0 0 30 30 30 30 45 30 0 0 0 -30 -30 -30 -45 90 90 90 90 -45 0 45 45 0 -45 90 90 90 90 -45 -30 -30 -30 0 0 0 30 45 30 30 30 30 0 0 45 90 90 90 90 45 30 30 30 30 0 30 30 30 30 0 30 30 30 30 0 -30 -30 -30 -30 0 30 0 -45 -30 -30 -30 -45 -30 -30 -30 -30 0 -30 -30 -30 -30 0 -30 -30 -30 0 30 30 30 30 0 -30</t>
  </si>
  <si>
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</si>
  <si>
    <t>0 0 -30 -30 0 30 30 30 0 -30 0 -30 -30 -30 0 -30 -30 -45 -45 -45 0 -45 -45 -45 -45 -30 -45 -45 -45 -45 0 -45 -45 -45 -45 0 30 30 30 30 45 30 45 90 90 90 45 45 45 90 45 45 30 45 30 0 45 90 45 45 45 45 90 45 0 0 45 45 45 0 -30 -45 90 90 -45 -45 90 90 -45 -30 0 45 45 45 0 0 45 90 45 45 45 45 90 45 0 30 45 30 45 45 90 45 45 45 90 90 90 45 30 45 30 30 30 30 0 -45 -45 -45 -45 0 -45 -45 -45 -45 -30 -45 -45 -45 -45 0 -45 -45 -45 -30 -30 0 -30 -30 -30 0 -30 0 30 30 30 0 -30 -30 0 0</t>
  </si>
  <si>
    <t>0 -30 -30 0 -30 -30 -30 0 0 -30 -30 -30 -30 -45 -45 -45 0 -45 -45 -45 -45 0 30 30 30 0 -45 -45 -45 -45 0 -45 -45 -45 -45 0 30 30 30 30 45 90 45 45 45 45 90 45 45 45 45 90 45 45 90 90 90 45 45 30 45 45 45 30 45 30 0 0 -45 90 90 -45 -30 0 0 0 0 -30 -45 90 90 -45 0 0 30 45 30 45 45 45 30 45 45 90 90 90 45 45 90 45 45 45 45 90 45 45 45 45 90 45 30 30 30 30 0 -45 -45 -45 -45 0 -45 -45 -45 -45 0 30 30 30 0 -45 -45 -45 -45 0 -45 -45 -45 -30 -30 -30 -30 0 0 -30 -30 -30 0 -30 -30 0</t>
  </si>
  <si>
    <t>0 0 0 0 30 0 30 0 0 0 0 30 0 0 0 0 30 0 0 0 30 0 0 0 0 -30 0 0 0 0 -30 0 0 0 45 0 0 0 0 -30 0 0 0 0 -30 0 45 0 0 45 0 0 0 0 -30 0 45 0 0 0 0 -45 90 90 90 90 -45 90 90 90 90 -45 90 90 -45 -45 90 90 -45 90 90 90 90 -45 90 90 90 90 -45 0 0 0 0 45 0 -30 0 0 0 0 45 0 0 45 0 -30 0 0 0 0 -30 0 0 0 0 45 0 0 0 -30 0 0 0 0 -30 0 0 0 0 30 0 0 0 30 0 0 0 0 30 0 0 0 0 30 0 30 0 0 0 0</t>
  </si>
  <si>
    <t>30 30 0 30 0 0 0 0 30 0 0 0 0 30 0 0 0 0 -30 0 0 0 0 -30 0 0 0 0 -30 0 0 0 0 -30 0 0 0 0 -30 0 0 0 0 45 90 90 90 90 45 90 90 90 90 45 90 90 45 0 0 0 0 -45 0 0 0 0 -45 0 0 0 0 -45 0 0 -45 -45 0 0 -45 0 0 0 0 -45 0 0 0 0 -45 0 0 0 0 45 90 90 45 90 90 90 90 45 90 90 90 90 45 0 0 0 0 -30 0 0 0 0 -30 0 0 0 0 -30 0 0 0 0 -30 0 0 0 0 -30 0 0 0 0 30 0 0 0 0 30 0 0 0 0 30 0 30 30</t>
  </si>
  <si>
    <t>60 60 45 30 0 45 45 45 0 30 45 45 45 30 45 0 45 0 45 0 0 0 45 0 0 0 0 -30 0 45 90 90 90 -60 -45 0 0 0 0 -45 0 -45 0 -45 0 -45 -60 90 90 90 90 -45 0 0 0 -45 0 -45 0 0 -30 -30 -45 90 90 90 90 -45 0 0 0 0 -45 90 -45 -45 90 -45 0 0 0 0 -45 90 90 90 90 -45 -30 -30 0 0 -45 0 -45 0 0 0 -45 90 90 90 90 -60 -45 0 -45 0 -45 0 -45 0 0 0 0 -45 -60 90 90 90 45 0 -30 0 0 0 0 45 0 0 0 45 0 45 0 45 30 45 45 45 30 0 45 45 45 0 30 45 60 60</t>
  </si>
  <si>
    <t>45 45 45 45 30 45 45 45 45 30 45 60 60 45 30 0 45 0 -45 0 0 0 0 45 90 -45 0 0 0 -30 -60 90 90 -45 0 0 0 -45 90 90 90 -45 0 0 -45 90 90 -45 0 -30 0 0 -45 0 0 0 -30 -60 90 90 90 90 -45 0 0 0 -45 0 0 -45 0 0 -45 0 0 0 0 -45 0 0 -45 0 0 -45 0 0 0 -45 90 90 90 90 -60 -30 0 0 0 -45 0 0 -30 0 -45 90 90 -45 0 0 -45 90 90 90 -45 0 0 0 -45 90 90 -60 -30 0 0 0 -45 90 45 0 0 0 0 -45 0 45 0 30 45 60 60 45 30 45 45 45 45 30 45 45 45 45</t>
  </si>
  <si>
    <t>45 45 45 45 60 45 45 45 45 60 60 60 30 60 60 60 60 45 60 60 60 60 90 60 60 90 -60 -60 -60 -60 -45 0 0 0 0 -45 -60 -60 -60 -60 -30 0 -45 -60 -60 -60 -60 -45 -45 -45 -45 0 45 60 90 90 90 60 90 90 90 90 -45 0 0 0 0 -45 -60 -60 -60 -60 -45 0 0 0 0 -45 -60 -60 -60 -60 -45 0 0 0 0 -45 90 90 90 90 60 90 90 90 60 45 0 -45 -45 -45 -45 -60 -60 -60 -60 -45 0 -30 -60 -60 -60 -60 -45 0 0 0 0 -45 -60 -60 -60 -60 90 60 60 90 60 60 60 60 45 60 60 60 60 30 60 60 60 45 45 45 45 60 45 45 45 45</t>
  </si>
  <si>
    <t>45 45 45 45 60 45 45 45 45 60 45 60 60 60 60 45 60 60 60 60 90 60 60 60 60 90 -60 -60 -60 -60 -45 -45 -45 -45 -60 -60 -60 -60 -45 -60 -60 -60 -45 -60 -60 -60 -60 -45 -60 -30 0 0 30 60 90 90 90 60 90 90 90 90 -45 0 0 0 0 -45 0 0 0 0 -45 0 0 0 0 -45 0 0 0 0 -45 0 0 0 0 -45 90 90 90 90 60 90 90 90 60 30 0 0 -30 -60 -45 -60 -60 -60 -60 -45 -60 -60 -60 -45 -60 -60 -60 -60 -45 -45 -45 -45 -60 -60 -60 -60 90 60 60 60 60 90 60 60 60 60 45 60 60 60 60 45 60 45 45 45 45 60 45 45 45 45</t>
  </si>
  <si>
    <t>-60 -60 -60 -60 90 -60 -60 -60 -60 90 -60 -60 -60 -60 -45 -60 -60 -60 -60 90 45 45 45 90 90 60 90 60 90 90 90 60 90 -60 -60 -60 90 45 0 0 0 0 -45 0 0 0 0 -45 0 0 0 0 -45 90 60 60 60 60 90 60 60 60 60 90 60 60 60 60 90 60 60 60 60 90 90 90 90 60 60 60 60 90 60 60 60 60 90 60 60 60 60 90 60 60 60 60 90 -45 0 0 0 0 -45 0 0 0 0 -45 0 0 0 0 45 90 -60 -60 -60 90 60 90 90 90 60 90 60 90 90 45 45 45 90 -60 -60 -60 -60 -45 -60 -60 -60 -60 90 -60 -60 -60 -60 90 -60 -60 -60 -60</t>
  </si>
  <si>
    <t>-60 -60 -60 -60 -45 -60 -60 -60 -60 90 -60 -60 -60 -60 90 -60 -60 -60 -60 90 45 45 45 60 60 90 -60 -60 -60 90 90 90 60 90 90 90 90 45 0 0 0 0 -45 0 0 0 0 -45 0 0 0 0 -45 90 60 60 60 60 90 60 60 60 60 90 60 60 60 60 90 60 60 60 60 90 90 90 90 60 60 60 60 90 60 60 60 60 90 60 60 60 60 90 60 60 60 60 90 -45 0 0 0 0 -45 0 0 0 0 -45 0 0 0 0 45 90 90 90 90 60 90 90 90 -60 -60 -60 90 60 60 45 45 45 90 -60 -60 -60 -60 90 -60 -60 -60 -60 90 -60 -60 -60 -60 -45 -60 -60 -60 -60</t>
  </si>
  <si>
    <t>0 0 0 0 30 0 0 0 0 30 0 0 0 0 -30 0 0 0 0 -30 0 0 0 0 30 0 0 0 0 -30 0 0 0 0 30 0 0 0 0 -30 0 0 0 0 45 0 0 0 0 45 0 0 0 0 45 0 0 0 0 45 0 0 0 -45 90 90 90 90 -45 90 90 90 90 -45 -45 -45 -45 90 90 90 90 -45 90 90 90 90 -45 0 0 0 45 0 0 0 0 45 0 0 0 0 45 0 0 0 0 45 0 0 0 0 -30 0 0 0 0 30 0 0 0 0 -30 0 0 0 0 30 0 0 0 0 -30 0 0 0 0 -30 0 0 0 0 30 0 0 0 0 30 0 0 0 0</t>
  </si>
  <si>
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</si>
  <si>
    <t>-60 -60 -60 90 90 90 90 45 90 90 90 90 60 90 90 90 90 60 30 0 0 0 0 30 0 0 0 30 0 0 0 0 -30 0 0 0 0 -30 0 0 0 0 -30 0 45 0 0 0 0 -45 90 60 90 -45 0 0 0 0 45 0 0 0 0 -45 0 0 0 45 0 0 0 0 -45 0 0 0 0 -45 0 0 0 0 45 0 0 0 -45 0 0 0 0 45 0 0 0 0 -45 90 60 90 -45 0 0 0 0 45 0 -30 0 0 0 0 -30 0 0 0 0 -30 0 0 0 0 30 0 0 0 30 0 0 0 0 30 60 90 90 90 90 60 90 90 90 90 45 90 90 90 90 -60 -60 -60</t>
  </si>
  <si>
    <t>90 90 90 -60 -60 -60 90 -45 90 90 90 90 60 90 90 90 90 60 30 0 30 0 0 0 0 30 0 0 0 -30 0 0 0 -30 0 0 0 0 -30 0 0 0 0 -45 0 0 0 0 -45 90 60 90 -45 0 0 0 0 45 0 0 0 0 45 0 0 0 0 45 0 0 0 0 45 0 0 0 0 45 0 0 0 0 45 0 0 0 0 45 0 0 0 0 45 0 0 0 0 -45 90 60 90 -45 0 0 0 0 -45 0 0 0 0 -30 0 0 0 0 -30 0 0 0 -30 0 0 0 30 0 0 0 0 30 0 30 60 90 90 90 90 60 90 90 90 90 -45 90 -60 -60 -60 90 90 90</t>
  </si>
  <si>
    <t>30 30 30 30 0 30 30 30 30 45 30 30 30 30 45 30 30 30 30 0 0 45 45 0 -30 -30 -45 90 90 90 90 -45 -30 -30 -45 90 90 90 90 -45 0 0 0 0 -30 -30 -30 -30 0 0 0 30 0 0 0 30 0 0 0 0 -30 0 0 0 -30 -30 -30 0 -30 -30 -30 -30 0 -30 -30 -30 -30 0 -30 -30 -30 -30 0 -30 -30 -30 0 0 0 -30 0 0 0 0 30 0 0 0 30 0 0 0 -30 -30 -30 -30 0 0 0 0 -45 90 90 90 90 -45 -30 -30 -45 90 90 90 90 -45 -30 -30 0 45 45 0 0 30 30 30 30 45 30 30 30 30 45 30 30 30 30 0 30 30 30 30</t>
  </si>
  <si>
    <t>45 30 30 45 45 45 30 30 30 30 0 30 30 30 30 0 30 30 30 30 0 30 30 0 -45 -30 -30 -30 -30 -45 90 90 90 90 -45 90 90 90 90 -45 -30 -30 -30 -30 0 30 30 0 0 0 0 -30 0 -30 -30 -30 0 -30 -30 -30 0 0 -30 0 0 0 0 -30 0 0 0 0 -30 0 0 0 0 -30 0 0 0 0 -30 0 0 0 0 -30 0 0 -30 -30 -30 0 -30 -30 -30 0 -30 0 0 0 0 30 30 0 -30 -30 -30 -30 -45 90 90 90 90 -45 90 90 90 90 -45 -30 -30 -30 -30 -45 0 30 30 0 30 30 30 30 0 30 30 30 30 0 30 30 30 30 45 45 45 30 30 45</t>
  </si>
  <si>
    <t>0 0 0 0 -30 0 0 0 -45 0 45 90 90 90 90 45 90 90 90 90 -45 0 0 0 0 -30 0 0 0 0 -30 0 0 0 0 -30 0 0 0 0 -30 0 0 0 0 30 0 0 0 0 -45 0 0 0 0 30 0 0 0 0 30 0 0 0 0 -45 0 0 0 0 30 0 30 45 45 45 45 30 0 30 0 0 0 0 -45 0 0 0 0 30 0 0 0 0 30 0 0 0 0 -45 0 0 0 0 30 0 0 0 0 -30 0 0 0 0 -30 0 0 0 0 -30 0 0 0 0 -30 0 0 0 0 -45 90 90 90 90 45 90 90 90 90 45 0 -45 0 0 0 -30 0 0 0 0</t>
  </si>
  <si>
    <t>90 90 90 90 -45 -30 0 0 0 0 -45 90 90 90 90 -45 0 0 0 0 -45 0 0 0 0 -30 0 0 0 0 -30 0 0 0 -30 0 0 0 0 -30 0 0 0 0 45 0 0 0 0 45 0 0 45 45 0 0 0 0 30 0 0 0 0 30 0 0 0 0 30 30 0 0 30 0 0 0 0 30 0 0 30 30 0 0 0 0 30 0 0 0 0 30 0 0 0 0 45 45 0 0 45 0 0 0 0 45 0 0 0 0 -30 0 0 0 0 -30 0 0 0 -30 0 0 0 0 -30 0 0 0 0 -45 0 0 0 0 -45 90 90 90 90 -45 0 0 0 0 -30 -45 90 90 90 90</t>
  </si>
  <si>
    <t>-45 -45 -45 -45 0 -45 -45 -45 -45 0 -45 -45 -45 0 0 -45 -45 -45 -45 0 45 45 45 45 0 0 0 -30 -45 -45 0 -45 -45 -45 -45 90 -45 -45 -45 -45 90 -45 0 45 90 45 45 90 45 45 45 45 90 45 45 45 45 90 45 45 0 30 0 45 45 90 45 45 45 90 45 45 0 45 45 45 45 0 45 45 90 45 45 45 90 45 45 0 30 0 45 45 90 45 45 45 45 90 45 45 45 45 90 45 45 90 45 0 -45 90 -45 -45 -45 -45 90 -45 -45 -45 -45 0 -45 -45 -30 0 0 0 45 45 45 45 0 -45 -45 -45 -45 0 0 -45 -45 -45 0 -45 -45 -45 -45 0 -45 -45 -45 -45</t>
  </si>
  <si>
    <t>-45 -45 -45 -45 0 -45 -45 -45 -45 0 -45 -45 -45 -45 0 -45 -45 -45 -45 0 -45 -45 -45 -45 0 0 0 -45 -45 -45 -45 90 -45 90 -45 -30 0 0 0 45 45 45 90 45 45 45 45 90 45 45 45 45 90 45 45 45 45 90 45 45 45 45 90 45 45 45 45 90 45 45 45 0 30 0 0 0 0 30 0 45 45 45 90 45 45 45 45 90 45 45 45 45 90 45 45 45 45 90 45 45 45 45 90 45 45 45 45 90 45 45 45 0 0 0 -30 -45 90 -45 90 -45 -45 -45 -45 0 0 0 -45 -45 -45 -45 0 -45 -45 -45 -45 0 -45 -45 -45 -45 0 -45 -45 -45 -45 0 -45 -45 -45 -45</t>
  </si>
  <si>
    <t>90 90 90 90 45 90 90 90 90 -45 0 -30 -30 -30 -30 0 -30 -30 -30 -30 0 -30 -30 -30 -30 -45 -45 0 0 30 30 0 0 0 0 -30 0 0 -30 -30 -30 -30 0 -30 -30 -30 -30 0 30 30 30 30 0 30 30 30 30 45 30 30 30 30 0 0 30 30 30 30 45 30 30 30 45 0 -45 -45 0 45 30 30 30 45 30 30 30 30 0 0 30 30 30 30 45 30 30 30 30 0 30 30 30 30 0 -30 -30 -30 -30 0 -30 -30 -30 -30 0 0 -30 0 0 0 0 30 30 0 0 -45 -45 -30 -30 -30 -30 0 -30 -30 -30 -30 0 -30 -30 -30 -30 0 -45 90 90 90 90 45 90 90 90 90</t>
  </si>
  <si>
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</si>
  <si>
    <t>90 90 90 90 60 90 90 60 90 90 60 60 90 90 60 90 90 90 60 90 90 90 90 60 90 90 90 90 60 90 90 90 90 -60 90 90 90 90 -60 90 45 90 90 90 90 -60 90 90 90 90 -60 90 45 0 0 0 0 -45 -60 -60 -60 -60 -45 0 0 0 45 0 0 0 45 0 0 -45 -45 -45 -45 0 0 45 0 0 0 45 0 0 0 -45 -60 -60 -60 -60 -45 0 0 0 0 45 90 -60 90 90 90 90 -60 90 90 90 90 45 90 -60 90 90 90 90 -60 90 90 90 90 60 90 90 90 90 60 90 90 90 90 60 90 90 90 60 90 90 60 60 90 90 60 90 90 60 90 90 90 90</t>
  </si>
  <si>
    <t>90 60 90 90 90 60 90 90 90 60 60 90 90 90 60 90 90 90 60 90 90 60 90 90 90 90 60 90 90 90 90 -60 90 90 90 90 -60 90 90 90 90 -60 90 90 90 90 -60 90 90 90 90 -45 -45 0 0 -45 -60 -60 -60 -60 -45 0 45 45 0 0 0 45 0 0 0 0 45 0 0 0 0 45 0 0 0 0 45 0 0 0 45 45 0 -45 -60 -60 -60 -60 -45 0 0 -45 -45 90 90 90 90 -60 90 90 90 90 -60 90 90 90 90 -60 90 90 90 90 -60 90 90 90 90 60 90 90 90 90 60 90 90 60 90 90 90 60 90 90 90 60 60 90 90 90 60 90 90 90 60 90</t>
  </si>
  <si>
    <t>0 0 0 0 30 0 0 0 0 -30 0 0 0 0 -30 0 -30 0 -30 0 -30 0 -30 0 0 0 -30 -30 0 0 0 0 30 0 0 30 0 -30 0 0 -45 0 0 -45 0 -45 0 30 30 0 30 30 30 30 45 90 90 90 90 45 90 90 90 90 45 90 90 90 90 -45 0 0 0 0 45 45 0 0 0 0 -45 90 90 90 90 45 90 90 90 90 45 90 90 90 90 45 30 30 30 30 0 30 30 0 -45 0 -45 0 0 -45 0 0 -30 0 30 0 0 30 0 0 0 0 -30 -30 0 0 0 -30 0 -30 0 -30 0 -30 0 -30 0 0 0 0 -30 0 0 0 0 30 0 0 0 0</t>
  </si>
  <si>
    <t>0 -30 0 -30 -30 -30 -30 0 0 -30 0 0 0 0 -30 0 0 -30 0 0 0 0 -30 0 0 0 0 -45 0 0 0 0 30 0 0 0 0 30 0 0 0 0 30 0 0 30 30 0 30 30 30 30 45 90 -45 -45 90 90 90 -45 90 90 90 90 45 90 90 90 90 45 0 0 45 0 0 0 0 45 0 0 45 90 90 90 90 45 90 90 90 90 -45 90 90 90 -45 -45 90 45 30 30 30 30 0 30 30 0 0 30 0 0 0 0 30 0 0 0 0 30 0 0 0 0 -45 0 0 0 0 -30 0 0 0 0 -30 0 0 -30 0 0 0 0 -30 0 0 -30 -30 -30 -30 0 -30 0</t>
  </si>
  <si>
    <t>90 90 90 90 -45 0 0 0 0 -30 0 0 0 0 -30 0 0 0 0 30 0 0 0 0 -30 0 0 0 0 -30 0 0 0 0 -30 0 0 0 0 -30 0 0 0 0 -30 0 0 -30 -30 0 0 0 30 45 0 0 45 30 30 30 0 30 30 30 45 30 45 90 -45 -45 90 90 90 -45 0 0 -45 90 90 90 -45 -45 90 45 30 45 30 30 30 0 30 30 30 45 0 0 45 30 0 0 0 -30 -30 0 0 -30 0 0 0 0 -30 0 0 0 0 -30 0 0 0 0 -30 0 0 0 0 -30 0 0 0 0 30 0 0 0 0 -30 0 0 0 0 -30 0 0 0 0 -45 90 90 90 90</t>
  </si>
  <si>
    <t>90 90 90 90 -45 -30 -30 0 0 0 0 -30 0 0 0 0 -30 0 0 0 0 -30 0 0 0 0 -30 0 0 0 0 -30 0 0 0 0 -30 0 0 0 0 -30 0 0 0 0 30 0 0 0 30 30 30 45 90 90 90 90 -45 -45 -45 0 0 0 45 30 30 45 30 30 30 0 45 0 0 0 0 45 0 30 30 30 45 30 30 45 0 0 0 -45 -45 -45 90 90 90 90 45 30 30 30 0 0 0 30 0 0 0 0 -30 0 0 0 0 -30 0 0 0 0 -30 0 0 0 0 -30 0 0 0 0 -30 0 0 0 0 -30 0 0 0 0 -30 0 0 0 0 -30 -30 -45 90 90 90 90</t>
  </si>
  <si>
    <t>90 90 90 90 45 90 90 90 90 -60 90 90 90 90 -60 90 90 90 90 -45 0 0 0 0 30 0 0 0 0 30 0 0 0 0 30 0 0 0 0 30 0 0 0 0 30 0 30 0 0 0 0 -30 0 0 -30 -30 -30 -30 -45 90 45 45 60 60 90 90 90 45 0 0 0 0 -30 -45 -45 -45 -45 -30 0 0 0 0 45 90 90 90 60 60 45 45 90 -45 -30 -30 -30 -30 0 0 -30 0 0 0 0 30 0 30 0 0 0 0 30 0 0 0 0 30 0 0 0 0 30 0 0 0 0 30 0 0 0 0 -45 90 90 90 90 -60 90 90 90 90 -60 90 90 90 90 45 90 90 90 90</t>
  </si>
  <si>
    <t>90 90 90 90 -60 90 90 90 90 -60 90 90 90 90 45 90 90 90 90 -45 0 30 30 30 0 30 0 0 0 30 0 30 0 0 0 0 -30 0 0 0 0 -30 0 0 0 0 -30 0 0 0 0 -30 0 0 0 0 -30 -45 90 90 90 90 60 45 0 45 60 45 0 -45 -30 0 -45 0 0 0 0 -45 0 -30 -45 0 45 60 45 0 45 60 90 90 90 90 -45 -30 0 0 0 0 -30 0 0 0 0 -30 0 0 0 0 -30 0 0 0 0 -30 0 0 0 0 30 0 30 0 0 0 30 0 30 30 30 0 -45 90 90 90 90 45 90 90 90 90 -60 90 90 90 90 -60 90 90 90 90</t>
  </si>
  <si>
    <t>60 90 90 90 60 60 60 60 90 -60 -60 -60 90 -60 -60 -60 -60 90 -60 -60 -60 -60 90 -60 -60 -60 -60 90 60 60 60 60 30 60 60 60 60 45 60 60 60 60 45 60 45 60 60 60 60 45 0 0 0 0 -45 90 -60 -60 -60 -60 -30 0 0 0 0 -45 0 0 0 0 -45 -60 -60 -60 -45 -45 -60 -60 -60 -45 0 0 0 0 -45 0 0 0 0 -30 -60 -60 -60 -60 90 -45 0 0 0 0 45 60 60 60 60 45 60 45 60 60 60 60 45 60 60 60 60 30 60 60 60 60 90 -60 -60 -60 -60 90 -60 -60 -60 -60 90 -60 -60 -60 -60 90 -60 -60 -60 90 60 60 60 60 90 90 90 60</t>
  </si>
  <si>
    <t>90 90 60 90 60 60 60 60 90 -60 -60 -60 90 -60 -60 -60 -60 90 -60 -60 -60 -60 90 -60 -60 -60 -60 90 60 60 60 60 45 60 60 60 60 45 60 60 60 60 45 60 60 60 60 45 60 30 0 0 -45 90 -60 -60 -60 -60 -45 0 0 0 0 -45 0 0 0 0 -30 -60 -60 -60 -45 0 0 0 0 -45 -60 -60 -60 -30 0 0 0 0 -45 0 0 0 0 -45 -60 -60 -60 -60 90 -45 0 0 30 60 45 60 60 60 60 45 60 60 60 60 45 60 60 60 60 45 60 60 60 60 90 -60 -60 -60 -60 90 -60 -60 -60 -60 90 -60 -60 -60 -60 90 -60 -60 -60 90 60 60 60 60 90 60 90 90</t>
  </si>
  <si>
    <t>30 60 60 60 60 45 60 60 60 60 90 -60 -60 -60 -60 -30 0 0 0 0 -30 -60 -60 -60 -60 90 90 90 60 60 90 60 60 60 60 45 0 0 0 -45 0 0 0 -45 -60 -60 -60 -45 -60 -60 -60 -60 -45 0 45 90 -60 -60 -60 -60 90 45 90 90 90 90 60 90 60 60 60 60 30 0 0 0 0 30 60 60 60 60 90 60 90 90 90 90 45 90 -60 -60 -60 -60 90 45 0 -45 -60 -60 -60 -60 -45 -60 -60 -60 -45 0 0 0 -45 0 0 0 45 60 60 60 60 90 60 60 90 90 90 -60 -60 -60 -60 -30 0 0 0 0 -30 -60 -60 -60 -60 90 60 60 60 60 45 60 60 60 60 30</t>
  </si>
  <si>
    <t>45 60 60 60 60 30 60 60 60 60 90 -60 -60 -60 -60 -45 0 0 0 0 -45 -60 -60 -60 -60 -45 -60 -60 -60 -60 90 60 60 45 0 0 -45 90 90 -60 -60 -60 -60 90 -60 -60 -60 -30 0 0 -30 0 0 0 45 90 90 90 90 60 60 90 60 60 60 60 90 60 60 90 60 30 45 0 0 0 0 45 30 60 90 60 60 90 60 60 60 60 90 60 60 90 90 90 90 45 0 0 0 -30 0 0 -30 -60 -60 -60 90 -60 -60 -60 -60 90 90 -45 0 0 45 60 60 90 -60 -60 -60 -60 -45 -60 -60 -60 -60 -45 0 0 0 0 -45 -60 -60 -60 -60 90 60 60 60 60 30 60 60 60 60 45</t>
  </si>
  <si>
    <t>45 45 45 45 60 45 45 45 45 60 45 45 45 45 60 45 45 45 45 60 90 -60 -60 -60 -45 -60 -15 0 0 0 -15 0 -45 0 -45 -45 90 90 -45 -45 -45 -60 -60 -60 -60 -45 0 0 0 -45 90 -45 90 60 60 60 60 90 -45 -45 -45 -45 -60 -60 -45 0 -45 90 90 60 15 0 15 60 90 90 60 15 0 15 60 90 90 -45 0 -45 -60 -60 -45 -45 -45 -45 90 60 60 60 60 90 -45 90 -45 0 0 0 -45 -60 -60 -60 -60 -45 -45 -45 90 90 -45 -45 0 -45 0 -15 0 0 0 -15 -60 -45 -60 -60 -60 90 60 45 45 45 45 60 45 45 45 45 60 45 45 45 45 60 45 45 45 45</t>
  </si>
  <si>
    <t>45 45 45 45 60 45 45 45 45 60 45 45 45 45 60 45 45 45 45 60 90 -60 -60 -60 -60 -45 -60 -60 -60 -60 -45 -60 -60 -15 0 -45 -45 -45 -45 0 -45 0 0 0 0 -45 0 0 -45 90 90 90 -45 0 -45 90 90 -45 0 -45 -45 -45 -45 90 60 60 60 60 90 60 15 -15 15 60 90 90 60 15 -15 15 60 90 60 60 60 60 90 -45 -45 -45 -45 0 -45 90 90 -45 0 -45 90 90 90 -45 0 0 -45 0 0 0 0 -45 0 -45 -45 -45 -45 0 -15 -60 -60 -45 -60 -60 -60 -60 -45 -60 -60 -60 -60 90 60 45 45 45 45 60 45 45 45 45 60 45 45 45 45 60 45 45 45 45</t>
  </si>
  <si>
    <t>0 0 0 0 15 0 0 0 0 45 0 0 45 90 90 90 45 0 0 0 0 -15 0 0 0 0 -15 0 0 0 0 -15 0 0 0 0 15 0 0 0 0 15 0 0 0 0 15 0 45 90 90 90 -45 0 0 0 0 -15 0 0 0 0 -45 0 0 0 0 -45 90 90 90 90 -45 0 0 0 0 -45 90 90 90 90 -45 0 0 0 0 -45 0 0 0 0 -15 0 0 0 0 -45 90 90 90 45 0 15 0 0 0 0 15 0 0 0 0 15 0 0 0 0 -15 0 0 0 0 -15 0 0 0 0 -15 0 0 0 0 45 90 90 90 45 0 0 45 0 0 0 0 15 0 0 0 0</t>
  </si>
  <si>
    <t>-45 90 90 90 45 0 0 0 45 0 0 0 0 -15 0 0 0 0 -15 0 0 0 0 -15 0 0 0 0 -15 0 0 0 0 15 0 0 0 0 15 0 0 0 0 15 0 0 0 0 45 90 90 90 45 90 90 90 90 -45 0 0 0 0 -45 0 0 0 0 -45 0 0 0 0 15 0 0 0 0 15 0 0 0 0 -45 0 0 0 0 -45 0 0 0 0 -45 90 90 90 90 45 90 90 90 45 0 0 0 0 15 0 0 0 0 15 0 0 0 0 15 0 0 0 0 -15 0 0 0 0 -15 0 0 0 0 -15 0 0 0 0 -15 0 0 0 0 45 0 0 0 45 90 90 90 -45</t>
  </si>
  <si>
    <t>45 45 45 45 0 -45 -45 -45 -45 0 -45 -45 -45 -45 90 -45 -45 -45 -45 90 -45 -45 -45 -45 90 45 45 45 45 90 -45 -45 90 90 -45 -45 0 45 45 45 45 0 45 45 45 45 0 45 90 45 45 15 0 30 30 0 45 90 -45 -15 -45 -45 -15 -45 0 30 45 45 45 45 0 -30 15 -30 -30 -30 -30 15 -30 0 45 45 45 45 30 0 -45 -15 -45 -45 -15 -45 90 45 0 30 30 0 15 45 45 90 45 0 45 45 45 45 0 45 45 45 45 0 -45 -45 90 90 -45 -45 90 45 45 45 45 90 -45 -45 -45 -45 90 -45 -45 -45 -45 90 -45 -45 -45 -45 0 -45 -45 -45 -45 0 45 45 45 45</t>
  </si>
  <si>
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</si>
  <si>
    <t>75 75 75 60 60 60 75 -75 -60 -15 0 15 0 0 -15 -45 90 75 75 75 90 75 90 90 90 90 45 0 -15 -60 90 90 90 90 -75 90 90 90 90 -75 90 90 90 90 -75 90 90 90 90 -75 90 -75 -75 -75 -45 0 0 0 45 15 0 45 0 0 15 0 45 0 -45 90 90 90 90 -45 -60 -60 -45 90 90 90 90 -45 0 45 0 15 0 0 45 0 15 45 0 0 0 -45 -75 -75 -75 90 -75 90 90 90 90 -75 90 90 90 90 -75 90 90 90 90 -75 90 90 90 90 -60 -15 0 45 90 90 90 90 75 90 75 75 75 90 -45 -15 0 0 15 0 -15 -60 -75 75 60 60 60 75 75 75</t>
  </si>
  <si>
    <t>60 60 60 75 -60 75 75 75 -60 -15 -15 -45 90 75 90 75 90 90 90 90 -45 0 15 0 0 0 -15 -60 75 75 -75 -75 90 90 90 90 -75 -75 90 90 90 90 -75 90 90 90 -75 90 90 90 -75 -45 0 45 90 -75 90 90 90 45 45 45 90 90 90 -45 0 0 0 0 15 0 15 0 0 0 0 15 0 15 0 0 0 0 -45 90 90 90 45 45 45 90 90 90 -75 90 45 0 -45 -75 90 90 90 -75 90 90 90 -75 90 90 90 90 -75 -75 90 90 90 90 -75 -75 75 75 -60 -15 0 0 0 15 0 -45 90 90 90 90 75 90 75 90 -45 -15 -15 -60 75 75 75 -60 75 60 60 60</t>
  </si>
  <si>
    <t>75 75 75 75 -60 -45 -45 -45 -45 90 60 60 60 60 -75 60 60 75 -60 -45 0 -45 -45 -45 -60 -60 -60 -60 75 45 45 45 90 45 0 -45 90 90 -75 90 45 75 90 90 -75 -75 90 -75 90 90 90 90 -75 90 -75 90 90 90 90 45 0 0 0 0 45 0 0 0 0 45 0 0 0 0 45 45 0 0 0 0 45 0 0 0 0 45 0 0 0 0 45 90 90 90 90 -75 90 -75 90 90 90 90 -75 90 -75 -75 90 90 75 45 90 -75 90 90 -45 0 45 90 45 45 45 75 -60 -60 -60 -60 -45 -45 -45 0 -45 -60 75 60 60 -75 60 60 60 60 90 -45 -45 -45 -45 -60 75 75 75 75</t>
  </si>
  <si>
    <t>-45 -45 -45 -45 -60 -45 -45 -45 -45 90 60 60 60 60 75 60 60 75 -60 75 75 75 75 -60 -60 -60 -60 75 90 -45 0 0 45 90 90 -75 -75 90 45 45 90 90 90 90 -75 90 90 -75 90 45 45 90 90 90 90 -75 -75 -75 90 45 0 0 45 0 0 0 0 45 0 0 0 0 45 0 0 0 0 45 0 0 0 0 45 0 0 0 0 45 0 0 45 90 -75 -75 -75 90 90 90 90 45 45 90 -75 90 90 -75 90 90 90 90 45 45 90 -75 -75 90 90 45 0 0 -45 90 75 -60 -60 -60 -60 75 75 75 75 -60 75 60 60 75 60 60 60 60 90 -45 -45 -45 -45 -60 -45 -45 -45 -45</t>
  </si>
  <si>
    <t>90 90 -45 0 -45 -45 -45 -45 90 -45 -45 -45 -45 90 -45 -45 -45 -45 90 45 45 45 0 45 90 -45 -45 -45 -45 90 -45 -45 -45 -15 -45 -45 0 0 -30 -30 -45 0 45 45 45 90 -45 0 45 45 45 45 0 45 45 45 45 0 45 45 45 45 0 15 30 45 45 45 45 30 -15 30 45 15 -30 -30 15 45 30 -15 30 45 45 45 45 30 15 0 45 45 45 45 0 45 45 45 45 0 45 45 45 45 0 -45 90 45 45 45 0 -45 -30 -30 0 0 -45 -45 -15 -45 -45 -45 90 -45 -45 -45 -45 90 45 0 45 45 45 90 -45 -45 -45 -45 90 -45 -45 -45 -45 90 -45 -45 -45 -45 0 -45 90 90</t>
  </si>
  <si>
    <t>90 90 -45 90 -45 -45 -45 -45 90 -45 -45 -45 -45 90 -45 -45 -45 -45 90 -45 -45 -45 -45 90 -45 -45 -45 -45 90 -45 -45 -45 -30 0 -30 -30 0 0 0 45 45 45 0 45 45 45 45 0 45 45 45 45 0 45 45 45 45 0 45 45 45 45 0 45 45 45 45 30 -15 30 45 30 15 -15 15 15 -15 15 30 45 30 -15 30 45 45 45 45 0 45 45 45 45 0 45 45 45 45 0 45 45 45 45 0 45 45 45 45 0 45 45 45 0 0 0 -30 -30 0 -30 -45 -45 -45 90 -45 -45 -45 -45 90 -45 -45 -45 -45 90 -45 -45 -45 -45 90 -45 -45 -45 -45 90 -45 -45 -45 -45 90 -45 90 90</t>
  </si>
  <si>
    <t>90 90 90 90 -75 90 90 90 -75 -60 90 90 75 -75 60 90 -75 -75 -75 -75 90 -75 90 75 -75 90 90 90 90 75 -75 -75 -75 -75 75 90 90 90 90 -75 90 -75 90 45 75 75 75 75 90 75 75 75 75 45 0 0 0 0 45 75 75 75 45 0 0 0 0 -45 0 0 0 -45 0 -45 -45 -45 -45 0 -45 0 0 0 -45 0 0 0 0 45 75 75 75 45 0 0 0 0 45 75 75 75 75 90 75 75 75 75 45 90 -75 90 -75 90 90 90 90 75 -75 -75 -75 -75 75 90 90 90 90 -75 75 90 -75 90 -75 -75 -75 -75 90 60 -75 75 90 90 -60 -75 90 90 90 -75 90 90 90 90</t>
  </si>
  <si>
    <t>-75 -75 -75 -75 -60 -75 -75 -75 -75 90 -75 -75 60 -75 90 -75 90 90 -75 90 -75 90 90 90 -75 90 90 90 90 75 90 90 90 90 75 90 90 90 75 90 90 75 90 75 75 75 75 90 75 75 75 75 45 0 45 0 0 0 45 75 75 75 45 0 -45 -45 0 -45 0 0 0 0 -45 0 0 0 0 -45 0 0 0 0 -45 0 -45 -45 0 45 75 75 75 45 0 0 0 45 0 45 75 75 75 75 90 75 75 75 75 90 75 90 90 75 90 90 90 75 90 90 90 90 75 90 90 90 90 -75 90 90 90 -75 90 -75 90 90 -75 90 -75 60 -75 -75 90 -75 -75 -75 -75 -60 -75 -75 -75 -75</t>
  </si>
  <si>
    <t>90 90 90 90 75 90 90 90 90 75 90 90 90 90 75 90 90 90 90 75 90 90 90 90 -75 90 90 90 90 -75 90 90 -75 -75 -75 90 -75 90 90 75 75 45 0 0 0 0 45 0 0 0 0 45 0 0 0 0 45 0 0 0 0 -45 0 0 0 0 -45 0 0 0 0 -45 -45 90 90 90 90 -45 -45 0 0 0 0 -45 0 0 0 0 -45 0 0 0 0 45 0 0 0 0 45 0 0 0 0 45 0 0 0 0 45 75 75 90 90 -75 90 -75 -75 -75 90 90 -75 90 90 90 90 -75 90 90 90 90 75 90 90 90 90 75 90 90 90 90 75 90 90 90 90 75 90 90 90 90</t>
  </si>
  <si>
    <t>-75 -75 90 -75 -75 -75 -75 90 90 90 90 75 90 90 90 90 75 90 90 90 90 75 90 90 90 90 75 90 90 90 90 75 90 90 90 90 75 90 90 90 90 -45 0 0 0 0 -45 0 0 0 0 45 0 0 0 0 -45 0 0 0 0 45 0 0 0 0 45 90 90 -45 0 0 45 0 0 0 0 45 0 0 -45 90 90 45 0 0 0 0 45 0 0 0 0 -45 0 0 0 0 45 0 0 0 0 -45 0 0 0 0 -45 90 90 90 90 75 90 90 90 90 75 90 90 90 90 75 90 90 90 90 75 90 90 90 90 75 90 90 90 90 75 90 90 90 90 -75 -75 -75 -75 90 -75 -75</t>
  </si>
  <si>
    <t>0 15 0 -15 -15 -15 0 -30 -75 90 45 90 -75 -45 0 -45 -45 -30 15 15 15 0 -15 -15 0 15 15 -15 -15 0 0 0 -15 0 -15 -15 -15 0 30 0 -15 30 15 30 30 75 90 90 90 -45 90 90 90 45 15 45 0 -15 15 15 -30 15 45 0 0 15 -30 15 30 15 -30 -30 -15 30 75 75 30 -15 -30 -30 15 30 15 -30 15 0 0 45 15 -30 15 15 -15 0 45 15 45 90 90 90 -45 90 90 90 75 30 30 15 30 -15 0 30 0 -15 -15 -15 0 -15 0 0 0 -15 -15 15 15 0 -15 -15 0 15 15 15 -30 -45 -45 0 -45 -75 90 45 90 -75 -30 0 -15 -15 -15 0 15 0</t>
  </si>
  <si>
    <t>0 -30 -75 90 -45 90 -45 -45 -45 -75 -30 0 -15 0 -15 -15 -15 -15 0 -15 0 0 0 0 15 -15 0 15 15 -30 -15 -15 -15 -15 15 15 30 30 15 30 75 30 30 30 75 90 90 90 90 45 90 90 45 15 15 15 15 0 15 15 15 15 0 45 45 0 -15 -30 -30 -30 0 -15 0 0 -15 -15 0 0 -15 0 -30 -30 -30 -15 0 45 45 0 15 15 15 15 0 15 15 15 15 45 90 90 45 90 90 90 90 75 30 30 30 75 30 15 30 30 15 15 -15 -15 -15 -15 -30 15 15 0 -15 15 0 0 0 0 -15 0 -15 -15 -15 -15 0 -15 0 -30 -75 -45 -45 -45 90 -45 90 -75 -30 0</t>
  </si>
  <si>
    <t>30 30 30 30 45 30 30 30 45 45 45 30 45 45 45 45 90 75 90 90 75 90 -75 -75 90 45 90 90 90 90 -45 0 0 0 0 -30 0 0 0 0 -30 0 0 0 0 -30 0 0 0 -30 0 0 -30 0 -30 0 -30 -30 0 0 0 -45 -45 0 -45 -45 -45 0 -45 -45 0 0 0 0 -45 -45 0 0 0 0 -45 -45 0 -45 -45 -45 0 -45 -45 0 0 0 -30 -30 0 -30 0 -30 0 0 -30 0 0 0 -30 0 0 0 0 -30 0 0 0 0 -30 0 0 0 0 -45 90 90 90 90 45 90 -75 -75 90 75 90 90 75 90 45 45 45 45 30 45 45 45 30 30 30 45 30 30 30 30</t>
  </si>
  <si>
    <t>45 45 45 45 30 45 45 30 30 45 30 45 30 30 30 30 45 90 -75 -75 90 90 90 90 75 90 90 90 75 90 -45 0 0 0 -30 -30 -30 -30 -45 -45 -45 -45 -30 0 -45 0 0 0 0 -45 0 0 0 -30 0 0 0 0 -45 0 0 0 0 -30 0 0 0 0 -30 0 0 0 0 -45 0 0 -45 0 0 0 0 -30 0 0 0 0 -30 0 0 0 0 -45 0 0 0 0 -30 0 0 0 -45 0 0 0 0 -45 0 -30 -45 -45 -45 -45 -30 -30 -30 -30 0 0 0 -45 90 75 90 90 90 75 90 90 90 90 -75 -75 90 45 30 30 30 30 45 30 45 30 30 45 45 30 45 45 45 45</t>
  </si>
  <si>
    <t>-30 -30 -30 -30 15 -30 -30 -30 -30 15 -30 -30 -30 -30 -45 -30 -45 -15 -15 -30 -15 -30 -15 30 -15 -15 -15 30 30 30 15 0 30 0 0 15 0 0 30 30 30 45 90 90 90 90 45 90 90 90 90 45 0 0 0 0 30 0 -45 -45 0 30 0 30 0 30 30 30 30 0 45 15 0 15 15 15 15 0 15 45 0 30 30 30 30 0 30 0 30 0 -45 -45 0 30 0 0 0 0 45 90 90 90 90 45 90 90 90 90 45 30 30 30 0 0 15 0 0 30 0 15 30 30 30 -15 -15 -15 30 -15 -30 -15 -30 -15 -15 -45 -30 -45 -30 -30 -30 -30 15 -30 -30 -30 -30 15 -30 -30 -30 -30</t>
  </si>
  <si>
    <t>-45 -45 -30 -45 -30 -30 -30 -30 -45 -30 -30 -30 -30 -15 -30 -30 -30 -15 -30 -30 -15 -15 -15 -15 -30 -15 30 30 30 30 0 45 0 0 0 0 15 15 45 90 90 90 90 45 90 90 90 90 45 30 30 30 30 0 0 0 30 30 30 30 0 30 0 30 0 15 15 15 0 15 15 0 30 0 0 0 0 30 0 15 15 0 15 15 15 0 30 0 30 0 30 30 30 30 0 0 0 30 30 30 30 45 90 90 90 90 45 90 90 90 90 45 15 15 0 0 0 0 45 0 30 30 30 30 -15 -30 -15 -15 -15 -15 -30 -30 -15 -30 -30 -30 -15 -30 -30 -30 -30 -45 -30 -30 -30 -30 -45 -30 -45 -45</t>
  </si>
  <si>
    <t>-75 -75 -60 75 45 45 45 45 60 60 90 60 60 60 60 90 60 60 60 60 90 -60 -60 -60 -60 90 -60 -60 -60 -60 -15 0 0 0 0 15 0 0 0 0 -45 -60 -60 -60 -60 90 -60 -60 -60 -60 90 60 90 60 60 60 60 90 60 90 60 60 60 60 15 -15 0 0 -45 -60 75 -60 -45 -45 -60 -60 -45 -45 -60 75 -60 -45 0 0 -15 15 60 60 60 60 90 60 90 60 60 60 60 90 60 90 -60 -60 -60 -60 90 -60 -60 -60 -60 -45 0 0 0 0 15 0 0 0 0 -15 -60 -60 -60 -60 90 -60 -60 -60 -60 90 60 60 60 60 90 60 60 60 60 90 60 60 45 45 45 45 75 -60 -75 -75</t>
  </si>
  <si>
    <t>-75 -75 -60 90 45 45 45 45 60 60 90 60 60 60 60 90 -60 -60 -60 -60 90 60 60 60 60 90 -60 -60 -60 -60 -45 -60 -60 -60 -60 -45 0 0 0 0 -45 0 0 0 0 -45 -60 -60 -60 -60 90 60 60 90 60 60 60 90 60 60 60 60 90 60 15 0 0 -15 -60 75 -60 75 -60 -15 15 15 -15 -60 75 -60 75 -60 -15 0 0 15 60 90 60 60 60 60 90 60 60 60 90 60 60 90 -60 -60 -60 -60 -45 0 0 0 0 -45 0 0 0 0 -45 -60 -60 -60 -60 -45 -60 -60 -60 -60 90 60 60 60 60 90 -60 -60 -60 -60 90 60 60 60 60 90 60 60 45 45 45 45 90 -60 -75 -75</t>
  </si>
  <si>
    <t>15 15 15 15 0 15 15 0 15 15 0 0 0 15 30 0 0 15 0 0 30 0 45 30 0 0 45 0 0 0 0 -15 0 0 0 0 -15 0 0 0 0 -15 0 -30 0 -30 0 0 0 -45 0 -15 -15 -15 -30 -15 -15 -15 -15 0 45 45 90 -45 90 90 90 -45 90 90 90 90 -45 0 0 0 0 -45 90 90 90 90 -45 90 90 90 -45 90 45 45 0 -15 -15 -15 -15 -30 -15 -15 -15 0 -45 0 0 0 -30 0 -30 0 -15 0 0 0 0 -15 0 0 0 0 -15 0 0 0 0 45 0 0 30 45 0 30 0 0 15 0 0 30 15 0 0 0 15 15 0 15 15 0 15 15 15 15</t>
  </si>
  <si>
    <t>30 30 30 15 15 0 0 15 15 15 0 15 15 15 0 -45 90 -45 0 0 15 0 0 0 -15 -15 -15 0 15 0 0 0 -15 -15 -15 0 0 0 0 -30 0 -30 0 -15 0 0 -15 -15 -15 0 0 0 0 -30 0 0 0 0 45 0 45 45 0 -45 90 90 90 90 -45 90 90 90 45 0 0 0 0 45 90 90 90 -45 90 90 90 90 -45 0 45 45 0 45 0 0 0 0 -30 0 0 0 0 -15 -15 -15 0 0 -15 0 -30 0 -30 0 0 0 0 -15 -15 -15 0 0 0 15 0 -15 -15 -15 0 0 0 15 0 0 -45 90 -45 0 15 15 15 0 15 15 15 0 0 15 15 30 30 30</t>
  </si>
  <si>
    <t>90 45 45 90 45 60 90 90 90 45 90 -60 -60 -60 -60 -45 0 0 0 0 45 60 60 60 60 45 0 0 45 60 60 60 60 45 60 45 0 0 0 45 90 45 60 30 45 45 45 45 0 -45 -60 -60 -60 -60 -45 -60 -60 -45 90 -45 -45 -45 0 0 -45 90 -45 -45 -60 -45 -45 -45 -30 -45 -45 -45 -45 -30 -45 -45 -45 -60 -45 -45 90 -45 0 0 -45 -45 -45 90 -45 -60 -60 -45 -60 -60 -60 -60 -45 0 45 45 45 45 30 60 45 90 45 0 0 0 45 60 45 60 60 60 60 45 0 0 45 60 60 60 60 45 0 0 0 0 -45 -60 -60 -60 -60 90 45 90 90 90 60 45 90 45 45 90</t>
  </si>
  <si>
    <t>90 90 90 90 -60 90 90 -60 -60 -60 -45 90 45 45 45 45 60 45 45 60 60 60 60 45 60 60 60 60 45 60 45 0 0 0 0 45 0 0 0 0 45 45 60 45 45 45 30 0 -45 90 -60 -60 -60 -45 -60 -60 -60 -45 -60 -45 -45 -45 -45 0 -45 -45 -45 -45 -30 -45 -45 90 -45 0 0 0 0 -45 90 -45 -45 -30 -45 -45 -45 -45 0 -45 -45 -45 -45 -60 -45 -60 -60 -60 -45 -60 -60 -60 90 -45 0 30 45 45 45 60 45 45 0 0 0 0 45 0 0 0 0 45 60 45 60 60 60 60 45 60 60 60 60 45 45 60 45 45 45 45 90 -45 -60 -60 -60 90 90 -60 90 90 90 90</t>
  </si>
  <si>
    <t>0 0 0 0 45 0 0 15 0 0 0 0 -15 -15 0 45 75 75 75 75 45 0 0 0 0 15 0 0 0 0 15 0 0 0 0 15 0 0 0 0 45 90 90 90 90 -75 90 90 -75 90 90 -75 90 90 -75 90 90 90 90 -45 0 0 0 -15 0 0 0 0 -45 0 0 0 -15 -45 -45 -45 -45 -15 0 0 0 -45 0 0 0 0 -15 0 0 0 -45 90 90 90 90 -75 90 90 -75 90 90 -75 90 90 -75 90 90 90 90 45 0 0 0 0 15 0 0 0 0 15 0 0 0 0 15 0 0 0 0 45 75 75 75 75 45 0 -15 -15 0 0 0 0 15 0 0 45 0 0 0 0</t>
  </si>
  <si>
    <t>75 75 75 75 45 0 -15 -15 0 0 -15 0 0 0 0 45 0 0 0 0 45 0 0 0 0 -15 0 0 0 0 15 0 0 0 0 15 0 0 0 0 45 90 90 90 90 -75 90 90 90 90 -45 0 0 -45 90 90 90 -45 -75 -75 -75 90 90 90 -45 0 0 0 0 15 0 0 0 0 15 15 0 0 0 0 15 0 0 0 0 -45 90 90 90 -75 -75 -75 -45 90 90 90 -45 0 0 -45 90 90 90 90 -75 90 90 90 90 45 0 0 0 0 15 0 0 0 0 15 0 0 0 0 -15 0 0 0 0 45 0 0 0 0 45 0 0 0 0 -15 0 0 -15 -15 0 45 75 75 75 75</t>
  </si>
  <si>
    <t>15 15 45 45 45 45 0 45 15 0 45 45 0 45 0 0 0 0 45 0 0 0 0 30 0 0 0 0 -15 0 0 0 0 -15 0 0 0 0 -15 0 0 0 0 -30 0 0 0 -45 -45 0 0 0 0 -45 0 0 -45 -45 0 0 -45 0 0 0 -45 90 90 -45 90 90 90 90 -45 90 90 90 90 -45 90 90 90 90 -45 90 90 -45 0 0 0 -45 0 0 -45 -45 0 0 -45 0 0 0 0 -45 -45 0 0 0 -30 0 0 0 0 -15 0 0 0 0 -15 0 0 0 0 -15 0 0 0 0 30 0 0 0 0 45 0 0 0 0 45 0 45 45 0 15 45 0 45 45 45 45 15 15</t>
  </si>
  <si>
    <t>45 45 45 45 30 45 45 45 45 15 45 15 -30 0 15 0 0 0 0 -15 0 0 0 0 -15 0 0 0 0 -15 0 0 0 0 -45 0 0 0 0 -45 0 0 0 0 -45 0 0 0 0 -45 0 0 0 0 -45 0 0 0 0 -45 0 0 0 0 -45 90 90 90 90 -45 90 90 -45 90 90 90 90 -45 90 90 -45 90 90 90 90 -45 0 0 0 0 -45 0 0 0 0 -45 0 0 0 0 -45 0 0 0 0 -45 0 0 0 0 -45 0 0 0 0 -45 0 0 0 0 -15 0 0 0 0 -15 0 0 0 0 -15 0 0 0 0 15 0 -30 15 45 15 45 45 45 45 30 45 45 45 45</t>
  </si>
  <si>
    <t>90 90 -75 -30 0 -30 -30 -30 0 30 0 45 90 90 90 90 45 0 -30 -30 -30 -75 90 90 90 90 45 90 90 90 90 75 90 90 90 90 75 30 0 0 45 90 90 90 90 -45 90 90 90 90 -45 90 90 90 90 -45 0 30 30 0 0 30 0 0 30 30 0 -45 90 90 90 60 90 90 -60 -60 90 90 60 90 90 90 -45 0 30 30 0 0 30 0 0 30 30 0 -45 90 90 90 90 -45 90 90 90 90 -45 90 90 90 90 45 0 0 30 75 90 90 90 90 75 90 90 90 90 45 90 90 90 90 -75 -30 -30 -30 0 45 90 90 90 90 45 0 30 0 -30 -30 -30 0 -30 -75 90 90</t>
  </si>
  <si>
    <t>90 90 -60 -30 -30 -30 -30 0 0 45 90 90 90 90 60 30 0 -30 -30 0 -30 -75 90 90 90 90 75 90 90 90 90 -75 90 90 90 90 75 30 0 0 45 90 90 90 90 45 90 90 90 90 -45 90 90 90 90 -45 0 0 -45 90 -45 90 90 90 90 45 30 30 30 30 0 0 30 0 0 0 0 30 0 0 30 30 30 30 45 90 90 90 90 -45 90 -45 0 0 -45 90 90 90 90 -45 90 90 90 90 45 90 90 90 90 45 0 0 30 75 90 90 90 90 -75 90 90 90 90 75 90 90 90 90 -75 -30 0 -30 -30 0 30 60 90 90 90 90 45 0 0 -30 -30 -30 -30 -60 90 90</t>
  </si>
  <si>
    <t>0 0 0 -30 -30 -30 -30 -45 -30 -75 -45 0 45 60 60 60 60 75 60 60 75 90 -60 90 90 -60 -60 90 -60 90 -45 90 90 90 90 -75 90 45 90 90 90 -60 -60 90 45 0 0 0 0 30 0 0 0 0 30 0 0 0 0 30 0 0 0 0 30 0 0 0 0 30 0 0 45 0 -45 -45 0 45 0 0 30 0 0 0 0 30 0 0 0 0 30 0 0 0 0 30 0 0 0 0 30 0 0 0 0 45 90 -60 -60 90 90 90 45 90 -75 90 90 90 90 -45 90 -60 90 -60 -60 90 90 -60 90 75 60 60 75 60 60 60 60 45 0 -45 -75 -30 -45 -30 -30 -30 -30 0 0 0</t>
  </si>
  <si>
    <t>-30 -30 -45 -30 -45 -45 -30 -30 0 0 0 0 -45 90 60 60 60 75 60 60 75 60 90 -60 -60 -60 -60 90 90 90 -60 90 90 90 90 -75 90 90 90 -60 90 -75 90 45 0 0 0 0 45 30 30 0 30 0 0 0 0 45 0 0 0 0 45 0 0 0 0 30 0 0 0 0 30 0 0 0 0 30 0 0 0 0 30 0 0 0 0 45 0 0 0 0 45 0 0 0 0 30 0 30 30 45 0 0 0 0 45 90 -75 90 -60 90 90 90 -75 90 90 90 90 -60 90 90 90 -60 -60 -60 -60 90 60 75 60 60 75 60 60 60 90 -45 0 0 0 0 -30 -30 -45 -45 -30 -45 -30 -30</t>
  </si>
  <si>
    <t>45 0 0 0 45 0 0 0 0 45 45 45 30 30 45 45 45 45 15 30 30 30 30 45 45 45 45 15 30 45 30 45 45 45 45 0 -15 0 -30 -30 -30 -30 -45 -45 90 -45 -45 -30 -45 90 90 -45 -45 90 -45 -30 -45 90 90 -45 -30 -30 -30 -45 -45 -45 90 -45 90 -45 -45 -45 -45 -15 30 30 -15 -45 -45 -45 -45 90 -45 90 -45 -45 -45 -30 -30 -30 -45 90 90 -45 -30 -45 90 -45 -45 90 90 -45 -30 -45 -45 90 -45 -45 -30 -30 -30 -30 0 -15 0 45 45 45 45 30 45 30 15 45 45 45 45 30 30 30 30 15 45 45 45 45 30 30 45 45 45 0 0 0 0 45 0 0 0 45</t>
  </si>
  <si>
    <t>0 0 0 45 0 0 0 0 45 45 45 45 30 45 45 45 45 30 45 45 45 45 30 45 30 45 45 45 30 45 30 30 30 30 0 0 -15 -30 -30 -30 -45 -45 -45 -45 -30 15 -30 -45 -45 -45 -45 90 -45 -45 -45 90 90 -45 -45 90 90 90 -45 -45 -45 -30 -45 90 90 -45 -30 -30 -30 -15 15 15 -15 -30 -30 -30 -45 90 90 -45 -30 -45 -45 -45 90 90 90 -45 -45 90 90 -45 -45 -45 90 -45 -45 -45 -45 -30 15 -30 -45 -45 -45 -45 -30 -30 -30 -15 0 0 30 30 30 30 45 30 45 45 45 30 45 30 45 45 45 45 30 45 45 45 45 30 45 45 45 45 0 0 0 0 45 0 0 0</t>
  </si>
  <si>
    <t>75 75 75 75 60 75 75 75 75 60 75 75 75 75 60 75 75 75 75 60 75 75 75 75 90 90 -45 -45 -45 90 90 -75 -75 -75 -75 -60 -60 -60 -45 0 45 90 -75 -75 -75 -75 90 -75 -75 -75 -75 90 -75 -75 -75 -75 -60 -75 -75 -75 -75 90 45 0 0 0 0 45 0 0 0 0 45 0 0 0 0 45 0 0 0 0 45 0 0 0 0 45 90 -75 -75 -75 -75 -60 -75 -75 -75 -75 90 -75 -75 -75 -75 90 -75 -75 -75 -75 90 45 0 -45 -60 -60 -60 -75 -75 -75 -75 90 90 -45 -45 -45 90 90 75 75 75 75 60 75 75 75 75 60 75 75 75 75 60 75 75 75 75 60 75 75 75 75</t>
  </si>
  <si>
    <t>75 75 75 75 60 75 75 75 75 60 75 75 75 75 60 75 75 75 75 60 75 75 75 75 -60 -45 -45 -45 -60 -60 -60 -75 -75 90 90 90 -75 -75 -45 0 45 90 -75 -75 -75 -75 90 -75 -75 -75 -75 90 -75 -75 -75 -75 90 -75 -75 -75 -75 90 45 0 0 0 0 45 0 0 0 0 45 0 0 0 0 45 0 0 0 0 45 0 0 0 0 45 90 -75 -75 -75 -75 90 -75 -75 -75 -75 90 -75 -75 -75 -75 90 -75 -75 -75 -75 90 45 0 -45 -75 -75 90 90 90 -75 -75 -60 -60 -60 -45 -45 -45 -60 75 75 75 75 60 75 75 75 75 60 75 75 75 75 60 75 75 75 75 60 75 75 75 75</t>
  </si>
  <si>
    <t>90 90 90 90 45 0 0 0 0 15 0 0 0 0 15 0 0 0 0 15 0 0 0 0 15 0 0 0 0 15 0 0 0 0 15 0 0 0 0 -15 0 0 0 0 -15 0 0 0 0 -15 0 0 0 0 -15 0 -15 -15 0 0 0 0 45 0 45 45 0 -45 90 90 90 -45 90 -45 -45 -45 -45 90 -45 90 90 90 -45 0 45 45 0 45 0 0 0 0 -15 -15 0 -15 0 0 0 0 -15 0 0 0 0 -15 0 0 0 0 -15 0 0 0 0 15 0 0 0 0 15 0 0 0 0 15 0 0 0 0 15 0 0 0 0 15 0 0 0 0 15 0 0 0 0 45 90 90 90 90</t>
  </si>
  <si>
    <t>90 90 90 90 45 0 0 0 0 15 15 0 15 0 0 0 15 0 0 -15 0 0 0 0 15 0 15 0 0 0 -15 -15 -15 0 0 0 0 -15 0 -15 0 0 0 0 45 0 0 0 0 45 0 0 0 0 -45 0 0 0 0 -45 90 90 90 90 -45 0 0 0 0 45 0 0 0 -45 0 0 -45 0 0 0 45 0 0 0 0 -45 90 90 90 90 -45 0 0 0 0 -45 0 0 0 0 45 0 0 0 0 45 0 0 0 0 -15 0 -15 0 0 0 0 -15 -15 -15 0 0 0 15 0 15 0 0 0 0 -15 0 0 15 0 0 0 15 0 15 15 0 0 0 0 45 90 90 90 90</t>
  </si>
  <si>
    <t>15 0 0 15 0 0 0 0 15 60 60 60 60 90 60 15 0 15 15 15 0 30 0 0 0 0 15 0 15 60 60 90 60 15 0 -15 -15 0 0 -15 -15 0 -15 0 -15 -15 -15 -15 -30 -15 -60 90 90 90 90 -60 90 90 -60 -30 -60 -60 -60 -60 -45 -60 -45 -45 -45 0 45 45 30 45 45 45 45 30 45 45 0 -45 -45 -45 -60 -45 -60 -60 -60 -60 -30 -60 90 90 -60 90 90 90 90 -60 -15 -30 -15 -15 -15 -15 0 -15 0 -15 -15 0 0 -15 -15 0 15 60 90 60 60 15 0 15 0 0 0 0 30 0 15 15 15 0 15 60 90 60 60 60 60 15 0 0 0 0 15 0 0 15</t>
  </si>
  <si>
    <t>0 0 0 0 15 0 0 15 60 90 60 60 60 90 60 15 0 0 0 0 15 60 60 15 60 15 0 0 15 15 15 0 30 -15 -15 -15 30 15 -15 0 -15 -15 -15 -15 -30 -15 -30 -15 0 0 -45 -60 -60 -60 -60 90 90 90 90 -45 90 90 -60 -60 -60 -60 -45 0 -45 0 45 45 45 45 0 0 45 45 45 45 0 -45 0 -45 -60 -60 -60 -60 90 90 -45 90 90 90 90 -60 -60 -60 -60 -45 0 0 -15 -30 -15 -30 -15 -15 -15 -15 0 -15 15 30 -15 -15 -15 30 0 15 15 15 0 0 15 60 15 60 60 15 0 0 0 0 15 60 90 60 60 60 90 60 15 0 0 15 0 0 0 0</t>
  </si>
  <si>
    <t>15 15 15 15 30 15 15 15 15 30 30 30 30 0 30 30 30 30 15 30 30 30 30 45 30 30 45 90 90 90 90 45 0 0 0 0 45 90 90 90 90 -45 0 0 0 0 -30 -30 -30 -30 -45 -45 -45 -30 -15 -15 15 -15 -15 -15 -30 -15 -15 -15 -30 -30 -30 -30 -15 -30 -30 -30 -15 -30 -30 -30 -30 -15 -30 -30 -30 -15 -30 -30 -30 -30 -15 -15 -15 -30 -15 -15 -15 15 -15 -15 -30 -45 -45 -45 -30 -30 -30 -30 0 0 0 0 -45 90 90 90 90 45 0 0 0 0 45 90 90 90 90 45 30 30 45 30 30 30 30 15 30 30 30 30 0 30 30 30 30 15 15 15 15 30 15 15 15 15</t>
  </si>
  <si>
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</si>
  <si>
    <t>-60 90 90 90 90 75 90 90 60 90 90 75 75 75 45 0 0 -15 15 15 15 15 0 0 -15 -15 0 0 0 -15 -15 -15 -15 0 -15 0 -30 -15 15 -30 -15 -15 -15 15 -15 15 15 0 30 -15 -45 0 -45 0 15 0 30 15 15 15 45 15 0 15 0 0 45 45 0 -45 -75 -75 -45 -75 -75 -75 -75 -45 -75 -75 -45 0 45 45 0 0 15 0 15 45 15 15 15 30 0 15 0 -45 0 -45 -15 30 0 15 15 -15 15 -15 -15 -15 -30 15 -15 -30 0 -15 0 -15 -15 -15 -15 0 0 0 -15 -15 0 0 15 15 15 15 -15 0 0 45 75 75 75 90 90 60 90 90 75 90 90 90 90 -60</t>
  </si>
  <si>
    <t>90 90 90 75 90 90 90 90 75 90 75 -60 75 60 45 0 -15 -15 -15 -15 -30 -15 -15 -15 -15 -30 -15 -15 -15 -15 0 -15 -15 0 0 -45 -45 0 0 0 0 15 45 15 45 15 0 15 45 15 0 15 15 15 15 30 15 30 0 0 -45 -75 -75 -75 -75 -45 0 0 15 15 15 0 15 0 0 0 0 15 0 15 15 15 0 0 -45 -75 -75 -75 -75 -45 0 0 30 15 30 15 15 15 15 0 15 45 15 0 15 45 15 45 15 0 0 0 0 -45 -45 0 0 -15 -15 0 -15 -15 -15 -15 -30 -15 -15 -15 -15 -30 -15 -15 -15 -15 0 45 60 75 -60 75 90 75 90 90 90 90 75 90 90 90</t>
  </si>
  <si>
    <t>-45 -45 -45 -45 0 -45 -45 -45 -45 90 -45 -45 -45 -45 90 -45 -45 -45 90 -45 -45 90 -45 -30 -30 -45 90 45 0 45 45 45 90 -45 90 45 0 -30 0 45 45 45 0 -45 -45 -45 -45 0 45 45 45 45 0 45 45 45 0 45 90 45 45 15 45 15 45 0 45 45 45 45 30 -15 -15 30 30 30 30 -15 -15 30 45 45 45 45 0 45 15 45 15 45 45 90 45 0 45 45 45 0 45 45 45 45 0 -45 -45 -45 -45 0 45 45 45 0 -30 0 45 90 -45 90 45 45 45 0 45 90 -45 -30 -30 -45 90 -45 -45 90 -45 -45 -45 90 -45 -45 -45 -45 90 -45 -45 -45 -45 0 -45 -45 -45 -45</t>
  </si>
  <si>
    <t>-45 -45 -45 -45 90 -45 -45 -45 -45 90 -45 -45 -45 -45 90 -45 -45 -45 -45 90 -45 -45 -45 -45 90 -45 -45 -45 -45 90 90 90 45 0 -30 -30 -30 0 0 45 45 45 0 45 45 45 45 0 45 45 45 45 0 45 45 45 45 0 45 45 45 45 0 45 45 45 45 0 30 30 30 -15 15 -15 15 15 -15 15 -15 30 30 30 0 45 45 45 45 0 45 45 45 45 0 45 45 45 45 0 45 45 45 45 0 45 45 45 45 0 45 45 45 0 0 -30 -30 -30 0 45 90 90 90 -45 -45 -45 -45 90 -45 -45 -45 -45 90 -45 -45 -45 -45 90 -45 -45 -45 -45 90 -45 -45 -45 -45 90 -45 -45 -45 -45</t>
  </si>
  <si>
    <t>-30 -30 -30 -45 -45 -45 -45 -30 15 15 -30 -30 -30 15 0 0 0 15 0 0 0 15 -30 -30 15 -30 -30 -30 -30 0 -30 -30 -15 -30 0 30 30 30 30 0 30 -15 30 30 -15 30 0 30 30 -15 30 0 0 30 30 30 -15 -15 30 30 0 0 0 45 45 90 90 90 90 45 90 90 45 90 90 90 90 45 90 90 45 90 90 90 90 45 45 0 0 0 30 30 -15 -15 30 30 30 0 0 30 -15 30 30 0 30 -15 30 30 -15 30 0 30 30 30 30 0 -30 -15 -30 -30 0 -30 -30 -30 -30 15 -30 -30 15 0 0 0 15 0 0 0 15 -30 -30 -30 15 15 -30 -45 -45 -45 -45 -30 -30 -30</t>
  </si>
  <si>
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</si>
  <si>
    <t>45 45 45 45 0 -30 -45 -45 -45 -15 -45 -45 -45 -45 -30 15 30 30 30 30 15 30 30 0 45 0 0 0 -15 -30 -30 0 -45 -45 0 45 45 45 90 90 90 90 45 90 90 90 90 45 30 0 0 0 0 -30 0 0 -30 -30 0 30 0 0 30 0 0 15 0 0 0 0 -15 0 -30 -30 -45 -45 -30 -30 0 -15 0 0 0 0 15 0 0 30 0 0 30 0 -30 -30 0 0 -30 0 0 0 0 30 45 90 90 90 90 45 90 90 90 90 45 45 45 0 -45 -45 0 -30 -30 -15 0 0 0 45 0 30 30 15 30 30 30 30 15 -30 -45 -45 -45 -45 -15 -45 -45 -45 -30 0 45 45 45 45</t>
  </si>
  <si>
    <t>45 45 45 45 0 -45 -45 -45 -45 -30 -45 -45 -45 -30 -30 0 30 30 45 30 30 30 30 0 -45 0 0 0 -45 -45 -30 0 -30 -30 0 45 90 90 90 90 45 90 90 45 90 45 90 45 0 -30 -30 -30 0 30 0 0 0 30 0 0 0 0 30 0 0 0 0 -15 0 0 15 -15 15 -15 15 15 -15 15 -15 15 0 0 -15 0 0 0 0 30 0 0 0 0 30 0 0 0 30 0 -30 -30 -30 0 45 90 45 90 45 90 90 45 90 90 90 90 45 0 -30 -30 0 -30 -45 -45 0 0 0 -45 0 30 30 30 30 45 30 30 0 -30 -30 -45 -45 -45 -30 -45 -45 -45 -45 0 45 45 45 45</t>
  </si>
  <si>
    <t>60 60 60 45 75 45 45 75 45 45 75 -75 -75 75 -60 75 90 -45 0 0 0 -45 -75 75 -60 -75 60 -75 -75 -75 -60 -75 -75 -60 -75 -75 -75 90 -75 90 90 90 75 75 -75 75 75 75 75 90 90 90 75 90 90 90 90 75 90 90 90 90 -45 0 0 0 0 -45 0 0 0 0 -45 0 0 0 0 -45 0 0 0 0 -45 0 0 0 0 -45 90 90 90 90 75 90 90 90 90 75 90 90 90 75 75 75 75 -75 75 75 90 90 90 -75 90 -75 -75 -75 -60 -75 -75 -60 -75 -75 -75 60 -75 -60 75 -75 -45 0 0 0 -45 90 75 -60 75 -75 -75 75 45 45 75 45 45 75 45 60 60 60</t>
  </si>
  <si>
    <t>45 60 45 60 45 45 45 60 -75 -75 -75 -75 60 -75 -45 0 0 0 -45 -75 -75 -75 -75 75 -75 -60 -60 -60 -60 -75 -75 -75 -75 75 90 90 75 75 75 75 90 75 75 75 75 90 75 75 90 90 90 90 75 90 90 90 90 75 90 90 90 90 -45 0 0 0 0 -45 0 0 0 0 -45 0 0 0 0 -45 0 0 0 0 -45 0 0 0 0 -45 90 90 90 90 75 90 90 90 90 75 90 90 90 90 75 75 90 75 75 75 75 90 75 75 75 75 90 90 75 -75 -75 -75 -75 -60 -60 -60 -60 -75 75 -75 -75 -75 -75 -45 0 0 0 -45 -75 60 -75 -75 -75 -75 60 45 45 45 60 45 60 45</t>
  </si>
  <si>
    <t>90 90 90 90 -45 -30 -30 -30 -30 0 -30 -45 90 90 90 90 -45 -30 -30 -30 0 -30 -30 -30 -30 0 -30 -30 0 0 0 0 -30 -30 0 -30 -30 -30 -30 -45 0 30 30 0 30 30 30 30 45 30 30 30 30 45 30 30 30 30 45 0 30 30 0 0 30 0 30 30 30 30 45 30 0 -30 -30 -30 -30 0 30 45 30 30 30 30 0 30 0 0 30 30 0 45 30 30 30 30 45 30 30 30 30 45 30 30 30 30 0 30 30 0 -45 -30 -30 -30 -30 0 -30 -30 0 0 0 0 -30 -30 0 -30 -30 -30 -30 0 -30 -30 -30 -45 90 90 90 90 -45 -30 0 -30 -30 -30 -30 -45 90 90 90 90</t>
  </si>
  <si>
    <t>-45 -45 90 90 90 90 -45 90 90 90 90 -45 -30 -30 -30 -30 0 -30 -30 -30 -30 0 -30 -30 -30 -30 0 -30 -30 -30 -30 0 -30 -30 -30 -30 0 -30 -30 0 0 0 0 30 0 30 30 45 30 30 30 30 45 30 30 30 30 45 30 30 30 30 45 30 30 30 30 0 30 30 0 0 30 0 0 0 0 30 0 0 30 30 0 30 30 30 30 45 30 30 30 30 45 30 30 30 30 45 30 30 30 30 45 30 30 0 30 0 0 0 0 -30 -30 0 -30 -30 -30 -30 0 -30 -30 -30 -30 0 -30 -30 -30 -30 0 -30 -30 -30 -30 0 -30 -30 -30 -30 -45 90 90 90 90 -45 90 90 90 90 -45 -45</t>
  </si>
  <si>
    <t>90 90 90 60 60 60 60 30 60 60 60 60 45 45 0 45 45 0 45 45 45 45 60 45 0 0 45 45 45 90 -60 -60 -60 -60 90 -60 -60 -60 -45 -60 -45 -60 -45 -45 -45 90 -45 90 -45 -45 90 -45 -30 -30 -45 -45 -45 -15 0 0 -15 -45 0 -45 -30 -45 0 15 15 0 30 45 30 45 45 45 45 30 45 30 0 15 15 0 -45 -30 -45 0 -45 -15 0 0 -15 -45 -45 -45 -30 -30 -45 90 -45 -45 90 -45 90 -45 -45 -45 -60 -45 -60 -45 -60 -60 -60 90 -60 -60 -60 -60 90 45 45 45 0 0 45 60 45 45 45 45 0 45 45 0 45 45 60 60 60 60 30 60 60 60 60 90 90 90</t>
  </si>
  <si>
    <t>90 90 60 60 60 60 45 60 60 60 60 90 45 45 90 -45 -45 -45 -45 90 45 45 60 45 45 45 45 90 -60 -60 -60 -60 -45 -60 -60 -60 -45 0 0 0 -45 -60 -45 -45 -45 90 90 -45 -60 -45 -45 -45 0 -45 0 45 45 45 45 0 45 45 30 30 0 -30 -30 -30 0 30 0 -15 15 -15 15 15 -15 15 -15 0 30 0 -30 -30 -30 0 30 30 45 45 0 45 45 45 45 0 -45 0 -45 -45 -45 -60 -45 90 90 -45 -45 -45 -60 -45 0 0 0 -45 -60 -60 -60 -45 -60 -60 -60 -60 90 45 45 45 45 60 45 45 90 -45 -45 -45 -45 90 45 45 90 60 60 60 60 45 60 60 60 60 90 90</t>
  </si>
  <si>
    <t>45 45 45 45 0 45 45 45 45 15 45 45 45 45 30 45 30 45 45 30 45 45 45 90 45 90 90 45 45 90 90 90 45 30 0 0 0 0 -30 0 0 -30 -30 -45 -45 -30 -45 90 -45 -45 -45 -45 90 -45 -45 -45 -45 0 -45 -45 -45 0 -45 0 -30 -45 -45 -45 0 -45 -45 -45 -45 -15 30 30 -15 -45 -45 -45 -45 0 -45 -45 -45 -30 0 -45 0 -45 -45 -45 0 -45 -45 -45 -45 90 -45 -45 -45 -45 90 -45 -30 -45 -45 -30 -30 0 0 -30 0 0 0 0 30 45 90 90 90 45 45 90 90 45 90 45 45 45 30 45 45 30 45 30 45 45 45 45 15 45 45 45 45 0 45 45 45 45</t>
  </si>
  <si>
    <t>45 45 45 45 90 45 45 45 45 30 45 45 45 45 30 45 45 45 90 90 90 45 30 45 45 45 45 30 45 45 30 0 0 0 0 -45 90 90 90 -45 -30 -30 -30 -30 -45 -45 -45 0 0 -45 90 -45 0 -45 -45 -45 -45 0 -45 -45 -45 -45 0 -45 -45 -45 -45 0 -45 -45 -45 -30 0 -15 15 15 -15 0 -30 -45 -45 -45 0 -45 -45 -45 -45 0 -45 -45 -45 -45 0 -45 -45 -45 -45 0 -45 90 -45 0 0 -45 -45 -45 -30 -30 -30 -30 -45 90 90 90 -45 0 0 0 0 30 45 45 30 45 45 45 45 30 45 90 90 90 45 45 45 30 45 45 45 45 30 45 45 45 45 90 45 45 45 45</t>
  </si>
  <si>
    <t>15 15 15 15 0 0 0 15 0 0 45 0 45 0 0 0 0 15 0 0 0 0 15 0 0 0 0 -15 0 0 0 0 -15 0 45 0 0 0 0 -15 0 0 0 -15 -15 -15 0 45 90 90 90 90 -45 90 90 90 90 -45 90 90 90 90 -45 0 0 0 0 -15 0 0 0 0 -45 0 0 0 0 -45 0 0 0 0 -15 0 0 0 0 -45 90 90 90 90 -45 90 90 90 90 -45 90 90 90 90 45 0 -15 -15 -15 0 0 0 -15 0 0 0 0 45 0 -15 0 0 0 0 -15 0 0 0 0 15 0 0 0 0 15 0 0 0 0 45 0 45 0 0 15 0 0 0 15 15 15 15</t>
  </si>
  <si>
    <t>45 45 15 15 15 15 0 0 0 15 0 0 0 0 15 0 0 0 0 15 0 0 0 0 -15 0 0 0 0 -15 0 0 0 -15 -15 -15 0 45 0 0 0 0 45 90 90 90 90 -45 90 90 90 90 -45 90 90 90 90 -45 0 0 0 0 -45 0 0 0 0 -15 0 0 0 0 -15 0 0 0 0 -15 0 0 0 0 -15 0 0 0 0 -45 0 0 0 0 -45 90 90 90 90 -45 90 90 90 90 -45 90 90 90 90 45 0 0 0 0 45 0 -15 -15 -15 0 0 0 -15 0 0 0 0 -15 0 0 0 0 15 0 0 0 0 15 0 0 0 0 15 0 0 0 15 15 15 15 45 45</t>
  </si>
  <si>
    <t>45 30 0 0 30 60 45 15 60 60 60 60 15 0 15 0 15 0 45 0 0 0 15 0 15 0 45 0 0 0 0 45 0 0 0 -30 -30 0 0 -15 0 0 0 -15 0 0 0 -45 -60 -60 -60 90 -45 90 -45 90 90 90 90 -45 0 0 0 0 -15 0 0 -15 -45 -15 -15 -60 -60 90 90 90 90 -60 -60 -15 -15 -45 -15 0 0 -15 0 0 0 0 -45 90 90 90 90 -45 90 -45 90 -60 -60 -60 -45 0 0 0 -15 0 0 0 -15 0 0 -30 -30 0 0 0 45 0 0 0 0 45 0 15 0 15 0 0 0 45 0 15 0 15 0 15 60 60 60 60 15 45 60 30 0 0 30 45</t>
  </si>
  <si>
    <t>60 60 45 60 60 60 45 45 0 0 45 0 45 0 -15 -15 -15 -15 -30 -30 0 -15 0 0 0 0 30 0 0 15 0 15 15 -15 15 30 0 15 0 0 0 0 15 0 0 0 0 -45 -60 90 90 90 -60 90 90 90 -60 -60 -45 0 0 0 0 -45 0 0 0 0 -45 90 90 -60 -45 0 0 0 0 -45 -60 90 90 -45 0 0 0 0 -45 0 0 0 0 -45 -60 -60 90 90 90 -60 90 90 90 -60 -45 0 0 0 0 15 0 0 0 0 15 0 30 15 -15 15 15 0 15 0 0 30 0 0 0 0 -15 0 -30 -30 -15 -15 -15 -15 0 45 0 45 0 0 45 45 60 60 60 45 60 60</t>
  </si>
  <si>
    <t>0 0 0 15 15 30 -15 -60 -15 -60 90 90 -60 -60 -60 90 45 0 0 0 0 45 0 0 0 0 -45 90 90 90 90 -45 0 0 0 0 -30 0 45 90 90 90 60 90 90 90 90 60 90 90 90 60 90 90 90 60 90 90 90 90 60 90 90 90 90 45 90 90 90 90 -45 0 0 0 -45 -45 0 0 0 -45 90 90 90 90 45 90 90 90 90 60 90 90 90 90 60 90 90 90 60 90 90 90 60 90 90 90 90 60 90 90 90 45 0 -30 0 0 0 0 -45 90 90 90 90 -45 0 0 0 0 45 0 0 0 0 45 90 -60 -60 -60 90 90 -60 -15 -60 -15 30 15 15 0 0 0</t>
  </si>
  <si>
    <t>0 0 15 15 30 0 -45 -60 -45 -60 -60 -60 -60 90 90 90 -45 90 90 90 90 -45 0 0 0 0 -15 0 0 0 0 -15 0 0 0 0 -30 0 45 90 60 90 90 90 90 60 90 90 90 90 60 90 90 90 90 60 90 90 90 90 45 90 90 90 90 60 90 90 90 90 45 0 45 0 0 0 0 45 0 45 90 90 90 90 60 90 90 90 90 45 90 90 90 90 60 90 90 90 90 60 90 90 90 90 60 90 90 90 90 60 90 45 0 -30 0 0 0 0 -15 0 0 0 0 -15 0 0 0 0 -45 90 90 90 90 -45 90 90 90 -60 -60 -60 -60 -45 -60 -45 0 30 15 15 0 0</t>
  </si>
  <si>
    <t>0 0 0 0 45 75 -60 -60 -60 -45 90 -45 90 -45 90 -60 90 -75 -60 -60 -60 -60 90 -60 -60 -75 -60 -75 -60 -75 -60 -15 0 0 0 0 -45 0 0 45 90 90 45 90 -75 -75 75 45 75 75 -75 75 75 75 75 60 60 75 60 60 60 60 -75 90 60 60 -75 60 60 60 60 15 -15 15 60 60 15 -15 15 60 60 60 60 -75 60 60 90 -75 60 60 60 60 75 60 60 75 75 75 75 -75 75 75 45 75 -75 -75 90 45 90 90 45 0 0 -45 0 0 0 0 -15 -60 -75 -60 -75 -60 -75 -60 -60 90 -60 -60 -60 -60 -75 90 -60 90 -45 90 -45 90 -45 -60 -60 -60 75 45 0 0 0 0</t>
  </si>
  <si>
    <t>0 0 0 0 45 90 -60 -60 -60 -60 -75 -60 -60 -60 -60 -75 -60 -75 -75 -75 -45 -45 -45 -75 -75 -60 -60 -75 -60 -75 -60 -15 0 0 -45 0 0 0 0 45 90 90 90 75 75 75 90 90 90 75 75 75 75 45 45 60 60 75 60 60 60 60 90 60 60 60 60 90 60 60 15 -15 15 60 75 75 60 15 -15 15 60 60 90 60 60 60 60 90 60 60 60 60 75 60 60 45 45 75 75 75 75 90 90 90 75 75 75 90 90 90 45 0 0 0 0 -45 0 0 -15 -60 -75 -60 -75 -60 -60 -75 -75 -45 -45 -45 -75 -75 -75 -60 -75 -60 -60 -60 -60 -75 -60 -60 -60 -60 90 45 0 0 0 0</t>
  </si>
  <si>
    <t>-60 -60 -60 -60 -45 -60 -15 -60 -45 -45 -60 -60 -60 75 60 60 60 60 45 60 60 60 60 75 60 60 60 60 75 60 60 60 60 90 -60 -60 -60 -60 90 90 -60 -60 -60 -60 -75 60 15 0 0 0 0 45 90 60 90 90 90 90 -75 -75 -45 0 15 15 0 -15 -15 0 45 0 45 90 90 90 -60 -60 90 90 90 45 0 45 0 -15 -15 0 15 15 0 -45 -75 -75 90 90 90 90 60 90 45 0 0 0 0 15 60 -75 -60 -60 -60 -60 90 90 -60 -60 -60 -60 90 60 60 60 60 75 60 60 60 60 75 60 60 60 60 45 60 60 60 60 75 -60 -60 -60 -45 -45 -60 -15 -60 -45 -60 -60 -60 -60</t>
  </si>
  <si>
    <t>-60 -60 -60 -45 -45 -45 -60 -60 -45 -60 -60 -60 -60 75 60 60 60 60 -75 60 60 60 60 75 60 60 60 60 75 -60 -60 -60 -60 -75 60 60 60 60 90 -60 -60 -60 -60 90 60 45 0 15 60 -75 90 90 90 90 -60 -15 0 0 0 0 45 90 45 90 90 90 90 45 0 0 0 -15 15 -15 15 15 -15 15 -15 0 0 0 45 90 90 90 90 45 90 45 0 0 0 0 -15 -60 90 90 90 90 -75 60 15 0 45 60 90 -60 -60 -60 -60 90 60 60 60 60 -75 -60 -60 -60 -60 75 60 60 60 60 75 60 60 60 60 -75 60 60 60 60 75 -60 -60 -60 -60 -45 -60 -60 -45 -45 -45 -60 -60 -60</t>
  </si>
  <si>
    <t>75 75 75 75 90 75 75 75 75 90 75 75 75 75 90 75 90 75 90 90 75 90 90 60 90 90 45 75 60 -75 -75 -75 -60 -60 90 45 0 0 0 0 15 0 0 0 45 90 -75 -75 -75 90 -75 -75 -75 -75 60 -75 -75 -75 -75 -60 -75 60 15 15 45 0 -15 -15 -45 -75 -60 -45 -15 -45 -45 -45 -45 -15 -45 -60 -75 -45 -15 -15 0 45 15 15 60 -75 -60 -75 -75 -75 -75 60 -75 -75 -75 -75 90 -75 -75 -75 90 45 0 0 0 15 0 0 0 0 45 90 -60 -60 -75 -75 -75 60 75 45 90 90 60 90 90 75 90 90 75 90 75 90 75 75 75 75 90 75 75 75 75 90 75 75 75 75</t>
  </si>
  <si>
    <t>90 90 75 90 75 75 75 75 90 75 75 75 90 90 90 75 90 75 90 75 75 75 75 60 75 60 75 -75 -75 60 90 -75 -60 -60 90 45 0 0 0 0 45 0 0 0 45 60 -75 -75 -75 -75 -45 -75 -75 -75 -75 90 -75 -75 -75 -75 90 45 15 0 -15 15 -15 -60 -75 -60 -45 -45 -45 -15 15 15 -15 -45 -45 -45 -60 -75 -60 -15 15 -15 0 15 45 90 -75 -75 -75 -75 90 -75 -75 -75 -75 -45 -75 -75 -75 -75 60 45 0 0 0 45 0 0 0 0 45 90 -60 -60 -75 90 60 -75 -75 75 60 75 60 75 75 75 75 90 75 90 75 90 90 90 75 75 75 90 75 75 75 75 90 75 90 90</t>
  </si>
  <si>
    <t>15 0 15 0 0 15 15 15 15 0 15 15 15 0 0 0 15 0 0 0 15 0 0 0 0 15 0 0 0 0 -15 0 0 0 -15 -15 -15 -15 0 0 0 -15 -15 -15 0 -15 -15 -15 -15 -45 0 0 45 45 90 90 90 45 90 90 90 90 45 0 0 0 -45 90 90 90 90 -45 90 90 -45 -45 90 90 -45 90 90 90 90 -45 0 0 0 45 90 90 90 90 45 90 90 90 45 45 0 0 -45 -15 -15 -15 -15 0 -15 -15 -15 0 0 0 -15 -15 -15 -15 0 0 0 -15 0 0 0 0 15 0 0 0 0 15 0 0 0 15 0 0 0 15 15 15 0 15 15 15 15 0 0 15 0 15</t>
  </si>
  <si>
    <t>15 15 15 15 0 15 15 15 15 0 15 15 0 15 0 0 0 0 15 0 0 0 0 -15 0 0 0 0 -15 0 0 -15 0 0 0 -15 0 -15 -15 -15 -15 -45 0 -15 -15 -15 -15 0 -45 90 90 90 45 90 90 90 90 -45 0 0 0 45 90 90 45 90 90 90 90 45 0 0 -45 0 0 0 0 -45 0 0 45 90 90 90 90 45 90 90 45 0 0 0 -45 90 90 90 90 45 90 90 90 -45 0 -15 -15 -15 -15 0 -45 -15 -15 -15 -15 0 -15 0 0 0 -15 0 0 -15 0 0 0 0 -15 0 0 0 0 15 0 0 0 0 15 0 15 15 0 15 15 15 15 0 15 15 15 15</t>
  </si>
  <si>
    <t>30 30 30 30 15 30 30 30 30 45 30 30 30 30 15 0 -30 -30 -30 -30 0 -30 -30 -30 -30 0 -30 -30 -30 -30 0 -30 -30 -30 -30 -15 0 30 0 0 0 30 30 30 30 -15 -30 -30 -30 -30 -45 90 90 90 45 30 30 30 45 90 45 0 0 0 0 -45 0 0 0 -45 90 90 90 90 -45 -45 90 90 90 90 -45 0 0 0 -45 0 0 0 0 45 90 45 30 30 30 45 90 90 90 -45 -30 -30 -30 -30 -15 30 30 30 30 0 0 0 30 0 -15 -30 -30 -30 -30 0 -30 -30 -30 -30 0 -30 -30 -30 -30 0 -30 -30 -30 -30 0 15 30 30 30 30 45 30 30 30 30 15 30 30 30 30</t>
  </si>
  <si>
    <t>45 30 30 30 30 45 30 30 30 30 45 30 30 30 30 0 -30 -30 -30 -30 -15 -30 -30 -30 -30 0 -30 -30 -30 -30 0 -30 -30 -30 -30 -15 30 0 -30 -30 -30 -30 -45 90 90 90 -45 90 45 0 0 0 30 30 30 30 15 0 15 30 30 0 0 0 30 0 0 0 0 -45 90 90 90 90 -45 -45 90 90 90 90 -45 0 0 0 0 30 0 0 0 30 30 15 0 15 30 30 30 30 0 0 0 45 90 -45 90 90 90 -45 -30 -30 -30 -30 0 30 -15 -30 -30 -30 -30 0 -30 -30 -30 -30 0 -30 -30 -30 -30 -15 -30 -30 -30 -30 0 30 30 30 30 45 30 30 30 30 45 30 30 30 30 45</t>
  </si>
  <si>
    <t>-75 90 -75 90 -75 75 75 75 75 -75 -45 0 0 -30 -45 90 90 90 -45 90 -75 -75 -75 -75 -60 -60 -60 -45 -60 -60 -60 -60 -45 0 0 0 0 30 75 90 90 90 -75 -75 -75 -75 75 -60 -60 75 75 45 75 45 75 75 60 45 60 60 60 60 75 60 60 60 60 45 0 0 0 0 45 0 0 0 0 45 0 0 0 0 45 60 60 60 60 75 60 60 60 60 45 60 75 75 45 75 45 75 75 -60 -60 75 -75 -75 -75 -75 90 90 90 75 30 0 0 0 0 -45 -60 -60 -60 -60 -45 -60 -60 -60 -75 -75 -75 -75 90 -45 90 90 90 -45 -30 0 0 -45 -75 75 75 75 75 -75 90 -75 90 -75</t>
  </si>
  <si>
    <t>-75 -75 -75 -75 90 -75 -75 -75 -75 -60 -45 0 0 -45 -75 -75 -75 -75 -45 90 -45 90 90 90 -60 90 -60 -45 -60 -60 -60 -60 -30 0 0 0 0 45 75 75 75 60 75 75 75 75 90 90 90 75 75 45 45 45 60 60 60 75 -60 -60 75 60 75 60 60 60 60 45 0 0 0 0 30 0 0 0 0 30 0 0 0 0 45 60 60 60 60 75 60 75 -60 -60 75 60 60 60 45 45 45 75 75 90 90 90 75 75 75 75 60 75 75 75 45 0 0 0 0 -30 -60 -60 -60 -60 -45 -60 90 -60 90 90 90 -45 90 -45 -75 -75 -75 -75 -45 0 0 -45 -60 -75 -75 -75 -75 90 -75 -75 -75 -75</t>
  </si>
  <si>
    <t>15 15 15 15 0 15 15 15 15 0 30 30 30 30 0 30 30 30 30 0 30 0 0 30 30 0 0 30 30 30 30 -15 -15 0 -15 -15 -15 -15 0 45 45 45 45 0 -30 -30 -30 -15 -30 -30 -30 -30 -15 -30 -30 -30 -30 -45 90 90 90 90 -45 90 90 90 90 -45 0 0 -30 -30 -30 -30 -45 -45 -30 -30 -30 -30 0 0 -45 90 90 90 90 -45 90 90 90 90 -45 -30 -30 -30 -30 -15 -30 -30 -30 -30 -15 -30 -30 -30 0 45 45 45 45 0 -15 -15 -15 -15 0 -15 -15 30 30 30 30 0 0 30 30 0 0 30 0 30 30 30 30 0 30 30 30 30 0 15 15 15 15 0 15 15 15 15</t>
  </si>
  <si>
    <t>0 15 15 15 15 0 15 15 15 15 30 30 30 30 0 30 30 30 30 0 30 30 30 30 0 30 30 30 -15 -15 -15 -15 0 0 0 -15 -15 0 0 45 45 45 45 0 -30 -30 -30 -15 -30 -30 -30 -30 -15 -30 -30 -30 -30 -45 90 90 90 90 -45 90 90 90 90 -45 -30 -30 -30 -30 -45 0 0 0 0 -45 -30 -30 -30 -30 -45 90 90 90 90 -45 90 90 90 90 -45 -30 -30 -30 -30 -15 -30 -30 -30 -30 -15 -30 -30 -30 0 45 45 45 45 0 0 -15 -15 0 0 0 -15 -15 -15 -15 30 30 30 0 30 30 30 30 0 30 30 30 30 0 30 30 30 30 15 15 15 15 0 15 15 15 15 0</t>
  </si>
  <si>
    <t>0 0 -15 0 0 0 15 15 15 15 30 15 30 30 30 30 15 30 30 30 30 45 30 30 30 30 45 30 30 -15 -30 -30 -30 -30 -15 -30 -30 0 -30 -30 -30 -30 15 -30 -15 -15 -30 -15 -30 -30 -30 -45 0 0 -45 0 0 -45 0 -15 0 0 0 0 -45 90 90 45 90 90 90 90 45 90 90 90 90 45 90 90 90 90 45 90 90 -45 0 0 0 0 -15 0 -45 0 0 -45 0 0 -45 -30 -30 -30 -15 -30 -15 -15 -30 15 -30 -30 -30 -30 0 -30 -30 -15 -30 -30 -30 -30 -15 30 30 45 30 30 30 30 45 30 30 30 30 15 30 30 30 30 15 30 15 15 15 15 0 0 0 -15 0 0</t>
  </si>
  <si>
    <t>-15 -15 -15 -15 0 -15 0 0 0 0 30 30 30 45 30 45 30 30 30 30 45 30 30 30 45 30 30 30 30 -15 -30 -30 -30 -30 -15 -30 -30 -30 -30 -45 -30 -30 -30 -30 15 -30 -30 -30 0 0 0 0 15 0 0 15 15 15 15 0 0 0 15 0 -45 90 90 -45 90 90 90 90 -45 90 90 90 90 -45 90 90 90 90 -45 90 90 -45 0 15 0 0 0 15 15 15 15 0 0 15 0 0 0 0 -30 -30 -30 15 -30 -30 -30 -30 -45 -30 -30 -30 -30 -15 -30 -30 -30 -30 -15 30 30 30 30 45 30 30 30 45 30 30 30 30 45 30 45 30 30 30 0 0 0 0 -15 0 -15 -15 -15 -15</t>
  </si>
  <si>
    <t>45 45 45 45 0 45 45 45 45 0 -45 -45 -45 -45 90 45 45 45 45 0 -45 -45 -45 -45 90 -45 -45 -45 -45 90 45 45 90 90 45 45 0 -15 15 30 30 0 45 45 45 90 45 45 45 45 90 -45 0 0 30 0 -45 -45 -45 90 -45 -45 -15 -30 -45 -45 -45 -45 0 30 15 -30 -30 -30 -45 -45 -30 -30 -30 15 30 0 -45 -45 -45 -45 -30 -15 -45 -45 90 -45 -45 -45 0 30 0 0 -45 90 45 45 45 45 90 45 45 45 0 30 30 15 -15 0 45 45 90 90 45 45 90 -45 -45 -45 -45 90 -45 -45 -45 -45 0 45 45 45 45 90 -45 -45 -45 -45 0 45 45 45 45 0 45 45 45 45</t>
  </si>
  <si>
    <t>45 45 45 45 90 -45 -45 -45 -45 90 45 45 45 45 90 -45 -45 -45 -45 0 -45 -45 -45 -45 90 45 45 45 45 0 45 45 45 45 30 45 45 45 45 0 45 45 45 90 90 90 -45 0 30 0 -45 -45 0 -45 0 -45 -45 -45 -45 90 -45 -45 -45 -30 0 30 30 0 -15 15 -30 -30 -30 -15 15 15 -15 -30 -30 -30 15 -15 0 30 30 0 -30 -45 -45 -45 90 -45 -45 -45 -45 0 -45 0 -45 -45 0 30 0 -45 90 90 90 45 45 45 0 45 45 45 45 30 45 45 45 45 0 45 45 45 45 90 -45 -45 -45 -45 0 -45 -45 -45 -45 90 45 45 45 45 90 -45 -45 -45 -45 90 45 45 45 45</t>
  </si>
  <si>
    <t>15 0 0 0 15 0 15 0 0 15 15 0 0 30 0 0 0 15 30 30 30 0 30 -15 30 15 30 30 30 30 45 90 90 45 45 45 90 90 -45 90 90 90 90 -45 0 0 0 15 -30 -15 -30 -15 -15 30 30 30 15 -30 -30 -15 -15 -15 -15 -30 -30 -30 -30 -15 -30 -30 -30 -30 -45 -30 -45 -45 -30 -45 -30 -30 -30 -30 -15 -30 -30 -30 -30 -15 -15 -15 -15 -30 -30 15 30 30 30 -15 -15 -30 -15 -30 15 0 0 0 -45 90 90 90 90 -45 90 90 45 45 45 90 90 45 30 30 30 30 15 30 -15 30 0 30 30 30 15 0 0 0 30 0 0 15 15 0 0 15 0 15 0 0 0 15</t>
  </si>
  <si>
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</si>
  <si>
    <t>0 0 0 45 90 90 45 45 0 45 90 45 90 45 0 45 0 45 0 0 0 -45 90 -45 -45 90 -45 -45 -45 90 -45 90 -45 -45 -45 0 45 45 0 0 -45 -45 90 45 0 0 0 45 90 90 90 90 45 0 0 0 45 90 -45 -45 0 0 45 45 0 -45 -45 -45 90 -45 90 -45 -45 -45 90 -45 -45 90 -45 0 0 0 45 0 45 0 45 90 45 90 45 0 45 45 90 90 45 0 0 0</t>
  </si>
  <si>
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</si>
  <si>
    <t>90 90 90 45 0 0 -45 0 -45 -45 90 -45 90 -45 90 45 90 90 45 0 45 0 45 0 45 0 -45 -45 -45 -45 0 45 0 45 90 45 90 -45 0 0 0 -45 0 45 90 90 90 90 45 90 90 45 90 90 90 90 45 0 -45 0 0 0 -45 90 45 90 45 0 45 0 -45 -45 -45 -45 0 45 0 45 0 45 0 45 90 90 45 90 -45 90 -45 90 -45 -45 0 -45 0 0 45 90 90 90</t>
  </si>
  <si>
    <t>-45 0 -45 -45 -45 90 90 90 90 45 90 90 90 -45 90 45 90 45 0 -45 0 45 45 0 -45 0 -45 -45 0 0 45 45 0 -45 90 -45 90 90 90 45 0 0 45 45 0 0 0 45 90 90 90 90 45 0 0 0 45 45 0 0 45 90 90 90 -45 90 -45 0 45 45 0 0 -45 -45 0 -45 0 45 45 0 -45 0 45 90 45 90 -45 90 90 90 45 90 90 90 90 -45 -45 -45 0 -45</t>
  </si>
  <si>
    <t>0 0 0 0 45 45 0 -45 -45 0 -45 90 90 -45 -45 -45 -45 0 45 45 0 -45 90 90 -45 90 45 45 45 90 45 90 -45 -45 90 45 90 45 90 -45 90 90 90 90 45 90 90 45 0 0 0 0 45 90 90 45 90 90 90 90 -45 90 45 90 45 90 -45 -45 90 45 90 45 45 45 90 -45 90 90 -45 0 45 45 0 -45 -45 -45 -45 90 90 -45 0 -45 -45 0 45 45 0 0 0 0</t>
  </si>
  <si>
    <t>-45 -45 0 45 0 0 0 0 -45 -45 -45 90 -45 -45 0 -45 90 45 45 90 45 90 90 90 -45 90 45 45 45 45 90 -45 -45 0 -45 90 90 90 90 45 0 45 90 90 45 90 90 45 0 0 0 0 45 90 90 45 90 90 45 0 45 90 90 90 90 -45 0 -45 -45 90 45 45 45 45 90 -45 90 90 90 45 90 45 45 90 -45 0 -45 -45 90 -45 -45 -45 0 0 0 0 45 0 -45 -45</t>
  </si>
  <si>
    <t>0 45 90 45 90 -45 0 45 45 45 90 45 90 -45 -45 90 45 0 -45 90 -45 -45 -45 90 45 45 45 90 90 45 90 90 45 0 0 0 0 45 90 90 90 -45 0 -45 -45 0 -45 -45 -45 90 90 -45 -45 -45 0 -45 -45 0 -45 90 90 90 45 0 0 0 0 45 90 90 45 90 90 45 45 45 90 -45 -45 -45 90 -45 0 45 90 -45 -45 90 45 90 45 45 45 0 -45 90 45 90 45 0</t>
  </si>
  <si>
    <t>45 90 -45 90 -45 0 45 45 45 45 90 -45 -45 90 90 45 0 -45 -45 -45 -45 90 90 45 45 90 45 90 90 90 45 45 0 45 90 90 90 45 0 0 -45 0 -45 0 -45 0 -45 0 -45 90 90 -45 0 -45 0 -45 0 -45 0 -45 0 0 45 90 90 90 45 0 45 45 90 90 90 45 90 45 45 90 90 -45 -45 -45 -45 0 45 90 90 -45 -45 90 45 45 45 45 0 -45 90 -45 90 45</t>
  </si>
  <si>
    <t>0 0 0 45 90 90 90 45 45 90 45 90 45 90 -45 90 45 0 0 0 -45 90 45 0 -45 -45 0 45 90 90 -45 -45 0 0 0 0 45 90 -45 0 0 0 0 -45 0 0 0 -45 0 0 0 0 -45 0 0 0 -45 0 0 0 0 -45 90 45 0 0 0 0 -45 -45 90 90 45 0 -45 -45 0 45 90 -45 0 0 0 45 90 -45 90 45 90 45 90 45 45 90 90 90 45 0 0 0</t>
  </si>
  <si>
    <t>90 -45 0 45 0 45 90 90 45 90 -45 90 90 45 0 45 90 -45 90 90 45 0 -45 -45 0 45 90 90 -45 0 0 0 0 -45 0 0 45 0 -45 0 0 0 -45 0 0 0 0 45 0 0 0 0 45 0 0 0 0 -45 0 0 0 -45 0 45 0 0 -45 0 0 0 0 -45 90 90 45 0 -45 -45 0 45 90 90 -45 90 45 0 45 90 90 -45 90 45 90 90 45 0 45 0 -45 90</t>
  </si>
  <si>
    <t>90 45 0 0 0 45 45 90 45 45 45 90 45 45 0 -45 0 -45 90 45 45 0 0 -45 0 45 90 -45 -45 -45 0 45 90 -45 0 -45 0 0 0 -45 -45 0 0 0 -45 0 0 0 -45 90 90 -45 0 0 0 -45 0 0 0 -45 -45 0 0 0 -45 0 -45 90 45 0 -45 -45 -45 90 45 0 -45 0 0 45 45 90 -45 0 -45 0 45 45 90 45 45 45 90 45 45 0 0 0 45 90</t>
  </si>
  <si>
    <t>-45 0 45 0 45 45 45 90 90 45 45 90 -45 0 -45 90 45 45 0 -45 0 45 90 45 90 -45 -45 0 45 0 -45 0 45 0 0 -45 0 0 -45 0 0 -45 0 -45 0 0 0 0 -45 90 90 -45 0 0 0 0 -45 0 -45 0 0 -45 0 0 -45 0 0 45 0 -45 0 45 0 -45 -45 90 45 90 45 0 -45 0 45 45 90 -45 0 -45 90 45 45 90 90 45 45 45 0 45 0 -45</t>
  </si>
  <si>
    <t>90 90 90 45 0 0 45 90 45 90 45 90 -45 -45 90 45 90 45 90 -45 -45 90 90 45 90 -45 0 45 0 0 0 0 -45 0 0 0 -45 -45 -45 -45 90 45 45 45 90 90 90 -45 0 0 0 0 -45 90 90 90 45 45 45 90 -45 -45 -45 -45 0 0 0 -45 0 0 0 0 45 0 -45 90 45 90 90 -45 -45 90 45 90 45 90 -45 -45 90 45 90 45 90 45 0 0 45 90 90 90</t>
  </si>
  <si>
    <t>45 90 90 -45 -45 90 90 90 45 90 -45 90 45 90 90 -45 90 45 45 90 45 0 0 45 0 -45 0 45 0 -45 -45 0 0 45 45 45 90 90 -45 90 90 -45 0 -45 0 0 0 0 -45 90 90 -45 0 0 0 0 -45 0 -45 90 90 -45 90 90 45 45 45 0 0 -45 -45 0 45 0 -45 0 45 0 0 45 90 45 45 90 -45 90 90 45 90 -45 90 45 90 90 90 -45 -45 90 90 45</t>
  </si>
  <si>
    <t>0 -45 -45 0 45 0 -45 90 90 -45 0 45 0 -45 0 45 90 -45 90 -45 -45 -45 90 -45 90 90 90 90 45 0 45 0 45 45 0 45 0 45 0 -45 -45 90 -45 0 45 0 45 45 45 90 90 45 45 45 0 45 0 -45 90 -45 -45 0 45 0 45 0 45 45 0 45 0 45 90 90 90 90 -45 90 -45 -45 -45 90 -45 90 45 0 -45 0 45 0 -45 90 90 -45 0 45 0 -45 -45 0</t>
  </si>
  <si>
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</si>
  <si>
    <t>0 0 45 90 90 90 45 0 45 45 90 45 0 -45 0 -45 -45 -45 -45 90 -45 -45 90 90 45 90 90 45 0 0 -45 -45 0 -45 -45 0 45 0 45 0 45 0 45 0 0 -45 90 90 45 0 0 45 90 90 -45 0 0 45 0 45 0 45 0 45 0 -45 -45 0 -45 -45 0 0 45 90 90 45 90 90 -45 -45 90 -45 -45 -45 -45 0 -45 0 45 90 45 45 0 45 90 90 90 45 0 0</t>
  </si>
  <si>
    <t>45 0 -45 -45 90 90 45 90 -45 90 45 45 0 45 0 -45 0 -45 90 90 -45 -45 90 90 90 90 -45 0 -45 0 45 0 -45 -45 0 -45 0 45 0 45 45 90 45 0 45 0 0 45 0 0 0 0 45 0 0 45 0 45 90 45 45 0 45 0 -45 0 -45 -45 0 45 0 -45 0 -45 90 90 90 90 -45 -45 90 90 -45 0 -45 0 45 0 45 45 90 -45 90 45 90 90 -45 -45 0 45</t>
  </si>
  <si>
    <t>0 45 90 90 90 45 90 90 90 -45 -45 90 45 0 -45 90 45 45 0 0 0 -45 -45 0 -45 -45 90 -45 -45 90 45 90 90 -45 0 -45 0 0 45 0 0 45 0 0 45 45 90 45 0 0 0 0 45 90 45 45 0 0 45 0 0 45 0 0 -45 0 -45 90 90 45 90 -45 -45 90 -45 -45 0 -45 -45 0 0 0 45 45 90 -45 0 45 90 -45 -45 90 90 90 45 90 90 90 45 0</t>
  </si>
  <si>
    <t>90 45 90 -45 90 90 -45 90 -45 90 45 0 -45 90 45 45 0 -45 90 90 90 -45 -45 90 45 0 -45 -45 -45 -45 0 0 0 0 45 0 0 0 0 45 90 90 45 45 0 45 0 45 0 0 0 0 45 0 45 0 45 45 90 90 45 0 0 0 0 45 0 0 0 0 -45 -45 -45 -45 0 45 90 -45 -45 90 90 90 -45 0 45 45 90 -45 0 45 90 -45 90 -45 90 90 -45 90 45 90</t>
  </si>
  <si>
    <t>0 0 45 90 90 90 45 45 90 45 0 45 90 90 90 -45 -45 90 -45 -45 0 -45 -45 90 45 45 90 45 45 0 -45 90 90 -45 0 0 0 0 -45 0 0 0 0 45 0 0 0 0 -45 0 0 -45 0 0 0 0 45 0 0 0 0 -45 0 0 0 0 -45 90 90 -45 0 45 45 90 45 45 90 -45 -45 0 -45 -45 90 -45 -45 90 90 90 45 0 45 90 45 45 90 90 90 45 0 0</t>
  </si>
  <si>
    <t>90 -45 -45 0 45 90 45 45 90 90 90 90 -45 90 -45 -45 90 90 45 45 0 45 0 45 0 -45 90 -45 0 45 90 90 -45 0 45 0 0 -45 0 0 0 0 45 0 0 0 0 -45 0 0 0 0 -45 0 0 0 0 45 0 0 0 0 -45 0 0 45 0 -45 90 90 45 0 -45 90 -45 0 45 0 45 0 45 45 90 90 -45 -45 90 -45 90 90 90 90 45 45 90 45 0 -45 -45 90</t>
  </si>
  <si>
    <t>0 0 0 0 45 0 0 45 45 45 0 -45 0 -45 -45 0 -45 -45 0 -45 0 0 0 45 45 0 0 45 0 0 45 45 0 -45 0 0 0 0 -45 0 0 45 0 -45 90 90 90 90 -45 90 90 -45 90 90 90 90 -45 0 45 0 0 -45 0 0 0 0 -45 0 45 45 0 0 45 0 0 45 45 0 0 0 -45 0 -45 -45 0 -45 -45 0 -45 0 45 45 45 0 0 45 0 0 0 0</t>
  </si>
  <si>
    <t>-45 0 45 45 0 0 0 -45 0 0 -45 -45 -45 -45 0 45 0 0 0 0 -45 0 45 45 90 90 90 45 0 0 45 45 0 0 0 0 45 0 45 0 -45 90 90 -45 0 0 0 -45 0 0 0 0 -45 0 0 0 -45 90 90 -45 0 45 0 45 0 0 0 0 45 45 0 0 45 90 90 90 45 45 0 -45 0 0 0 0 45 0 -45 -45 -45 -45 0 0 -45 0 0 0 45 45 0 -45</t>
  </si>
  <si>
    <t>0 0 0 45 90 45 90 -45 -45 90 -45 90 45 90 -45 -45 0 45 0 -45 90 -45 -45 0 45 0 -45 -45 90 90 45 45 0 -45 90 90 45 0 0 45 0 0 0 45 0 0 0 0 45 0 0 45 0 0 0 0 45 0 0 0 45 0 0 45 90 90 -45 0 45 45 90 90 -45 -45 0 45 0 -45 -45 90 -45 0 45 0 -45 -45 90 45 90 -45 90 -45 -45 90 45 90 45 0 0 0</t>
  </si>
  <si>
    <t>90 90 -45 -45 90 45 45 0 -45 0 -45 90 -45 0 -45 0 45 0 -45 -45 90 90 -45 90 45 90 -45 -45 90 90 45 45 0 45 0 0 45 45 0 0 0 0 45 0 0 0 0 45 0 0 0 0 45 0 0 0 0 45 0 0 0 0 45 45 0 0 45 0 45 45 90 90 -45 -45 90 45 90 -45 90 90 -45 -45 0 45 0 -45 0 -45 90 -45 0 -45 0 45 45 90 -45 -45 90 90</t>
  </si>
  <si>
    <t>0 0 0 0 45 45 45 0 0 45 90 -45 90 90 -45 90 45 45 90 45 45 90 -45 90 -45 0 45 0 -45 90 -45 -45 0 0 -45 -45 90 -45 90 90 90 45 0 0 0 0 45 0 -45 0 0 -45 0 45 0 0 0 0 45 90 90 90 -45 90 -45 -45 0 0 -45 -45 90 -45 0 45 0 -45 90 -45 90 45 45 90 45 45 90 -45 90 90 -45 90 45 0 0 45 45 45 0 0 0 0</t>
  </si>
  <si>
    <t>0 0 45 90 45 45 0 -45 90 -45 -45 90 45 90 -45 0 45 45 0 0 45 0 -45 90 90 -45 90 90 90 -45 -45 0 0 -45 -45 -45 90 45 0 45 90 90 45 0 0 0 0 45 0 0 0 0 45 0 0 0 0 45 90 90 45 0 45 90 -45 -45 -45 0 0 -45 -45 90 90 90 -45 90 90 -45 0 45 0 0 45 45 0 -45 90 45 90 -45 -45 90 -45 0 45 45 90 45 0 0</t>
  </si>
  <si>
    <t>0 0 0 0 45 0 45 45 45 0 -45 -45 -45 0 45 0 -45 -45 0 -45 0 0 45 45 45 90 -45 90 90 -45 0 0 45 0 45 0 -45 0 -45 90 45 0 45 90 90 90 -45 0 0 -45 -45 0 0 -45 90 90 90 45 0 45 90 -45 0 -45 0 45 0 45 0 0 -45 90 90 -45 90 45 45 45 0 0 -45 0 -45 -45 0 45 0 -45 -45 -45 0 45 45 45 0 45 0 0 0 0</t>
  </si>
  <si>
    <t>0 -45 -45 -45 0 45 45 45 0 0 0 -45 -45 0 0 0 45 0 -45 -45 90 45 0 45 45 90 90 90 45 45 0 0 45 0 0 -45 90 45 45 0 -45 90 -45 0 0 -45 0 0 -45 90 90 -45 0 0 -45 0 0 -45 90 -45 0 45 45 90 -45 0 0 45 0 0 45 45 90 90 90 45 45 0 45 90 -45 -45 0 45 0 0 0 -45 -45 0 0 0 45 45 45 0 -45 -45 -45 0</t>
  </si>
  <si>
    <t>0 0 0 0 45 90 90 90 90 45 45 90 -45 90 90 90 45 45 45 45 90 45 45 90 45 90 90 90 -45 -45 0 -45 0 -45 0 -45 -45 -45 -45 0 45 0 45 90 -45 -45 90 -45 0 0 0 0 -45 90 -45 -45 90 45 0 45 0 -45 -45 -45 -45 0 -45 0 -45 0 -45 -45 90 90 90 45 90 45 45 90 45 45 45 45 90 90 90 -45 90 45 45 90 90 90 90 45 0 0 0 0</t>
  </si>
  <si>
    <t>0 0 -45 90 90 45 90 90 45 90 45 90 90 45 0 -45 90 45 45 45 0 45 90 -45 -45 90 90 -45 -45 90 -45 90 90 -45 0 45 45 45 0 0 -45 -45 -45 0 45 0 0 0 -45 90 90 -45 0 0 0 45 0 -45 -45 -45 0 0 45 45 45 0 -45 90 90 -45 90 -45 -45 90 90 -45 -45 90 45 0 45 45 45 90 -45 0 45 90 90 45 90 45 90 90 45 90 90 -45 0 0</t>
  </si>
  <si>
    <t>0 0 0 0 45 0 0 45 0 45 45 45 45 90 -45 0 0 -45 -45 0 45 0 45 90 45 45 0 -45 90 -45 0 0 0 45 45 90 -45 -45 90 -45 0 -45 0 0 0 -45 0 0 -45 -45 -45 -45 0 0 -45 0 0 0 -45 0 -45 90 -45 -45 90 45 45 0 0 0 -45 90 -45 0 45 45 90 45 0 45 0 -45 -45 0 0 -45 90 45 45 45 45 0 45 0 0 45 0 0 0 0</t>
  </si>
  <si>
    <t>0 0 -45 90 45 0 -45 -45 0 45 0 45 45 90 45 0 0 0 45 45 0 -45 0 45 0 -45 0 0 45 45 0 45 45 90 90 -45 -45 90 -45 0 0 0 0 -45 -45 0 -45 0 -45 0 0 -45 0 -45 0 -45 -45 0 0 0 0 -45 90 -45 -45 90 90 45 45 0 45 45 0 0 -45 0 45 0 -45 0 45 45 0 0 0 45 90 45 45 0 45 0 -45 -45 0 45 90 -45 0 0</t>
  </si>
  <si>
    <t>0 0 0 0 45 0 0 -45 90 90 -45 0 45 0 -45 90 90 45 0 45 45 45 0 -45 90 90 -45 90 90 -45 -45 -45 0 -45 90 -45 0 0 0 45 0 0 45 0 0 0 0 45 45 0 0 45 45 0 0 0 0 45 0 0 45 0 0 0 -45 90 -45 0 -45 -45 -45 90 90 -45 90 90 -45 0 45 45 45 0 45 90 90 -45 0 45 0 -45 90 90 -45 0 0 45 0 0 0 0</t>
  </si>
  <si>
    <t>0 -45 90 90 -45 0 0 45 0 -45 0 -45 0 0 45 0 45 90 45 0 -45 90 -45 90 45 90 90 90 -45 0 -45 -45 0 45 90 -45 0 0 45 0 0 0 0 45 0 0 45 0 45 0 0 45 0 45 0 0 45 0 0 0 0 45 0 0 -45 90 45 0 -45 -45 0 -45 90 90 90 45 90 -45 90 -45 0 45 90 45 0 45 0 0 -45 0 -45 0 45 0 0 -45 90 90 -45 0</t>
  </si>
  <si>
    <t>0 0 0 0 45 90 45 45 0 0 45 90 90 45 45 0 -45 -45 -45 0 -45 -45 -45 90 45 90 90 45 90 -45 90 -45 90 45 0 45 0 45 45 0 -45 -45 0 -45 0 0 0 0 -45 90 90 -45 0 0 0 0 -45 0 -45 -45 0 45 45 0 45 0 45 90 -45 90 -45 90 45 90 90 45 90 -45 -45 -45 0 -45 -45 -45 0 45 45 90 90 45 0 0 45 45 90 45 0 0 0 0</t>
  </si>
  <si>
    <t>-45 90 45 90 45 0 0 0 45 45 0 0 0 -45 -45 0 -45 -45 -45 -45 90 45 90 90 45 90 90 90 45 0 -45 90 45 45 45 0 45 45 0 0 -45 -45 0 -45 0 0 0 0 -45 90 90 -45 0 0 0 0 -45 0 -45 -45 0 0 45 45 0 45 45 45 90 -45 0 45 90 90 90 45 90 90 45 90 -45 -45 -45 -45 0 -45 -45 0 0 0 45 45 0 0 0 45 90 45 90 -45</t>
  </si>
  <si>
    <t>90 90 45 0 0 45 0 0 -45 90 -45 90 45 90 90 -45 90 -45 0 -45 -45 -45 90 45 90 90 45 0 45 90 -45 -45 -45 90 90 45 45 0 45 90 90 90 -45 0 45 0 0 45 0 0 0 0 45 0 0 45 0 -45 90 90 90 45 0 45 45 90 90 -45 -45 -45 90 45 0 45 90 90 45 90 -45 -45 -45 0 -45 90 -45 90 90 45 90 -45 90 -45 0 0 45 0 0 45 90 90</t>
  </si>
  <si>
    <t>-45 0 45 90 90 -45 -45 90 45 90 90 90 -45 0 0 -45 90 -45 0 -45 90 -45 90 90 45 45 45 90 -45 0 45 90 -45 90 45 45 0 0 45 90 90 45 0 45 0 0 0 0 -45 90 90 -45 0 0 0 0 45 0 45 90 90 45 0 0 45 45 90 -45 90 45 0 -45 90 45 45 45 90 90 -45 90 -45 0 -45 90 -45 0 0 -45 90 90 90 45 90 -45 -45 90 90 45 0 -45</t>
  </si>
  <si>
    <t>90 90 90 90 45 0 0 0 45 45 0 45 45 45 45 0 -45 -45 -45 90 45 90 45 0 -45 0 -45 0 -45 -45 0 -45 -45 -45 0 45 90 -45 90 45 90 90 45 0 45 0 -45 90 -45 0 0 -45 90 -45 0 45 0 45 90 90 45 90 -45 90 45 0 -45 -45 -45 0 -45 -45 0 -45 0 -45 0 45 90 45 90 -45 -45 -45 0 45 45 45 45 0 45 45 0 0 0 45 90 90 90 90</t>
  </si>
  <si>
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</si>
  <si>
    <t>0 0 0 45 0 -45 90 90 90 90 45 90 90 90 90 -45 0 0 45 90 45 0 45 90 90 45 45 45 0 -45 -45 -45 -45 0 -45 0 0 0 -45 90 90 90 -45 0 0 0 0 45 0 0 0 0 45 0 0 0 0 -45 90 90 90 -45 0 0 0 -45 0 -45 -45 -45 -45 0 45 45 45 90 90 45 0 45 90 45 0 0 -45 90 90 90 90 45 90 90 90 90 -45 0 45 0 0 0</t>
  </si>
  <si>
    <t>-45 90 90 -45 90 90 90 90 45 0 -45 0 0 0 45 0 45 0 0 45 45 90 -45 90 -45 -45 90 90 45 90 -45 0 0 0 45 0 -45 0 -45 90 90 90 45 0 0 0 0 45 0 0 0 0 45 0 0 0 0 45 90 90 90 -45 0 -45 0 45 0 0 0 -45 90 45 90 90 -45 -45 90 -45 90 45 45 0 0 45 0 45 0 0 0 -45 0 45 90 90 90 90 -45 90 90 -45</t>
  </si>
  <si>
    <t>0 0 0 45 90 -45 0 45 0 -45 90 90 -45 90 -45 -45 -45 0 45 90 45 90 45 45 0 45 0 45 45 90 -45 -45 0 45 45 45 45 90 -45 0 -45 0 -45 90 -45 0 0 -45 0 0 0 0 -45 0 0 -45 90 -45 0 -45 0 -45 90 45 45 45 45 0 -45 -45 90 45 45 0 45 0 45 45 90 45 90 45 0 -45 -45 -45 90 -45 90 90 -45 0 45 0 -45 90 45 0 0 0</t>
  </si>
  <si>
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</si>
  <si>
    <t>0 0 45 0 0 -45 -45 -45 0 45 90 45 45 45 90 -45 90 -45 -45 -45 -45 0 45 0 -45 90 90 90 -45 0 45 0 0 0 -45 -45 -45 0 45 0 0 45 45 45 45 0 0 45 0 0 0 0 45 0 0 45 45 45 45 0 0 45 0 -45 -45 -45 0 0 0 45 0 -45 90 90 90 -45 0 45 0 -45 -45 -45 -45 90 -45 90 45 45 45 90 45 0 -45 -45 -45 0 0 45 0 0</t>
  </si>
  <si>
    <t>-45 90 -45 -45 -45 0 0 0 45 45 45 45 90 -45 -45 0 -45 0 45 0 -45 90 90 90 -45 90 45 0 -45 0 0 -45 0 45 0 -45 -45 0 0 45 0 45 45 45 45 0 0 45 0 0 0 0 45 0 0 45 45 45 45 0 45 0 0 -45 -45 0 45 0 -45 0 0 -45 0 45 90 -45 90 90 90 -45 0 45 0 -45 0 -45 -45 90 45 45 45 45 0 0 0 -45 -45 -45 90 -45</t>
  </si>
  <si>
    <t>0 0 0 45 0 45 45 90 45 90 45 45 45 45 90 -45 0 45 90 45 0 -45 90 90 -45 90 -45 90 -45 0 -45 90 -45 90 90 -45 0 0 -45 -45 0 45 90 -45 90 -45 0 45 90 90 90 90 45 0 -45 90 -45 90 45 0 -45 -45 0 0 -45 90 90 -45 90 -45 0 -45 90 -45 90 -45 90 90 -45 0 45 90 45 0 -45 90 45 45 45 45 90 45 90 45 45 0 45 0 0 0</t>
  </si>
  <si>
    <t>45 45 0 -45 0 45 90 90 45 0 -45 0 45 45 45 45 90 -45 90 90 90 -45 90 45 90 -45 0 0 -45 -45 90 90 -45 0 -45 -45 0 45 90 -45 90 45 90 -45 0 0 0 45 90 90 90 90 45 0 0 0 -45 90 45 90 -45 90 45 0 -45 -45 0 -45 90 90 -45 -45 0 0 -45 90 45 90 -45 90 90 90 -45 90 45 45 45 45 0 -45 0 45 90 90 45 0 -45 0 45 45</t>
  </si>
  <si>
    <t>0 0 0 45 90 90 45 0 45 45 45 90 90 90 -45 0 45 45 90 -45 -45 -45 -45 0 -45 -45 0 -45 -45 90 45 90 90 90 45 0 45 90 45 0 45 0 0 -45 90 90 90 90 -45 -45 -45 -45 90 90 90 90 -45 0 0 45 0 45 90 45 0 45 90 90 90 45 90 -45 -45 0 -45 -45 0 -45 -45 -45 -45 90 45 45 0 -45 90 90 90 45 45 45 0 45 90 90 45 0 0 0</t>
  </si>
  <si>
    <t>45 45 90 90 -45 0 45 0 0 -45 0 45 45 90 90 90 -45 0 -45 -45 -45 90 -45 -45 90 -45 90 45 90 90 90 45 45 0 0 45 45 90 90 -45 -45 0 -45 0 0 45 90 90 45 0 0 45 90 90 45 0 0 -45 0 -45 -45 90 90 45 45 0 0 45 45 90 90 90 45 90 -45 90 -45 -45 90 -45 -45 -45 0 -45 90 90 90 45 45 0 -45 0 0 45 0 -45 90 90 45 45</t>
  </si>
  <si>
    <t>0 45 90 90 90 45 0 45 90 -45 -45 -45 -45 90 45 45 90 -45 0 -45 90 -45 90 45 45 90 -45 90 45 90 90 -45 -45 0 45 0 0 -45 90 -45 0 -45 90 45 0 45 45 45 0 0 0 0 45 45 45 0 45 90 -45 0 -45 90 -45 0 0 45 0 -45 -45 90 90 45 90 -45 90 45 45 90 -45 90 -45 0 -45 90 45 45 90 -45 -45 -45 -45 90 45 0 45 90 90 90 45 0</t>
  </si>
  <si>
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</si>
  <si>
    <t>0 0 0 0 45 0 45 90 45 90 45 45 90 45 45 0 45 90 45 90 45 90 90 90 90 45 0 -45 90 90 90 90 -45 0 0 -45 90 90 -45 -45 90 -45 -45 -45 -45 90 -45 -45 0 0 0 0 -45 -45 90 -45 -45 -45 -45 90 -45 -45 90 90 -45 0 0 -45 90 90 90 90 -45 0 45 90 90 90 90 45 90 45 90 45 0 45 45 90 45 45 90 45 90 45 0 45 0 0 0 0</t>
  </si>
  <si>
    <t>45 90 45 0 45 0 0 -45 90 90 45 0 45 0 45 45 90 90 90 90 45 45 90 -45 0 45 90 90 45 90 -45 90 -45 0 -45 0 -45 -45 90 90 -45 90 -45 -45 0 0 0 -45 90 90 90 90 -45 0 0 0 -45 -45 90 -45 90 90 -45 -45 0 -45 0 -45 90 -45 90 45 90 90 45 0 -45 90 45 45 90 90 90 90 45 45 0 45 0 45 90 90 -45 0 0 45 0 45 90 45</t>
  </si>
  <si>
    <t>0 0 45 90 90 90 90 -45 -45 90 45 45 0 45 90 -45 90 -45 0 -45 -45 -45 90 -45 -45 0 -45 0 45 90 45 45 45 45 0 45 45 45 0 -45 -45 90 -45 0 0 0 0 45 0 0 0 0 45 0 0 0 0 -45 90 -45 -45 0 45 45 45 0 45 45 45 45 90 45 0 -45 0 -45 -45 90 -45 -45 -45 0 -45 90 -45 90 45 0 45 45 90 -45 -45 90 90 90 90 45 0 0</t>
  </si>
  <si>
    <t>90 90 -45 90 -45 90 -45 0 0 45 45 45 90 90 -45 -45 90 -45 -45 -45 90 -45 -45 0 0 45 45 45 45 90 90 45 45 45 45 0 0 -45 -45 -45 0 0 45 0 0 0 0 45 0 0 0 0 45 0 0 0 0 45 0 0 -45 -45 -45 0 0 45 45 45 45 90 90 45 45 45 45 0 0 -45 -45 90 -45 -45 -45 90 -45 -45 90 90 45 45 45 0 0 -45 90 -45 90 -45 90 90</t>
  </si>
  <si>
    <t>0 0 45 90 90 90 45 0 -45 -45 90 -45 -45 -45 90 -45 0 -45 0 0 45 90 -45 90 45 0 45 90 45 45 45 0 -45 90 90 90 90 45 45 90 -45 90 45 0 0 0 0 -45 90 90 90 90 -45 0 0 0 0 45 90 -45 90 45 45 90 90 90 90 -45 0 45 45 45 90 45 0 45 90 -45 90 45 0 0 -45 0 -45 90 -45 -45 -45 90 -45 -45 0 45 90 90 90 45 0 0</t>
  </si>
  <si>
    <t>-45 -45 90 -45 -45 90 -45 90 90 90 45 0 0 -45 0 -45 0 0 45 90 90 45 45 90 45 0 -45 0 45 45 45 90 45 90 90 90 45 0 45 90 90 -45 0 -45 0 0 0 -45 90 90 90 90 -45 0 0 0 -45 0 -45 90 90 45 0 45 90 90 90 45 90 45 45 45 0 -45 0 45 90 45 45 90 90 45 0 0 -45 0 -45 0 0 45 90 90 90 -45 90 -45 -45 90 -45 -45</t>
  </si>
  <si>
    <t>0 0 0 -45 -45 -45 0 45 45 90 45 45 45 45 0 45 0 45 90 90 45 0 0 45 0 0 0 0 -45 -45 0 45 45 90 90 90 -45 -45 -45 0 -45 90 -45 90 -45 0 0 0 -45 90 90 -45 0 0 0 -45 90 -45 90 -45 0 -45 -45 -45 90 90 90 45 45 0 -45 -45 0 0 0 0 45 0 0 45 90 90 45 0 45 0 45 45 45 45 90 45 45 0 -45 -45 -45 0 0 0</t>
  </si>
  <si>
    <t>-45 -45 -45 0 45 45 45 45 0 0 45 90 45 0 0 -45 90 90 -45 0 0 0 -45 0 45 0 0 45 90 45 90 45 90 -45 90 -45 -45 -45 90 90 45 0 45 0 0 0 -45 -45 0 0 0 0 -45 -45 0 0 0 45 0 45 90 90 -45 -45 -45 90 -45 90 45 90 45 90 45 0 0 45 0 -45 0 0 0 -45 90 90 -45 0 0 45 90 45 0 0 45 45 45 45 0 -45 -45 -45</t>
  </si>
  <si>
    <t>0 45 0 -45 90 90 90 -45 0 45 45 45 0 -45 0 45 0 -45 90 90 90 90 -45 -45 90 -45 90 45 45 45 90 -45 90 -45 90 45 90 45 90 -45 0 0 0 -45 90 45 45 0 -45 90 90 -45 0 45 45 90 -45 0 0 0 -45 90 45 90 45 90 -45 90 -45 90 45 45 45 90 -45 90 -45 -45 90 90 90 90 -45 0 45 0 -45 0 45 45 45 0 -45 90 90 90 -45 0 45 0</t>
  </si>
  <si>
    <t>0 -45 0 -45 -45 0 45 45 90 90 45 0 -45 90 45 90 -45 90 -45 90 -45 90 90 90 90 -45 90 45 45 45 90 45 0 -45 90 45 90 45 0 -45 -45 90 45 45 0 0 0 0 -45 90 90 -45 0 0 0 0 45 45 90 -45 -45 0 45 90 45 90 -45 0 45 90 45 45 45 90 -45 90 90 90 90 -45 90 -45 90 -45 90 45 90 -45 0 45 90 90 45 45 0 -45 -45 0 -45 0</t>
  </si>
  <si>
    <t>0 0 45 90 45 45 0 -45 0 -45 0 -45 90 -45 90 45 45 90 90 90 45 0 45 45 45 0 -45 -45 0 0 0 -45 90 45 0 0 0 -45 0 0 0 0 -45 0 0 0 0 -45 0 0 0 0 -45 0 0 0 0 -45 0 0 0 0 -45 0 0 0 45 90 -45 0 0 0 -45 -45 0 45 45 45 0 45 90 90 90 45 45 90 -45 90 -45 0 -45 0 -45 0 45 45 90 45 0 0</t>
  </si>
  <si>
    <t>0 45 45 45 0 0 -45 -45 -45 -45 90 90 90 45 45 90 90 90 45 90 -45 0 -45 0 0 -45 -45 0 -45 0 0 45 0 -45 0 0 0 45 0 0 0 0 45 0 0 0 0 45 0 0 0 0 45 0 0 0 0 45 0 0 0 0 45 0 0 0 -45 0 45 0 0 -45 0 -45 -45 0 0 -45 0 -45 90 45 90 90 90 45 45 90 90 90 -45 -45 -45 -45 0 0 45 45 45 0</t>
  </si>
  <si>
    <t>90 90 45 0 45 90 45 45 45 90 45 45 45 90 90 45 90 45 0 0 45 0 -45 0 -45 90 -45 0 0 45 90 -45 -45 -45 -45 90 -45 -45 0 -45 0 0 -45 0 0 0 0 -45 0 0 0 0 -45 0 0 0 0 -45 0 0 -45 0 -45 -45 90 -45 -45 -45 -45 90 45 0 0 -45 90 -45 0 -45 0 45 0 0 45 90 45 90 90 45 45 45 90 45 45 45 90 45 0 45 90 90</t>
  </si>
  <si>
    <t>45 90 45 45 45 90 45 90 45 90 45 45 90 90 90 -45 0 -45 -45 90 -45 -45 90 45 0 0 -45 0 45 0 45 45 90 -45 0 -45 -45 -45 0 0 0 0 -45 0 0 0 0 -45 0 0 0 0 -45 0 0 0 0 -45 0 0 0 0 -45 -45 -45 0 -45 90 45 45 0 45 0 -45 0 0 45 90 -45 -45 90 -45 -45 0 -45 90 90 90 45 45 90 45 90 45 90 45 45 45 90 45</t>
  </si>
  <si>
    <t>90 45 0 0 0 0 45 45 45 0 45 90 45 0 45 45 45 0 -45 -45 90 -45 90 -45 0 0 -45 -45 90 -45 90 90 90 -45 0 0 -45 -45 -45 90 90 90 45 0 0 0 0 45 0 0 0 0 45 0 0 0 0 45 90 90 90 -45 -45 -45 0 0 -45 90 90 90 -45 90 -45 -45 0 0 -45 90 -45 90 -45 -45 0 45 45 45 0 45 90 45 0 45 45 45 0 0 0 0 45 90</t>
  </si>
  <si>
    <t>45 45 0 0 45 0 45 45 0 -45 -45 90 -45 0 0 45 45 90 -45 90 45 90 -45 90 90 90 -45 -45 90 -45 90 90 90 45 0 0 -45 -45 -45 0 0 0 45 0 0 0 0 45 0 0 0 0 45 0 0 0 0 45 0 0 0 -45 -45 -45 0 0 45 90 90 90 -45 90 -45 -45 90 90 90 -45 90 45 90 -45 90 45 45 0 0 -45 90 -45 -45 0 45 45 0 45 0 0 45 45</t>
  </si>
  <si>
    <t>90 90 45 0 0 0 0 45 0 0 45 90 90 90 45 90 45 0 0 0 45 45 90 90 -45 0 45 0 -45 90 -45 0 -45 -45 -45 -45 0 -45 0 0 45 45 0 -45 0 0 0 -45 0 0 0 0 -45 0 0 0 -45 0 45 45 0 0 -45 0 -45 -45 -45 -45 0 -45 90 -45 0 45 0 -45 90 90 45 45 0 0 0 45 90 45 90 90 90 45 0 0 45 0 0 0 0 45 90 90</t>
  </si>
  <si>
    <t>45 0 0 -45 90 45 90 90 90 90 45 0 0 0 45 45 90 90 -45 0 0 0 0 -45 90 90 -45 0 -45 -45 -45 0 45 0 45 0 -45 0 45 45 0 45 0 -45 0 0 0 -45 0 0 0 0 -45 0 0 0 -45 0 45 0 45 45 0 -45 0 45 0 45 0 -45 -45 -45 0 -45 90 90 -45 0 0 0 0 -45 90 90 45 45 0 0 0 45 90 90 90 90 45 90 -45 0 0 45</t>
  </si>
  <si>
    <t>0 0 0 45 45 45 90 -45 0 0 45 45 90 -45 0 45 90 90 45 90 45 0 45 45 45 0 -45 0 -45 0 -45 -45 -45 90 45 90 -45 0 -45 0 -45 90 -45 0 0 0 0 -45 0 0 0 0 -45 0 0 0 0 -45 90 -45 0 -45 0 -45 90 45 90 -45 -45 -45 0 -45 0 -45 0 45 45 45 0 45 90 45 90 90 45 0 -45 90 45 45 0 0 -45 90 45 45 45 0 0 0</t>
  </si>
  <si>
    <t>-45 90 45 0 -45 90 -45 0 45 45 90 45 0 0 45 45 45 0 0 45 0 45 45 0 -45 90 90 90 -45 -45 -45 0 45 45 0 -45 90 -45 0 0 -45 90 -45 0 0 0 0 -45 0 0 0 0 -45 0 0 0 0 -45 90 -45 0 0 -45 90 -45 0 45 45 0 -45 -45 -45 90 90 90 -45 0 45 45 0 45 0 0 45 45 45 0 0 45 90 45 45 0 -45 90 -45 0 45 90 -45</t>
  </si>
  <si>
    <t>90 90 45 0 0 45 45 90 45 90 45 90 45 90 90 45 90 45 45 90 45 90 90 90 90 -45 90 90 90 -45 0 0 -45 -45 0 0 -45 -45 0 -45 -45 0 -45 -45 90 45 90 -45 0 0 0 0 -45 90 45 90 -45 -45 0 -45 -45 0 -45 -45 0 0 -45 -45 0 0 -45 90 90 90 -45 90 90 90 90 45 90 45 45 90 45 90 90 45 90 45 90 45 90 45 45 0 0 45 90 90</t>
  </si>
  <si>
    <t>45 45 45 90 90 45 90 90 -45 90 90 90 -45 0 45 90 45 45 90 90 90 -45 90 90 90 -45 0 0 45 90 45 45 90 -45 90 45 90 -45 -45 -45 -45 0 0 0 -45 0 0 -45 0 0 0 0 -45 0 0 -45 0 0 0 -45 -45 -45 -45 90 45 90 -45 90 45 45 90 45 0 0 -45 90 90 90 -45 90 90 90 45 45 90 45 0 -45 90 90 90 -45 90 90 45 90 90 45 45 45</t>
  </si>
  <si>
    <t>0 0 0 0 45 90 90 45 45 45 90 -45 -45 90 45 0 0 -45 0 -45 -45 90 -45 -45 -45 0 -45 0 45 45 90 -45 90 -45 90 90 90 45 90 45 0 0 45 90 90 90 90 45 90 90 90 90 45 90 90 90 90 45 0 0 45 90 45 90 90 90 -45 90 -45 90 45 45 0 -45 0 -45 -45 -45 90 -45 -45 0 -45 0 0 45 90 -45 -45 90 45 45 45 90 90 45 0 0 0 0</t>
  </si>
  <si>
    <t>90 -45 -45 0 45 0 -45 90 45 45 90 90 45 0 0 0 -45 90 -45 0 -45 -45 90 45 0 -45 -45 0 45 45 90 -45 90 -45 90 90 90 90 45 0 0 45 90 90 90 90 45 0 45 90 90 45 0 45 90 90 90 90 45 0 0 45 90 90 90 90 -45 90 -45 90 45 45 0 -45 -45 0 45 90 -45 -45 0 -45 90 -45 0 0 0 45 90 90 45 45 90 -45 0 45 0 -45 -45 90</t>
  </si>
  <si>
    <t>0 0 0 0 45 90 45 90 45 45 45 90 -45 -45 -45 -45 0 45 45 45 0 45 0 0 0 0 45 90 90 -45 -45 -45 90 -45 -45 -45 0 45 0 0 45 90 -45 0 0 0 0 -45 0 0 0 0 -45 0 0 0 0 -45 90 45 0 0 45 0 -45 -45 -45 90 -45 -45 -45 90 90 45 0 0 0 0 45 0 45 45 45 0 -45 -45 -45 -45 90 45 45 45 90 45 90 45 0 0 0 0</t>
  </si>
  <si>
    <t>0 -45 0 45 90 45 45 90 90 -45 -45 -45 0 -45 0 45 45 45 90 45 0 45 0 0 0 0 45 0 -45 -45 90 -45 90 -45 -45 -45 0 45 0 0 45 90 -45 0 0 0 0 45 0 0 0 0 45 0 0 0 0 -45 90 45 0 0 45 0 -45 -45 -45 90 -45 90 -45 -45 0 45 0 0 0 0 45 0 45 90 45 45 45 0 -45 0 -45 -45 -45 90 90 45 45 90 45 0 -45 0</t>
  </si>
  <si>
    <t>90 90 90 45 90 45 0 0 0 0 45 90 45 45 90 -45 0 0 0 0 -45 0 45 45 0 45 0 -45 0 -45 -45 -45 -45 0 45 45 45 0 -45 -45 0 0 0 -45 0 0 0 -45 0 0 0 0 -45 0 0 0 -45 0 0 0 -45 -45 0 45 45 45 0 -45 -45 -45 -45 0 -45 0 45 0 45 45 0 -45 0 0 0 0 -45 90 45 45 90 45 0 0 0 0 45 90 45 90 90 90</t>
  </si>
  <si>
    <t>90 90 90 45 90 45 90 -45 -45 0 0 0 45 0 -45 90 45 0 0 45 0 0 -45 -45 0 0 -45 0 45 45 45 0 45 45 45 0 -45 -45 -45 0 0 0 0 -45 0 0 0 0 -45 0 0 -45 0 0 0 0 -45 0 0 0 0 -45 -45 -45 0 45 45 45 0 45 45 45 0 -45 0 0 -45 -45 0 0 45 0 0 45 90 -45 0 45 0 0 0 -45 -45 90 45 90 45 90 90 90</t>
  </si>
  <si>
    <t>0 0 45 90 45 90 90 45 0 45 0 45 45 45 45 0 -45 90 90 -45 -45 -45 0 -45 90 45 90 45 90 90 90 90 -45 90 -45 90 -45 -45 -45 -45 0 -45 0 45 0 0 0 0 45 90 90 45 0 0 0 0 45 0 -45 0 -45 -45 -45 -45 90 -45 90 -45 90 90 90 90 45 90 45 90 -45 0 -45 -45 -45 90 90 -45 0 45 45 45 45 0 45 0 45 90 90 45 90 45 0 0</t>
  </si>
  <si>
    <t>0 -45 90 45 45 90 45 45 45 0 -45 90 45 90 45 90 -45 90 -45 0 -45 0 0 -45 90 45 90 90 90 90 -45 90 45 0 45 90 -45 -45 0 -45 -45 -45 0 0 0 45 0 0 45 90 90 45 0 0 45 0 0 0 -45 -45 -45 0 -45 -45 90 45 0 45 90 -45 90 90 90 90 45 90 -45 0 0 -45 0 -45 90 -45 90 45 90 45 90 -45 0 45 45 45 90 45 45 90 -45 0</t>
  </si>
  <si>
    <t>90 90 45 45 0 0 45 90 90 45 0 45 90 45 45 90 90 45 90 90 -45 0 -45 90 45 90 -45 -45 -45 90 -45 90 45 0 -45 0 0 -45 0 0 0 0 -45 0 0 0 0 -45 0 0 0 0 -45 0 0 0 0 -45 0 0 0 0 -45 0 0 -45 0 45 90 -45 90 -45 -45 -45 90 45 90 -45 0 -45 90 90 45 90 90 45 45 90 45 0 45 90 90 45 0 0 45 45 90 90</t>
  </si>
  <si>
    <t>45 90 90 45 45 45 90 90 90 90 -45 -45 90 90 45 0 45 0 -45 90 -45 90 45 0 0 -45 -45 -45 90 90 45 0 0 45 90 -45 0 45 0 0 0 0 -45 0 0 0 0 -45 0 0 0 0 -45 0 0 0 0 -45 0 0 0 0 45 0 -45 90 45 0 0 45 90 90 -45 -45 -45 0 0 45 90 -45 90 -45 0 45 0 45 90 90 -45 -45 90 90 90 90 45 45 45 90 90 45</t>
  </si>
  <si>
    <t>0 -45 90 90 -45 0 -45 90 90 45 0 45 45 90 45 45 45 45 0 45 0 0 -45 90 -45 -45 -45 0 45 45 90 90 90 45 90 -45 0 0 -45 0 0 -45 0 -45 90 -45 0 45 0 0 0 0 45 0 -45 90 -45 0 -45 0 0 -45 0 0 -45 90 45 90 90 90 45 45 0 -45 -45 -45 90 -45 0 0 45 0 45 45 45 45 90 45 45 0 45 90 90 -45 0 -45 90 90 -45 0</t>
  </si>
  <si>
    <t>-45 -45 -45 90 90 90 45 90 90 45 45 45 45 0 -45 0 45 0 0 -45 90 -45 0 -45 -45 0 -45 90 45 90 90 90 45 45 0 -45 -45 0 0 45 0 0 -45 90 45 0 0 45 0 0 0 0 45 0 0 45 90 -45 0 0 45 0 0 -45 -45 0 45 45 90 90 90 45 90 -45 0 -45 -45 0 -45 90 -45 0 0 45 0 -45 0 45 45 45 45 90 90 45 90 90 90 -45 -45 -45</t>
  </si>
  <si>
    <t>0 0 0 0 45 0 45 45 45 0 -45 -45 -45 -45 0 45 45 0 -45 90 -45 -45 -45 0 -45 90 90 45 0 -45 90 -45 90 45 45 45 45 90 90 45 45 0 0 0 0 -45 90 -45 0 0 0 0 -45 90 -45 0 0 0 0 45 45 90 90 45 45 45 45 90 -45 90 -45 0 45 90 90 -45 0 -45 -45 -45 90 -45 0 45 45 0 -45 -45 -45 -45 0 45 45 45 0 45 0 0 0 0</t>
  </si>
  <si>
    <t>45 45 0 0 45 0 -45 0 -45 0 -45 -45 0 -45 90 -45 -45 -45 -45 90 -45 0 45 45 45 0 0 -45 90 90 90 90 45 45 45 45 90 45 90 45 45 0 0 0 0 -45 0 -45 0 0 0 0 -45 0 -45 0 0 0 0 45 45 90 45 90 45 45 45 45 90 90 90 90 -45 0 0 45 45 45 0 -45 90 -45 -45 -45 -45 90 -45 0 -45 -45 0 -45 0 -45 0 45 0 0 45 45</t>
  </si>
  <si>
    <t>0 0 0 0 45 0 45 90 90 90 45 45 0 -45 0 -45 90 90 90 90 -45 90 -45 90 45 45 45 45 90 45 0 -45 90 -45 -45 0 -45 90 90 -45 0 0 45 0 0 0 0 -45 0 0 0 0 -45 0 0 0 0 45 0 0 -45 90 90 -45 0 -45 -45 90 -45 0 45 90 45 45 45 45 90 -45 90 -45 90 90 90 90 -45 0 -45 0 45 45 90 90 90 45 0 45 0 0 0 0</t>
  </si>
  <si>
    <t>45 0 0 -45 0 45 90 -45 0 0 -45 90 90 90 45 90 90 90 90 -45 -45 90 45 0 45 45 45 90 90 45 0 -45 0 -45 90 45 90 -45 0 -45 0 0 45 0 0 0 0 -45 0 0 0 0 -45 0 0 0 0 45 0 0 -45 0 -45 90 45 90 -45 0 -45 0 45 90 90 45 45 45 0 45 90 -45 -45 90 90 90 90 45 90 90 90 -45 0 0 -45 90 45 0 -45 0 0 45</t>
  </si>
  <si>
    <t>0 0 0 0 45 0 0 0 45 90 90 45 45 45 45 90 45 90 45 45 45 0 45 0 0 0 0 -45 0 0 -45 90 90 -45 0 0 -45 0 -45 0 -45 -45 -45 -45 0 -45 0 -45 0 0 0 0 -45 0 -45 0 -45 -45 -45 -45 0 -45 0 -45 0 0 -45 90 90 -45 0 0 -45 0 0 0 0 45 0 45 45 45 90 45 90 45 45 45 45 90 90 45 0 0 0 45 0 0 0 0</t>
  </si>
  <si>
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</si>
  <si>
    <t>0 45 90 90 90 -45 0 0 -45 90 90 45 90 90 -45 90 45 45 45 45 0 45 0 45 90 45 45 45 90 -45 90 45 0 0 0 -45 90 -45 -45 -45 -45 0 -45 -45 0 0 0 -45 0 0 0 0 -45 0 0 0 -45 -45 0 -45 -45 -45 -45 90 -45 0 0 0 45 90 -45 90 45 45 45 90 45 0 45 0 45 45 45 45 90 -45 90 90 45 90 90 -45 0 0 -45 90 90 90 45 0</t>
  </si>
  <si>
    <t>90 -45 90 90 -45 90 45 90 -45 90 -45 90 45 45 0 45 0 45 0 45 90 45 0 45 90 45 0 -45 90 45 45 0 0 -45 -45 90 45 90 -45 0 0 -45 -45 -45 0 0 0 -45 0 0 0 0 -45 0 0 0 -45 -45 -45 0 0 -45 90 45 90 -45 -45 0 0 45 45 90 -45 0 45 90 45 0 45 90 45 0 45 0 45 0 45 45 90 -45 90 -45 90 45 90 -45 90 90 -45 90</t>
  </si>
  <si>
    <t>90 90 90 90 -45 0 -45 0 45 0 -45 -45 90 90 90 45 45 0 -45 90 45 90 45 0 45 45 45 0 -45 -45 0 -45 -45 90 -45 0 0 0 0 45 45 0 -45 0 0 0 0 45 0 0 0 0 45 0 0 0 0 -45 0 45 45 0 0 0 0 -45 90 -45 -45 0 -45 -45 0 45 45 45 0 45 90 45 90 -45 0 45 45 90 90 90 -45 -45 0 45 0 -45 0 -45 90 90 90 90</t>
  </si>
  <si>
    <t>90 90 -45 -45 90 -45 90 -45 0 -45 90 90 90 90 45 0 -45 0 45 90 45 90 45 45 45 45 0 -45 0 -45 -45 -45 0 0 45 0 0 45 45 0 0 0 45 0 0 0 0 -45 0 0 0 0 -45 0 0 0 0 45 0 0 0 45 45 0 0 45 0 0 -45 -45 -45 0 -45 0 45 45 45 45 90 45 90 45 0 -45 0 45 90 90 90 90 -45 0 -45 90 -45 90 -45 -45 90 90</t>
  </si>
  <si>
    <t>0 45 90 90 90 90 45 0 -45 90 45 90 90 45 45 90 -45 0 45 90 90 45 0 45 90 90 -45 90 -45 0 0 -45 -45 0 -45 -45 0 -45 90 45 45 0 45 90 -45 0 0 0 -45 90 90 -45 0 0 0 -45 90 45 0 45 45 90 -45 0 -45 -45 0 -45 -45 0 0 -45 90 -45 90 90 45 0 45 90 90 45 0 -45 90 45 45 90 90 45 90 -45 0 45 90 90 90 90 45 0</t>
  </si>
  <si>
    <t>90 -45 90 45 0 -45 90 45 90 90 45 90 90 90 45 90 45 0 -45 90 -45 90 45 90 90 45 90 -45 -45 -45 0 -45 -45 0 45 0 45 45 0 0 0 45 90 -45 0 0 0 0 -45 90 90 -45 0 0 0 0 -45 90 45 0 0 0 45 45 0 45 0 -45 -45 0 -45 -45 -45 90 45 90 90 45 90 -45 90 -45 0 45 90 45 90 90 90 45 90 90 45 90 -45 0 45 90 -45 90</t>
  </si>
  <si>
    <t>0 0 0 45 0 45 0 45 90 90 90 45 0 45 0 45 45 0 45 0 45 45 45 0 -45 0 0 -45 -45 -45 90 90 -45 90 -45 0 -45 -45 -45 -45 90 -45 0 45 45 45 0 -45 90 90 90 45 90 -45 -45 -45 90 45 0 0 0 0 45 90 90 90 90 -45 90 90 90 90 -45 0 0 0 0 -45 90 90 90 90 -45 90 90 90 90 45 0 0 0 0 45 90 -45 -45 -45 90 45 90 90 90 -45 0 45 45 45 0 -45 90 -45 -45 -45 -45 0 -45 90 -45 90 90 -45 -45 -45 0 0 -45 0 45 45 45 0 45 0 45 45 0 45 0 45 90 90 90 45 0 45 0 45 0 0 0</t>
  </si>
  <si>
    <t>45 0 -45 90 45 45 45 0 0 0 45 45 0 -45 -45 90 45 0 45 90 90 90 45 0 0 -45 90 -45 0 -45 90 -45 0 -45 0 0 -45 -45 -45 -45 0 45 0 0 -45 90 45 45 90 90 -45 90 -45 -45 90 45 45 45 90 90 90 90 -45 90 90 90 90 45 0 0 0 0 45 0 0 0 0 45 0 0 0 0 45 90 90 90 90 -45 90 90 90 90 45 45 45 90 -45 -45 90 -45 90 90 45 45 90 -45 0 0 45 0 -45 -45 -45 -45 0 0 -45 0 -45 90 -45 0 -45 90 -45 0 0 45 90 90 90 45 0 45 90 -45 -45 0 45 45 0 0 0 45 45 45 90 -45 0 45</t>
  </si>
  <si>
    <t>0 0 -45 -45 -45 0 0 0 45 90 45 45 0 -45 90 -45 90 -45 -45 0 45 45 45 0 45 0 45 45 45 45 90 45 0 0 45 0 0 45 90 45 45 45 90 90 90 90 -45 90 90 -45 90 -45 0 0 -45 -45 0 -45 -45 90 90 90 -45 0 0 0 0 -45 0 0 0 0 -45 0 0 0 0 -45 0 0 0 0 -45 0 0 0 0 -45 90 90 90 -45 -45 0 -45 -45 0 0 -45 90 -45 90 90 -45 90 90 90 90 45 45 45 90 45 0 0 45 0 0 45 90 45 45 45 45 0 45 0 45 45 45 0 -45 -45 90 -45 90 -45 0 45 45 90 45 0 0 0 -45 -45 -45 0 0</t>
  </si>
  <si>
    <t>-45 -45 -45 0 45 45 0 0 45 0 -45 -45 -45 -45 90 45 90 45 90 45 90 -45 0 45 0 -45 -45 90 90 45 0 0 0 45 0 -45 0 45 45 90 -45 90 45 90 45 90 90 -45 0 -45 90 90 45 45 0 45 90 90 45 0 0 0 -45 0 0 0 0 -45 0 0 0 0 -45 0 0 0 0 -45 0 0 0 0 -45 0 0 0 0 -45 0 0 0 45 90 90 45 0 45 45 90 90 -45 0 -45 90 90 45 90 45 90 -45 90 45 45 0 -45 0 45 0 0 0 45 90 90 -45 -45 0 45 0 -45 90 45 90 45 90 45 90 -45 -45 -45 -45 0 45 0 0 45 45 0 -45 -45 -45</t>
  </si>
  <si>
    <t>90 90 90 45 0 45 0 45 45 0 45 0 0 0 45 45 45 45 0 -45 90 -45 90 -45 -45 -45 -45 0 -45 -45 90 -45 90 -45 -45 90 -45 -45 -45 -45 90 45 45 0 -45 -45 0 -45 -45 90 -45 -45 0 45 90 45 45 45 45 0 45 45 90 45 0 0 0 0 45 0 0 0 0 45 90 90 45 0 0 0 0 45 0 0 0 0 45 90 45 45 0 45 45 45 45 90 45 0 -45 -45 90 -45 -45 0 -45 -45 0 45 45 90 -45 -45 -45 -45 90 -45 -45 90 -45 90 -45 -45 0 -45 -45 -45 -45 90 -45 90 -45 0 45 45 45 45 0 0 0 45 0 45 45 0 45 0 45 90 90 90</t>
  </si>
  <si>
    <t>90 90 90 45 45 0 45 45 45 0 -45 -45 -45 -45 0 -45 -45 90 -45 -45 0 0 -45 90 90 -45 -45 -45 90 45 45 90 -45 90 90 -45 -45 0 45 90 45 0 45 45 45 45 0 45 45 45 0 -45 -45 90 45 45 45 90 -45 -45 0 -45 -45 0 0 0 0 45 0 0 0 0 45 0 0 0 0 45 0 0 0 0 45 0 0 0 0 -45 -45 0 -45 -45 90 45 45 45 90 -45 -45 0 45 45 45 0 45 45 45 45 0 45 90 45 0 -45 -45 90 90 -45 90 45 45 90 -45 -45 -45 90 90 -45 0 0 -45 -45 90 -45 -45 0 -45 -45 -45 -45 0 45 45 45 0 45 45 90 90 90</t>
  </si>
  <si>
    <t>0 0 -45 90 90 90 -45 0 -45 0 -45 90 -45 -45 -45 0 45 0 45 45 45 0 45 0 0 45 90 45 90 90 90 45 90 90 45 45 45 90 45 90 45 0 45 0 0 0 45 90 90 90 90 -45 0 0 -45 90 90 -45 -45 90 90 -45 90 90 -45 0 0 -45 0 0 0 0 -45 0 0 0 0 -45 0 0 0 0 -45 0 0 -45 90 90 -45 90 90 -45 -45 90 90 -45 0 0 -45 90 90 90 90 45 0 0 0 45 0 45 90 45 90 45 45 45 90 90 45 90 90 90 45 90 45 0 0 45 0 45 45 45 0 45 0 -45 -45 -45 90 -45 0 -45 0 -45 90 90 90 -45 0 0</t>
  </si>
  <si>
    <t>0 0 -45 -45 -45 90 -45 -45 -45 -45 0 45 90 90 90 45 90 -45 0 45 45 90 90 90 90 45 45 0 45 90 90 45 90 -45 0 0 45 0 -45 0 0 0 45 45 90 45 0 -45 90 45 90 90 -45 0 -45 90 90 45 90 90 90 90 45 0 0 0 0 -45 0 0 0 0 -45 0 0 0 0 -45 0 0 0 0 -45 0 0 0 0 45 90 90 90 90 45 90 90 -45 0 -45 90 90 45 90 -45 0 45 90 45 45 0 0 0 -45 0 45 0 0 -45 90 45 90 90 45 0 45 45 90 90 90 90 45 45 0 -45 90 45 90 90 90 45 0 -45 -45 -45 -45 90 -45 -45 -45 0 0</t>
  </si>
  <si>
    <t>0 0 0 0 45 0 0 0 0 45 0 45 90 90 45 45 90 45 90 45 45 90 90 45 90 45 45 90 -45 -45 -45 90 45 0 -45 90 -45 90 -45 90 -45 90 90 -45 0 -45 90 90 45 0 45 0 0 -45 -45 -45 0 -45 90 -45 -45 0 45 0 0 0 0 -45 0 0 0 0 45 0 0 0 0 45 0 0 0 0 -45 0 0 0 0 45 0 -45 -45 90 -45 0 -45 -45 -45 0 0 45 0 45 90 90 -45 0 -45 90 90 -45 90 -45 90 -45 90 -45 0 45 90 -45 -45 -45 90 45 45 90 45 90 90 45 45 90 45 90 45 45 90 90 45 0 45 0 0 0 0 45 0 0 0 0</t>
  </si>
  <si>
    <t>45 0 45 90 -45 0 0 45 90 90 45 90 45 45 0 0 0 -45 0 0 -45 0 -45 -45 90 45 45 90 45 45 90 -45 90 90 -45 90 90 -45 90 45 90 90 90 -45 0 45 90 90 45 0 0 0 -45 -45 -45 0 -45 0 -45 -45 0 -45 0 0 45 0 0 45 0 0 0 0 45 0 0 0 0 45 0 0 0 0 45 0 0 45 0 0 -45 0 -45 -45 0 -45 0 -45 -45 -45 0 0 0 45 90 90 45 0 -45 90 90 90 45 90 -45 90 90 -45 90 90 -45 90 45 45 90 45 45 90 -45 -45 0 -45 0 0 -45 0 0 0 45 45 90 45 90 90 45 0 0 -45 90 45 0 45</t>
  </si>
  <si>
    <t>0 0 0 0 45 0 45 0 45 45 0 45 45 45 45 0 0 -45 -45 -45 0 0 45 45 90 45 0 45 0 0 -45 90 -45 0 -45 90 90 90 -45 -45 0 45 45 45 45 0 -45 -45 90 45 90 -45 90 90 -45 90 90 90 90 -45 90 -45 90 -45 0 0 0 -45 0 0 0 0 -45 90 90 90 90 -45 0 0 0 0 -45 0 0 0 -45 90 -45 90 -45 90 90 90 90 -45 90 90 -45 90 45 90 -45 -45 0 45 45 45 45 0 -45 -45 90 90 90 -45 0 -45 90 -45 0 0 45 0 45 90 45 45 0 0 -45 -45 -45 0 0 45 45 45 45 0 45 45 0 45 0 45 0 0 0 0</t>
  </si>
  <si>
    <t>45 0 45 0 45 0 0 -45 -45 -45 0 0 45 45 45 0 0 45 0 45 45 0 -45 -45 -45 90 45 90 45 0 -45 -45 90 90 -45 90 45 0 45 90 90 -45 -45 0 -45 90 45 0 0 -45 90 45 90 90 90 90 -45 90 90 -45 -45 90 90 45 0 0 0 45 0 0 0 0 -45 0 0 0 0 -45 0 0 0 0 45 0 0 0 45 90 90 -45 -45 90 90 -45 90 90 90 90 45 90 -45 0 0 45 90 -45 0 -45 -45 90 90 45 0 45 90 -45 90 90 -45 -45 0 45 90 45 90 -45 -45 -45 0 45 45 0 45 0 0 45 45 45 0 0 -45 -45 -45 0 0 45 0 45 0 45</t>
  </si>
  <si>
    <t>0 0 0 45 90 90 90 90 45 45 90 45 45 0 0 0 0 -45 90 45 90 -45 -45 0 45 90 90 45 45 45 45 0 45 0 45 0 0 45 90 90 90 -45 90 -45 -45 -45 -45 90 -45 90 -45 -45 -45 0 -45 90 45 0 0 0 0 45 90 -45 0 0 0 -45 0 0 0 0 -45 0 0 0 0 -45 0 0 0 0 -45 0 0 0 -45 90 45 0 0 0 0 45 90 -45 0 -45 -45 -45 90 -45 90 -45 -45 -45 -45 90 -45 90 90 90 45 0 0 45 0 45 0 45 45 45 45 90 90 45 0 -45 -45 90 45 90 -45 0 0 0 0 45 45 90 45 45 90 90 90 90 45 0 0 0</t>
  </si>
  <si>
    <t>90 90 45 90 90 45 45 90 -45 90 -45 0 0 -45 90 45 0 -45 -45 90 45 0 45 45 0 45 0 0 0 0 45 0 45 45 45 90 90 90 -45 -45 -45 90 45 0 0 -45 -45 90 90 90 -45 -45 -45 90 45 0 45 0 0 0 0 45 90 -45 0 0 0 -45 0 0 0 0 -45 0 0 0 0 -45 0 0 0 0 -45 0 0 0 -45 90 45 0 0 0 0 45 0 45 90 -45 -45 -45 90 90 90 -45 -45 0 0 45 90 -45 -45 -45 90 90 90 45 45 45 0 45 0 0 0 0 45 0 45 45 0 45 90 -45 -45 0 45 90 -45 0 0 -45 90 -45 90 45 45 90 90 45 90 90</t>
  </si>
  <si>
    <t>90 90 90 90 45 0 0 0 0 45 90 90 45 0 0 -45 -45 0 45 90 45 45 45 90 45 0 45 90 90 45 45 90 -45 90 45 0 -45 90 -45 90 -45 -45 -45 -45 90 -45 90 45 45 0 0 45 90 45 0 0 0 0 -45 0 -45 -45 90 -45 0 45 90 -45 90 -45 0 0 0 0 -45 -45 0 0 0 0 -45 90 -45 90 45 0 -45 90 -45 -45 0 -45 0 0 0 0 45 90 45 0 0 45 45 90 -45 90 -45 -45 -45 -45 90 -45 90 -45 0 45 90 -45 90 45 45 90 90 45 0 45 90 45 45 45 90 45 0 -45 -45 0 0 45 90 90 45 0 0 0 0 45 90 90 90 90</t>
  </si>
  <si>
    <t>90 90 90 90 45 0 0 -45 0 -45 90 -45 -45 90 45 45 0 45 45 90 90 90 45 0 45 45 45 90 -45 90 90 45 0 -45 -45 90 -45 0 -45 90 90 45 0 -45 90 45 90 45 90 45 45 0 -45 90 -45 0 45 45 0 -45 0 0 -45 90 -45 0 0 -45 0 0 0 0 -45 0 0 0 0 -45 0 0 0 0 -45 0 0 -45 90 -45 0 0 -45 0 45 45 0 -45 90 -45 0 45 45 90 45 90 45 90 -45 0 45 90 90 -45 0 -45 90 -45 -45 0 45 90 90 -45 90 45 45 45 0 45 90 90 90 45 45 0 45 45 90 -45 -45 90 -45 0 -45 0 0 45 90 90 90 90</t>
  </si>
  <si>
    <t>0 0 0 0 45 0 -45 90 90 -45 -45 0 0 45 90 45 45 45 45 90 -45 -45 -45 -45 0 0 45 45 90 -45 90 -45 0 -45 -45 -45 -45 0 45 45 0 0 -45 0 0 -45 0 0 45 90 90 90 45 90 90 90 45 45 45 45 0 -45 -45 90 45 0 0 45 0 0 0 0 -45 0 0 0 0 -45 0 0 0 0 45 0 0 45 90 -45 -45 0 45 45 45 45 90 90 90 45 90 90 90 45 0 0 -45 0 0 -45 0 0 45 45 0 -45 -45 -45 -45 0 -45 90 -45 90 45 45 0 0 -45 -45 -45 -45 90 45 45 45 45 90 45 0 0 -45 -45 90 90 -45 0 45 0 0 0 0</t>
  </si>
  <si>
    <t>90 -45 0 0 -45 -45 -45 90 45 90 45 0 -45 0 45 45 90 90 90 -45 -45 -45 -45 0 0 45 45 0 45 0 -45 -45 -45 -45 0 -45 0 0 0 45 90 -45 0 45 0 45 90 90 45 0 0 -45 -45 90 45 45 0 -45 0 45 45 0 0 45 90 90 90 45 0 0 0 0 45 0 0 0 0 45 0 0 0 0 45 90 90 90 45 0 0 45 45 0 -45 0 45 45 90 -45 -45 0 0 45 90 90 45 0 45 0 -45 90 45 0 0 0 -45 0 -45 -45 -45 -45 0 45 0 45 45 0 0 -45 -45 -45 -45 90 90 90 45 45 0 -45 0 45 90 45 90 -45 -45 -45 0 0 -45 90</t>
  </si>
  <si>
    <t>0 0 45 90 45 45 0 0 -45 -45 0 0 0 0 45 90 90 45 90 45 45 45 45 0 -45 -45 90 -45 0 -45 -45 -45 -45 0 -45 -45 90 45 90 45 90 45 90 90 45 45 45 90 90 -45 90 -45 90 -45 90 -45 90 -45 0 0 0 0 45 0 0 0 0 -45 0 0 0 0 45 0 0 0 0 45 0 0 0 0 -45 0 0 0 0 45 0 0 0 0 -45 90 -45 90 -45 90 -45 90 -45 90 90 45 45 45 90 90 45 90 45 90 45 90 -45 -45 0 -45 -45 -45 -45 0 -45 90 -45 -45 0 45 45 45 45 90 45 90 90 45 0 0 0 0 -45 -45 0 0 45 45 90 45 0 0</t>
  </si>
  <si>
    <t>90 45 90 -45 -45 0 -45 -45 0 45 90 90 45 45 45 45 0 -45 0 0 -45 -45 0 0 0 45 45 90 90 -45 -45 90 45 0 -45 -45 90 45 45 45 0 45 90 -45 90 45 0 -45 90 -45 90 45 90 90 90 -45 90 -45 0 0 0 0 45 0 0 0 0 -45 0 0 0 0 45 0 0 0 0 45 0 0 0 0 -45 0 0 0 0 45 0 0 0 0 -45 90 -45 90 90 90 45 90 -45 90 -45 0 45 90 -45 90 45 0 45 45 45 90 -45 -45 0 45 90 -45 -45 90 90 45 45 0 0 0 -45 -45 0 0 -45 0 45 45 45 45 90 90 45 0 -45 -45 0 -45 -45 90 45 90</t>
  </si>
  <si>
    <t>0 0 0 45 90 45 45 0 -45 -45 0 45 90 90 45 0 -45 -45 90 90 -45 0 -45 -45 -45 -45 90 -45 -45 90 90 45 90 45 0 45 45 90 45 0 0 -45 0 45 90 90 45 0 -45 0 0 0 -45 -45 -45 -45 90 90 -45 0 0 0 45 0 0 0 45 45 45 0 45 90 45 90 90 90 90 45 90 45 0 45 45 45 0 0 0 45 0 0 0 -45 90 90 -45 -45 -45 -45 0 0 0 -45 0 45 90 90 45 0 -45 0 0 45 90 45 45 0 45 90 45 90 90 -45 -45 90 -45 -45 -45 -45 0 -45 90 90 -45 -45 0 45 90 90 45 0 -45 -45 0 45 45 90 45 0 0 0</t>
  </si>
  <si>
    <t>-45 -45 -45 90 45 0 0 45 0 0 45 45 90 -45 -45 0 -45 90 -45 -45 -45 90 90 90 -45 -45 -45 90 45 90 90 -45 90 45 0 45 0 45 0 -45 90 90 45 0 0 45 90 -45 0 -45 90 -45 90 45 45 45 0 45 90 -45 0 0 0 45 90 45 0 45 0 0 0 0 45 0 0 0 0 45 0 0 0 0 45 0 45 90 45 0 0 0 -45 90 45 0 45 45 45 90 -45 90 -45 0 -45 90 45 0 0 45 90 90 -45 0 45 0 45 0 45 90 -45 90 90 45 90 -45 -45 -45 90 90 90 -45 -45 -45 90 -45 0 -45 -45 90 45 45 0 0 45 0 0 45 90 -45 -45 -45</t>
  </si>
  <si>
    <t>0 0 0 0 45 0 0 45 45 45 0 45 90 45 45 90 45 90 45 45 45 0 0 -45 -45 0 45 90 90 -45 90 -45 -45 -45 -45 0 -45 90 90 -45 -45 -45 0 0 0 45 0 -45 -45 -45 -45 0 -45 -45 -45 90 90 90 45 0 0 0 45 90 45 0 0 45 0 0 0 0 45 0 0 0 0 45 0 0 0 0 45 0 0 45 90 45 0 0 0 45 90 90 90 -45 -45 -45 0 -45 -45 -45 -45 0 45 0 0 0 -45 -45 -45 90 90 -45 0 -45 -45 -45 -45 90 -45 90 90 45 0 -45 -45 0 0 45 45 45 90 45 90 45 45 90 45 0 45 45 45 0 0 45 0 0 0 0</t>
  </si>
  <si>
    <t>45 0 45 45 90 45 0 45 45 0 0 45 45 0 -45 -45 0 0 0 -45 -45 -45 -45 90 90 -45 90 90 90 90 -45 -45 -45 90 45 0 -45 90 90 -45 -45 0 -45 0 0 0 45 45 45 45 0 -45 -45 -45 90 90 45 0 -45 0 0 0 45 0 45 0 0 0 0 45 0 0 45 0 0 0 0 45 0 0 45 0 0 0 0 45 0 45 0 0 0 -45 0 45 90 90 -45 -45 -45 0 45 45 45 45 0 0 0 -45 0 -45 -45 90 90 -45 0 45 90 -45 -45 -45 90 90 90 90 -45 90 90 -45 -45 -45 -45 0 0 0 -45 -45 0 45 45 0 0 45 45 0 45 90 45 45 0 45</t>
  </si>
  <si>
    <t>0 0 0 0 45 0 45 45 0 0 0 -45 90 -45 90 45 0 -45 0 45 45 90 -45 0 -45 -45 0 45 90 90 -45 0 45 45 45 45 0 45 90 90 90 90 45 45 45 90 -45 -45 90 -45 -45 -45 -45 90 45 0 0 -45 90 45 0 0 -45 0 0 0 0 -45 0 0 0 0 -45 0 0 0 0 -45 0 0 0 0 -45 0 0 0 0 -45 0 0 45 90 -45 0 0 45 90 -45 -45 -45 -45 90 -45 -45 90 45 45 45 90 90 90 90 45 0 45 45 45 45 0 -45 90 90 45 0 -45 -45 0 -45 90 45 45 0 -45 0 45 90 -45 90 -45 0 0 0 45 45 0 45 0 0 0 0</t>
  </si>
  <si>
    <t>-45 90 45 0 -45 0 -45 90 45 90 -45 0 0 -45 0 0 45 45 90 45 0 0 -45 0 45 0 -45 90 -45 0 45 45 45 0 45 0 45 90 45 45 90 -45 -45 90 -45 -45 -45 90 90 90 45 90 90 45 0 -45 0 -45 0 -45 0 0 45 0 0 0 0 45 0 0 0 0 -45 0 0 0 0 -45 0 0 0 0 45 0 0 0 0 45 0 0 -45 0 -45 0 -45 0 45 90 90 45 90 90 90 -45 -45 -45 90 -45 -45 90 45 45 90 45 0 45 0 45 45 45 0 -45 90 -45 0 45 0 -45 0 0 45 90 45 45 0 0 -45 0 0 -45 90 45 90 -45 0 -45 0 45 90 -45</t>
  </si>
  <si>
    <t>90 90 90 90 45 0 0 45 90 90 -45 0 -45 90 -45 -45 -45 -45 90 -45 -45 -45 90 90 45 0 0 45 45 45 0 -45 90 90 -45 0 45 45 45 0 -45 -45 90 45 0 0 0 0 -45 0 -45 90 -45 90 90 90 45 90 90 90 45 0 0 0 0 45 0 0 0 45 45 45 45 0 -45 -45 0 45 45 45 45 0 0 0 45 0 0 0 0 45 90 90 90 45 90 90 90 -45 90 -45 0 -45 0 0 0 0 45 90 -45 -45 0 45 45 45 0 -45 90 90 -45 0 45 45 45 0 0 45 90 90 -45 -45 -45 90 -45 -45 -45 -45 90 -45 0 -45 90 90 45 0 0 45 90 90 90 90</t>
  </si>
  <si>
    <t>-45 90 90 -45 0 -45 90 -45 90 -45 90 -45 90 45 90 90 -45 0 -45 -45 -45 90 90 90 45 45 45 45 0 -45 90 90 45 0 45 0 -45 0 -45 90 45 90 45 0 -45 -45 0 0 45 90 90 90 -45 -45 90 45 0 0 0 0 45 45 0 45 90 45 0 0 45 0 0 0 45 0 0 0 0 45 0 0 0 45 0 0 45 90 45 0 45 45 0 0 0 0 45 90 -45 -45 90 90 90 45 0 0 -45 -45 0 45 90 45 90 -45 0 -45 0 45 0 45 90 90 -45 0 45 45 45 45 90 90 90 -45 -45 -45 0 -45 90 90 45 90 -45 90 -45 90 -45 90 -45 0 -45 90 90 -45</t>
  </si>
  <si>
    <t>0 0 0 0 45 0 0 45 45 0 45 45 0 0 45 90 90 45 0 45 45 45 45 0 45 45 0 -45 90 -45 -45 -45 -45 0 45 45 0 45 90 90 45 45 0 0 -45 90 -45 -45 90 -45 -45 0 -45 0 -45 -45 90 -45 0 0 0 -45 90 -45 0 0 0 -45 0 0 0 0 -45 0 0 0 0 -45 0 0 0 0 -45 0 0 0 -45 90 -45 0 0 0 -45 90 -45 -45 0 -45 0 -45 -45 90 -45 -45 90 -45 0 0 45 45 90 90 45 0 45 45 0 -45 -45 -45 -45 90 -45 0 45 45 0 45 45 45 45 0 45 90 90 45 0 0 45 45 0 45 45 0 0 45 0 0 0 0</t>
  </si>
  <si>
    <t>45 0 45 0 45 0 0 45 45 0 45 90 45 0 45 0 -45 90 -45 -45 -45 -45 0 -45 0 -45 90 90 45 0 45 90 45 0 45 90 -45 0 45 90 45 45 0 0 45 0 -45 -45 -45 -45 0 45 0 0 45 90 -45 -45 0 0 0 -45 90 -45 0 0 0 -45 0 0 0 0 -45 0 0 0 0 -45 0 0 0 0 -45 0 0 0 -45 90 -45 0 0 0 -45 -45 90 45 0 0 45 0 -45 -45 -45 -45 0 45 0 0 45 45 90 45 0 -45 90 45 0 45 90 45 0 45 90 90 -45 0 -45 0 -45 -45 -45 -45 90 -45 0 45 0 45 90 45 0 45 45 0 0 45 0 45 0 45</t>
  </si>
  <si>
    <t>0 0 0 0 45 0 45 90 45 90 -45 90 90 90 -45 -45 90 45 0 0 45 90 -45 0 -45 -45 90 -45 90 45 0 45 0 -45 -45 -45 0 -45 -45 90 90 45 0 -45 -45 0 0 45 90 -45 -45 0 45 45 0 45 0 45 0 -45 90 90 45 45 45 90 45 45 0 0 0 0 -45 0 0 0 0 -45 0 0 0 0 45 45 90 45 45 45 90 90 -45 0 45 0 45 0 45 45 0 -45 -45 90 45 0 0 -45 -45 0 45 90 90 -45 -45 0 -45 -45 -45 0 45 0 45 90 -45 90 -45 -45 0 -45 90 45 0 0 45 90 -45 -45 90 90 90 -45 90 45 90 45 0 45 0 0 0 0</t>
  </si>
  <si>
    <t>0 0 45 90 -45 90 -45 0 -45 90 45 90 -45 90 45 45 0 -45 -45 -45 0 -45 90 90 90 -45 90 45 0 0 -45 -45 0 0 -45 90 45 90 90 45 0 45 0 -45 -45 0 0 -45 0 -45 -45 90 45 45 0 45 0 -45 0 45 90 45 45 90 45 0 45 45 0 0 0 0 45 0 0 0 0 45 0 0 0 0 45 45 0 45 90 45 45 90 45 0 -45 0 45 0 45 45 90 -45 -45 0 -45 0 0 -45 -45 0 45 0 45 90 90 45 90 -45 0 0 -45 -45 0 0 45 90 -45 90 90 90 -45 0 -45 -45 -45 0 45 45 90 -45 90 45 90 -45 0 -45 90 -45 90 45 0 0</t>
  </si>
  <si>
    <t>0 0 0 45 90 90 90 90 45 90 90 90 45 90 90 45 0 0 -45 -45 -45 0 -45 0 -45 -45 -45 -45 0 -45 90 -45 0 45 45 0 0 -45 0 0 -45 0 -45 0 0 0 0 -45 0 0 0 0 45 45 45 45 0 45 0 0 0 0 45 90 90 45 0 45 90 45 0 0 -45 0 0 0 0 -45 0 0 45 90 45 0 45 90 90 45 0 0 0 0 45 0 45 45 45 45 0 0 0 0 -45 0 0 0 0 -45 0 -45 0 0 -45 0 0 45 45 0 -45 90 -45 0 -45 -45 -45 -45 0 -45 0 -45 -45 -45 0 0 45 90 90 45 90 90 90 45 90 90 90 90 45 0 0 0</t>
  </si>
  <si>
    <t>45 90 -45 90 90 90 45 90 90 -45 0 0 0 -45 -45 90 -45 0 -45 -45 90 45 0 -45 90 90 90 -45 0 0 45 45 0 -45 -45 0 0 -45 0 0 -45 0 -45 0 0 0 0 -45 0 0 0 45 45 45 0 45 90 90 45 0 0 45 0 0 0 0 45 0 45 45 0 0 45 0 0 0 0 45 0 0 45 45 0 45 0 0 0 0 45 0 0 45 90 90 45 0 45 45 45 0 0 0 -45 0 0 0 0 -45 0 -45 0 0 -45 0 0 -45 -45 0 45 45 0 0 -45 90 90 90 -45 0 45 90 -45 -45 0 -45 90 -45 -45 0 0 0 -45 90 90 45 90 90 90 -45 90 45</t>
  </si>
  <si>
    <t>0 0 0 0 45 90 90 45 0 45 45 90 -45 90 90 -45 0 45 90 45 90 90 -45 0 45 45 0 0 -45 -45 -45 -45 90 -45 0 -45 0 -45 -45 90 45 90 45 45 0 -45 90 45 0 45 0 0 45 0 -45 90 -45 -45 -45 90 45 45 45 45 0 0 0 -45 0 0 0 0 -45 0 0 0 0 -45 0 0 0 0 -45 0 0 0 45 45 45 45 90 -45 -45 -45 90 -45 0 45 0 0 45 0 45 90 -45 0 45 45 90 45 90 -45 -45 0 -45 0 -45 90 -45 -45 -45 -45 0 0 45 45 0 -45 90 90 45 90 45 0 -45 90 90 -45 90 45 45 0 45 90 90 45 0 0 0 0</t>
  </si>
  <si>
    <t>45 90 45 90 -45 0 45 90 90 -45 -45 0 0 -45 90 45 0 -45 0 0 45 90 -45 -45 90 90 -45 90 45 0 -45 90 -45 90 90 45 45 45 0 0 -45 -45 -45 0 45 0 0 45 0 0 45 45 90 -45 90 -45 -45 0 45 0 45 45 45 45 0 0 0 -45 0 0 0 0 -45 0 0 0 0 -45 0 0 0 0 -45 0 0 0 45 45 45 45 0 45 0 -45 -45 90 -45 90 45 45 0 0 45 0 0 45 0 -45 -45 -45 0 0 45 45 45 90 90 -45 90 -45 0 45 90 -45 90 90 -45 -45 90 45 0 0 -45 0 45 90 -45 0 0 -45 -45 90 90 45 0 -45 90 45 90 45</t>
  </si>
  <si>
    <t>0 0 0 0 45 0 0 0 0 45 0 0 -45 90 -45 0 -45 0 -45 -45 90 -45 -45 -45 -45 0 -45 0 45 45 45 0 -45 90 90 90 45 45 45 45 0 0 -45 90 90 45 45 45 90 -45 90 90 -45 -45 90 45 45 90 -45 90 45 0 45 0 0 0 0 45 0 0 0 0 -45 0 0 0 0 -45 0 0 0 0 45 0 0 0 0 45 0 45 90 -45 90 45 45 90 -45 -45 90 90 -45 90 45 45 45 90 90 -45 0 0 45 45 45 45 90 90 90 -45 0 45 45 45 0 -45 0 -45 -45 -45 -45 90 -45 -45 0 -45 0 -45 90 -45 0 0 45 0 0 0 0 45 0 0 0 0</t>
  </si>
  <si>
    <t>0 -45 0 0 0 -45 0 0 -45 90 -45 -45 90 -45 -45 90 45 0 0 0 -45 90 -45 -45 0 45 45 45 0 0 -45 -45 0 45 45 45 0 0 45 90 -45 90 45 90 90 45 45 90 -45 0 45 90 -45 0 -45 -45 90 45 0 0 45 90 90 45 0 0 0 45 0 0 0 0 45 0 0 0 0 45 0 0 0 0 45 0 0 0 45 90 90 45 0 0 45 90 -45 -45 0 -45 90 45 0 -45 90 45 45 90 90 45 90 -45 90 45 0 0 45 45 45 0 -45 -45 0 0 45 45 45 0 -45 -45 90 -45 0 0 0 45 90 -45 -45 90 -45 -45 90 -45 0 0 -45 0 0 0 -45 0</t>
  </si>
  <si>
    <t>0 0 0 0 45 0 45 45 45 0 -45 0 0 45 90 90 45 90 90 45 45 45 0 -45 -45 -45 -45 0 -45 -45 -45 -45 90 -45 0 -45 0 45 90 -45 0 0 -45 0 0 -45 90 -45 90 45 0 0 0 -45 0 45 0 45 0 0 0 0 45 90 90 90 90 45 0 0 0 0 45 90 90 90 90 45 0 0 0 0 45 90 90 90 90 45 0 0 0 0 45 0 45 0 -45 0 0 0 45 90 -45 90 -45 0 0 -45 0 0 -45 90 45 0 -45 0 -45 90 -45 -45 -45 -45 0 -45 -45 -45 -45 0 45 45 45 90 90 45 90 90 45 0 0 -45 0 45 45 45 0 45 0 0 0 0</t>
  </si>
  <si>
    <t>45 45 0 -45 -45 90 -45 0 0 45 45 0 0 45 90 -45 0 -45 0 45 90 -45 -45 0 0 -45 90 45 0 -45 -45 90 45 45 90 90 45 90 -45 0 0 -45 -45 0 0 -45 -45 90 90 45 0 0 0 -45 0 0 0 0 45 0 0 45 90 90 45 90 90 45 0 0 0 0 45 0 0 0 0 45 0 0 0 0 45 90 90 45 90 90 45 0 0 45 0 0 0 0 -45 0 0 0 45 90 90 -45 -45 0 0 -45 -45 0 0 -45 90 45 90 90 45 45 90 -45 -45 0 45 90 -45 0 0 -45 -45 90 45 0 -45 0 -45 90 45 0 0 45 45 0 0 -45 90 -45 -45 0 45 45</t>
  </si>
  <si>
    <t>0 0 0 0 45 90 45 45 90 90 45 90 45 90 45 45 45 90 45 45 90 90 45 45 90 90 90 -45 -45 0 -45 -45 90 -45 90 -45 -45 0 -45 90 90 -45 0 0 45 90 -45 90 -45 0 45 45 45 90 90 90 90 -45 90 90 45 0 -45 -45 0 0 -45 -45 0 0 0 0 -45 0 0 0 0 -45 0 0 0 0 -45 -45 0 0 -45 -45 0 45 90 90 -45 90 90 90 90 45 45 45 0 -45 90 -45 90 45 0 0 -45 90 90 -45 0 -45 -45 90 -45 90 -45 -45 0 -45 -45 90 90 90 45 45 90 90 45 45 90 45 45 45 90 45 90 45 90 90 45 45 90 45 0 0 0 0</t>
  </si>
  <si>
    <t>45 0 45 45 90 -45 90 45 45 45 90 90 -45 90 45 90 -45 90 -45 90 90 45 0 0 45 90 90 -45 90 45 45 90 90 -45 -45 -45 90 90 -45 -45 0 0 0 0 45 0 -45 0 -45 0 45 90 90 90 45 90 90 45 45 45 0 -45 90 -45 0 -45 90 -45 0 0 0 0 -45 0 0 0 0 -45 0 0 0 0 -45 90 -45 0 -45 90 -45 0 45 45 45 90 90 45 90 90 90 45 0 -45 0 -45 0 45 0 0 0 0 -45 -45 90 90 -45 -45 -45 90 90 45 45 90 -45 90 90 45 0 0 45 90 90 -45 90 -45 90 45 90 -45 90 90 45 45 45 90 -45 90 45 45 0 45</t>
  </si>
  <si>
    <t>0 0 0 0 45 90 90 45 0 0 0 45 0 45 45 45 45 90 45 90 90 90 45 90 90 45 0 0 45 90 90 90 -45 -45 -45 -45 90 45 90 90 -45 90 -45 0 0 0 0 45 90 90 90 90 -45 90 90 -45 90 -45 0 0 0 0 -45 90 90 -45 0 0 0 -45 90 90 -45 90 90 90 90 -45 90 90 -45 0 0 0 -45 90 90 -45 0 0 0 0 -45 90 -45 90 90 -45 90 90 90 90 45 0 0 0 0 -45 90 -45 90 90 45 90 -45 -45 -45 -45 90 90 90 45 0 0 45 90 90 45 90 90 90 45 90 45 45 45 45 0 45 0 0 0 45 90 90 45 0 0 0 0</t>
  </si>
  <si>
    <t>45 45 45 90 90 45 0 0 0 0 45 0 -45 0 45 90 90 90 45 0 0 -45 90 90 45 90 -45 -45 -45 -45 90 90 90 45 0 0 -45 90 90 90 90 45 0 45 45 90 90 90 90 45 90 -45 90 90 -45 0 0 0 0 -45 90 90 -45 90 90 90 90 -45 0 0 0 0 -45 0 0 0 0 -45 0 0 0 0 -45 90 90 90 90 -45 90 90 -45 0 0 0 0 -45 90 90 -45 90 45 90 90 90 90 45 45 0 45 90 90 90 90 -45 0 0 45 90 90 90 -45 -45 -45 -45 90 45 90 90 -45 0 0 45 90 90 90 45 0 -45 0 45 0 0 0 0 45 90 90 45 45 45</t>
  </si>
  <si>
    <t>0 0 0 0 45 0 45 90 90 90 45 0 0 45 90 45 45 45 0 45 90 90 -45 0 -45 -45 0 45 45 90 90 -45 -45 0 45 90 90 90 -45 -45 0 45 0 -45 -45 -45 -45 90 -45 -45 -45 90 45 45 45 0 0 45 90 45 0 0 -45 0 0 0 0 -45 0 0 0 0 -45 0 0 0 0 -45 0 0 0 0 -45 0 0 0 0 -45 0 0 45 90 45 0 0 45 45 45 90 -45 -45 -45 90 -45 -45 -45 -45 0 45 0 -45 -45 90 90 90 45 0 -45 -45 90 90 45 45 0 -45 -45 0 -45 90 90 45 0 45 45 45 90 45 0 0 45 90 90 90 45 0 45 0 0 0 0</t>
  </si>
  <si>
    <t>-45 90 45 90 45 0 -45 0 45 45 0 0 45 45 90 90 90 -45 0 45 0 -45 0 0 -45 90 90 90 -45 90 45 0 0 45 45 90 -45 0 -45 90 -45 -45 -45 -45 90 -45 0 -45 90 45 90 45 45 0 -45 0 45 45 0 45 0 0 45 0 0 0 0 -45 0 0 0 0 -45 0 0 0 0 -45 0 0 0 0 -45 0 0 0 0 45 0 0 45 0 45 45 0 -45 0 45 45 90 45 90 -45 0 -45 90 -45 -45 -45 -45 90 -45 0 -45 90 45 45 0 0 45 90 -45 90 90 90 -45 0 0 -45 0 45 0 -45 90 90 90 45 45 0 0 45 45 0 -45 0 45 90 45 90 -45</t>
  </si>
  <si>
    <t>0 0 0 45 90 90 45 45 0 0 -45 -45 -45 0 -45 -45 90 -45 0 -45 90 45 45 45 90 -45 90 90 -45 90 45 0 45 45 90 -45 0 -45 -45 0 -45 0 -45 0 0 45 45 90 -45 90 45 45 0 0 -45 90 45 0 45 0 45 45 45 0 0 0 0 -45 0 0 0 0 -45 0 0 0 0 -45 0 0 0 0 -45 0 0 0 0 45 45 45 0 45 0 45 90 -45 0 0 45 45 90 -45 90 45 45 0 0 -45 0 -45 0 -45 -45 0 -45 90 45 45 0 45 90 -45 90 90 -45 90 45 45 45 90 -45 0 -45 90 -45 -45 0 -45 -45 -45 0 0 45 45 90 90 45 0 0 0</t>
  </si>
  <si>
    <t>45 90 -45 -45 0 -45 90 90 -45 90 -45 0 45 0 -45 -45 -45 0 45 90 45 45 0 -45 -45 90 45 90 -45 0 0 -45 90 -45 0 45 45 90 90 45 0 0 -45 0 0 45 45 90 -45 90 45 45 0 0 45 0 -45 0 0 45 45 45 45 0 0 0 0 -45 0 0 0 0 -45 0 0 0 0 -45 0 0 0 0 -45 0 0 0 0 45 45 45 45 0 0 -45 0 45 0 0 45 45 90 -45 90 45 45 0 0 -45 0 0 45 90 90 45 45 0 -45 90 -45 0 0 -45 90 45 90 -45 -45 0 45 45 90 45 0 -45 -45 -45 0 45 0 -45 90 -45 90 90 -45 0 -45 -45 90 45</t>
  </si>
  <si>
    <t>90 90 90 90 45 0 0 0 0 45 90 45 0 -45 0 0 0 0 45 45 45 0 45 45 0 45 45 0 0 -45 90 -45 90 90 -45 -45 -45 90 45 45 90 45 45 0 -45 -45 90 90 -45 -45 90 90 -45 0 -45 0 0 0 0 45 90 90 -45 0 0 0 0 -45 0 0 0 0 -45 0 0 0 0 -45 0 0 0 0 -45 0 0 0 0 -45 90 90 45 0 0 0 0 -45 0 -45 90 90 -45 -45 90 90 -45 -45 0 45 45 90 45 45 90 -45 -45 -45 90 90 -45 90 -45 0 0 45 45 0 45 45 0 45 45 45 0 0 0 0 -45 0 45 90 45 0 0 0 0 45 90 90 90 90</t>
  </si>
  <si>
    <t>90 90 90 90 -45 90 45 90 -45 0 0 0 45 0 45 45 90 -45 0 45 45 45 45 0 -45 -45 0 0 0 45 0 -45 -45 90 45 0 0 -45 0 -45 -45 90 45 90 90 45 45 90 -45 0 -45 0 -45 0 0 0 0 -45 90 90 90 90 45 0 0 0 0 45 0 0 0 0 -45 0 0 0 0 -45 0 0 0 0 45 0 0 0 0 45 90 90 90 90 -45 0 0 0 0 -45 0 -45 0 -45 90 45 45 90 90 45 90 -45 -45 0 -45 0 0 45 90 -45 -45 0 45 0 0 0 -45 -45 0 45 45 45 45 0 -45 90 45 45 0 45 0 0 0 -45 90 45 90 -45 90 90 90 90</t>
  </si>
  <si>
    <t>0 0 0 45 0 45 90 90 90 90 45 90 45 45 90 45 0 0 45 90 45 0 45 0 -45 -45 -45 -45 0 -45 0 -45 -45 -45 -45 90 -45 -45 0 -45 -45 -45 90 45 45 90 -45 0 45 45 90 90 90 90 -45 0 -45 90 90 90 45 90 90 90 90 45 0 45 0 0 0 0 45 0 0 0 0 45 0 0 0 0 45 0 45 90 90 90 90 45 90 90 90 -45 0 -45 90 90 90 90 45 45 0 -45 90 45 45 90 -45 -45 -45 0 -45 -45 90 -45 -45 -45 -45 0 -45 0 -45 -45 -45 -45 0 45 0 45 90 45 0 0 45 90 45 45 90 45 90 90 90 90 45 0 45 0 0 0</t>
  </si>
  <si>
    <t>90 45 0 45 45 90 90 -45 -45 0 0 -45 90 90 90 45 45 45 0 -45 -45 -45 90 45 90 -45 0 0 -45 0 -45 0 0 -45 90 45 45 90 -45 90 -45 -45 -45 -45 0 0 45 45 45 90 90 90 90 -45 0 45 90 90 90 45 0 -45 90 90 90 45 0 45 0 0 0 0 45 0 0 0 0 45 0 0 0 0 45 0 45 90 90 90 -45 0 45 90 90 90 45 0 -45 90 90 90 90 45 45 45 0 0 -45 -45 -45 -45 90 -45 90 45 45 90 -45 0 0 -45 0 -45 0 0 -45 90 45 90 -45 -45 -45 0 45 45 45 90 90 90 -45 0 0 -45 -45 90 90 45 45 0 45 90</t>
  </si>
  <si>
    <t>0 0 0 0 45 0 0 45 45 0 -45 -45 0 -45 0 45 45 0 45 45 0 45 45 0 45 0 45 0 45 0 45 45 90 45 0 0 0 0 -45 90 90 -45 0 45 90 90 90 90 -45 90 -45 90 -45 -45 -45 -45 0 -45 0 -45 0 0 0 -45 0 0 0 -45 0 0 0 0 -45 90 90 90 90 -45 0 0 0 0 -45 0 0 0 -45 0 0 0 -45 0 -45 0 -45 -45 -45 -45 90 -45 90 -45 90 90 90 90 45 0 -45 90 90 -45 0 0 0 0 45 90 45 45 0 45 0 45 0 45 0 45 45 0 45 45 0 45 45 0 -45 0 -45 -45 0 45 45 0 0 45 0 0 0 0</t>
  </si>
  <si>
    <t>-45 0 0 45 45 0 -45 -45 -45 90 45 0 0 0 0 45 90 45 45 45 45 0 45 0 0 0 45 45 0 -45 -45 0 0 0 45 0 45 90 -45 0 -45 90 -45 0 -45 0 45 0 45 0 0 0 -45 90 90 90 -45 90 -45 90 90 -45 90 -45 0 0 0 -45 0 0 0 0 45 0 0 0 0 45 0 0 0 0 -45 0 0 0 -45 90 -45 90 90 -45 90 -45 90 90 90 -45 0 0 0 45 0 45 0 -45 0 -45 90 -45 0 -45 90 45 0 45 0 0 0 -45 -45 0 45 45 0 0 0 45 0 45 45 45 45 90 45 0 0 0 0 45 90 -45 -45 -45 0 45 45 0 0 -45</t>
  </si>
  <si>
    <t>90 90 90 45 0 0 0 0 45 0 0 45 45 0 -45 90 -45 -45 0 45 0 -45 -45 90 -45 90 -45 -45 -45 90 45 0 45 0 45 45 45 45 90 45 90 45 90 45 90 45 90 90 -45 90 45 0 0 0 45 90 90 -45 -45 90 90 90 -45 90 -45 0 -45 0 0 0 0 -45 -45 90 90 90 90 -45 -45 0 0 0 0 -45 0 -45 90 -45 90 90 90 -45 -45 90 90 45 0 0 0 45 90 -45 90 90 45 90 45 90 45 90 45 90 45 45 45 45 0 45 0 45 90 -45 -45 -45 90 -45 90 -45 -45 0 45 0 -45 -45 90 -45 0 45 45 0 0 45 0 0 0 0 45 90 90 90</t>
  </si>
  <si>
    <t>-45 0 0 45 90 90 90 -45 -45 0 -45 -45 0 45 0 -45 90 90 45 0 -45 0 45 45 90 90 -45 -45 90 45 45 45 45 0 45 45 90 90 90 -45 0 45 90 -45 90 45 90 90 -45 0 45 45 90 45 90 45 90 90 90 90 -45 90 -45 0 0 -45 0 0 0 0 -45 0 -45 0 0 0 0 -45 0 -45 0 0 0 0 -45 0 0 -45 90 -45 90 90 90 90 45 90 45 90 45 45 0 -45 90 90 45 90 -45 90 45 0 -45 90 90 90 45 45 0 45 45 45 45 90 -45 -45 90 90 45 45 0 -45 0 45 90 90 -45 0 45 0 -45 -45 0 -45 -45 90 90 90 45 0 0 -45</t>
  </si>
  <si>
    <t>0 0 0 45 90 90 90 45 90 45 0 0 45 0 45 45 45 45 0 45 45 0 0 -45 -45 0 45 90 90 90 90 -45 90 45 45 90 90 90 45 0 -45 -45 -45 -45 0 -45 90 -45 90 -45 90 -45 -45 -45 -45 0 0 0 -45 0 0 0 0 -45 90 90 90 45 0 0 0 0 45 0 0 0 0 45 0 0 0 0 45 90 90 90 -45 0 0 0 0 -45 0 0 0 -45 -45 -45 -45 90 -45 90 -45 90 -45 0 -45 -45 -45 -45 0 45 90 90 90 45 45 90 -45 90 90 90 90 45 0 -45 -45 0 0 45 45 0 45 45 45 45 0 45 0 0 45 90 45 90 90 90 45 0 0 0</t>
  </si>
  <si>
    <t>90 45 90 90 90 45 45 45 90 -45 0 45 0 -45 0 -45 -45 0 45 90 45 0 0 45 45 0 -45 90 -45 0 0 0 45 90 45 45 90 90 45 90 -45 90 90 -45 0 -45 0 -45 -45 -45 -45 0 0 0 -45 90 90 -45 -45 0 0 0 0 45 90 90 90 45 0 0 0 0 45 0 0 0 0 45 0 0 0 0 45 90 90 90 45 0 0 0 0 -45 -45 90 90 -45 0 0 0 -45 -45 -45 -45 0 -45 0 -45 90 90 -45 90 45 90 90 45 45 90 45 0 0 0 -45 90 -45 0 45 45 0 0 45 90 45 0 -45 -45 0 -45 0 45 0 -45 90 45 45 45 90 90 90 45 90</t>
  </si>
  <si>
    <t>0 0 0 0 45 0 0 0 45 90 45 45 0 -45 -45 0 0 -45 90 45 45 45 90 90 90 45 0 -45 90 -45 90 45 0 45 0 -45 -45 -45 -45 90 -45 -45 -45 90 90 45 90 90 90 45 90 45 45 45 0 0 45 90 -45 0 0 0 0 -45 90 90 90 -45 0 0 0 0 -45 0 0 0 0 -45 0 0 0 0 -45 90 90 90 -45 0 0 0 0 -45 90 45 0 0 45 45 45 90 45 90 90 90 45 90 90 -45 -45 -45 90 -45 -45 -45 -45 0 45 0 45 90 -45 90 -45 0 45 90 90 90 45 45 45 90 -45 0 0 -45 -45 0 45 45 90 45 0 0 0 45 0 0 0 0</t>
  </si>
  <si>
    <t>0 45 0 0 -45 0 45 90 -45 90 -45 90 45 0 0 -45 0 45 45 45 45 90 -45 -45 90 -45 0 0 0 0 -45 -45 -45 90 90 90 45 90 -45 90 -45 90 -45 0 45 45 90 90 90 45 0 45 45 0 0 45 45 90 45 0 0 0 0 -45 90 90 90 -45 0 0 0 0 -45 0 0 0 0 -45 0 0 0 0 -45 90 90 90 -45 0 0 0 0 45 90 45 45 0 0 45 45 0 45 90 90 90 45 45 0 -45 90 -45 90 -45 90 45 90 90 90 -45 -45 -45 0 0 0 0 -45 90 -45 -45 90 45 45 45 45 0 -45 0 0 45 90 -45 90 -45 90 45 0 -45 0 0 45 0</t>
  </si>
  <si>
    <t>0 0 0 0 -45 0 0 0 0 -45 0 0 0 0 45 0 45 45 90 45 0 -45 -45 90 -45 -45 -45 0 0 45 0 0 -45 90 -45 0 45 90 45 45 90 -45 -45 90 -45 -45 -45 90 45 90 45 45 90 45 90 45 0 0 -45 90 90 90 45 0 0 45 90 45 0 0 0 0 -45 0 0 0 0 -45 0 0 0 0 45 90 45 0 0 45 90 90 90 -45 0 0 45 90 45 90 45 45 90 45 90 -45 -45 -45 90 -45 -45 90 45 45 90 45 0 -45 90 -45 0 0 45 0 0 -45 -45 -45 90 -45 -45 0 45 90 45 45 0 45 0 0 0 0 -45 0 0 0 0 -45 0 0 0 0</t>
  </si>
  <si>
    <t>-45 -45 0 0 0 -45 0 0 0 45 0 -45 0 0 0 0 45 90 -45 -45 0 0 -45 -45 90 -45 90 90 -45 90 45 0 0 45 90 45 45 45 0 -45 90 -45 90 -45 -45 -45 0 0 45 45 45 0 45 0 0 45 90 45 90 90 90 90 -45 0 0 45 90 45 0 0 0 0 45 0 0 0 0 45 0 0 0 0 45 90 45 0 0 -45 90 90 90 90 45 90 45 0 0 45 0 45 45 45 0 0 -45 -45 -45 90 -45 90 -45 0 45 45 45 90 45 0 0 45 90 -45 90 90 -45 90 -45 -45 0 0 -45 -45 90 45 0 0 0 0 -45 0 45 0 0 0 -45 0 0 0 -45 -45</t>
  </si>
  <si>
    <t>0 0 0 -45 -45 -45 0 0 45 45 0 -45 0 45 45 0 45 45 90 -45 -45 0 45 45 0 -45 90 90 -45 90 90 -45 0 45 90 45 45 45 90 -45 -45 0 -45 -45 90 45 45 90 45 90 90 45 45 90 90 -45 0 0 0 -45 -45 0 -45 -45 0 45 0 45 0 0 0 0 -45 0 0 0 0 -45 0 0 0 0 45 0 45 0 -45 -45 0 -45 -45 0 0 0 -45 90 90 45 45 90 90 45 90 45 45 90 -45 -45 0 -45 -45 90 45 45 45 90 45 0 -45 90 90 -45 90 90 -45 0 45 45 0 -45 -45 90 45 45 0 45 45 0 -45 0 45 45 0 0 -45 -45 -45 0 0 0</t>
  </si>
  <si>
    <t>-45 -45 -45 90 90 -45 0 -45 0 -45 0 45 45 0 45 45 0 -45 0 45 0 -45 -45 90 45 45 0 -45 0 45 45 45 45 90 -45 0 0 -45 90 -45 90 90 45 0 -45 90 45 90 90 90 45 45 90 45 90 -45 0 0 -45 0 -45 0 -45 -45 0 0 45 45 0 0 0 0 45 0 0 0 0 45 0 0 0 0 45 45 0 0 -45 -45 0 -45 0 -45 0 0 -45 90 45 90 45 45 90 90 90 45 90 -45 0 45 90 90 -45 90 -45 0 0 -45 90 45 45 45 45 0 -45 0 45 45 90 -45 -45 0 45 0 -45 0 45 45 0 45 45 0 -45 0 -45 0 -45 90 90 -45 -45 -45</t>
  </si>
  <si>
    <t>0 0 45 90 90 90 90 45 0 -45 -45 -45 90 45 90 -45 90 45 0 0 0 45 0 -45 90 90 90 90 45 45 0 -45 90 45 0 0 0 45 0 45 0 45 45 0 45 0 -45 0 45 90 45 0 -45 0 -45 0 0 0 -45 -45 -45 90 90 -45 90 90 90 90 -45 0 0 0 -45 0 0 0 0 -45 0 0 0 -45 90 90 90 90 -45 90 90 -45 -45 -45 0 0 0 -45 0 -45 0 45 90 45 0 -45 0 45 0 45 45 0 45 0 45 0 0 0 45 90 -45 0 45 45 90 90 90 90 -45 0 45 0 0 0 45 90 -45 90 45 90 -45 -45 -45 0 45 90 90 90 90 45 0 0</t>
  </si>
  <si>
    <t>90 -45 0 45 90 -45 -45 -45 90 90 -45 90 90 90 45 0 45 90 -45 0 -45 90 45 45 0 0 0 0 45 90 90 90 90 45 45 0 -45 0 45 45 90 45 45 0 0 45 0 0 -45 0 0 0 0 -45 0 -45 -45 90 90 90 -45 0 45 90 90 45 0 -45 0 0 0 0 -45 0 0 0 0 -45 0 0 0 0 -45 0 45 90 90 45 0 -45 90 90 90 -45 -45 0 -45 0 0 0 0 -45 0 0 45 0 0 45 45 90 45 45 0 -45 0 45 45 90 90 90 90 45 0 0 0 0 45 45 90 -45 0 -45 90 45 0 45 90 90 90 -45 90 90 -45 -45 -45 90 45 0 -45 90</t>
  </si>
  <si>
    <t>0 0 0 45 90 90 90 90 45 0 0 0 45 45 45 45 0 -45 -45 -45 0 -45 0 45 0 45 0 -45 0 45 90 45 0 0 45 90 45 45 45 0 -45 90 -45 -45 -45 0 0 -45 0 0 -45 90 90 90 90 -45 90 90 -45 0 -45 0 -45 0 -45 0 0 0 0 45 0 0 45 90 90 90 90 45 0 0 45 0 0 0 0 -45 0 -45 0 -45 0 -45 90 90 -45 90 90 90 90 -45 0 0 -45 0 0 -45 -45 -45 90 -45 0 45 45 45 90 45 0 0 45 90 45 0 -45 0 45 0 45 0 -45 0 -45 -45 -45 0 45 45 45 45 0 0 0 45 90 90 90 90 45 0 0 0</t>
  </si>
  <si>
    <t>-45 90 90 90 90 45 90 45 0 45 0 45 0 0 45 0 -45 -45 0 -45 -45 0 -45 0 -45 0 45 45 45 0 -45 0 -45 0 45 90 45 45 45 0 -45 0 0 0 -45 0 -45 90 90 -45 90 -45 -45 90 90 90 -45 0 0 45 90 90 90 45 0 0 0 45 0 0 0 0 45 0 0 0 0 45 0 0 0 0 45 0 0 0 45 90 90 90 45 0 0 -45 90 90 90 -45 -45 90 -45 90 90 -45 0 -45 0 0 0 -45 0 45 45 45 90 45 0 -45 0 -45 0 45 45 45 0 -45 0 -45 0 -45 -45 0 -45 -45 0 45 0 0 45 0 45 0 45 90 45 90 90 90 90 -45</t>
  </si>
  <si>
    <t>0 0 0 0 45 90 90 90 90 45 0 -45 -45 -45 90 90 -45 0 45 90 45 45 90 45 45 0 45 90 45 90 -45 -45 0 -45 -45 0 45 45 45 90 -45 -45 90 45 90 45 90 90 -45 90 -45 0 0 0 45 90 -45 90 90 -45 0 0 0 45 0 0 0 -45 0 0 0 0 -45 0 0 0 0 -45 0 0 0 0 -45 0 0 0 45 0 0 0 -45 90 90 -45 90 45 0 0 0 -45 90 -45 90 90 45 90 45 90 -45 -45 90 45 45 45 0 -45 -45 0 -45 -45 90 45 90 45 0 45 45 90 45 45 90 45 0 -45 90 90 -45 -45 -45 0 45 90 90 90 90 45 0 0 0 0</t>
  </si>
  <si>
    <t>90 90 -45 0 -45 0 -45 0 -45 90 90 90 45 0 -45 90 45 45 90 45 45 45 0 45 45 90 90 90 -45 -45 -45 -45 90 -45 0 -45 90 -45 90 90 90 45 45 0 45 45 90 45 90 90 45 0 45 90 -45 0 0 -45 0 0 0 0 45 0 0 0 0 -45 0 0 0 0 -45 0 0 0 0 -45 0 0 0 0 -45 0 0 0 0 45 0 0 0 0 -45 0 0 -45 90 45 0 45 90 90 45 90 45 45 0 45 45 90 90 90 -45 90 -45 0 -45 90 -45 -45 -45 -45 90 90 90 45 45 0 45 45 45 90 45 45 90 -45 0 45 90 90 90 -45 0 -45 0 -45 0 -45 90 90</t>
  </si>
  <si>
    <t>0 0 0 45 45 45 0 45 45 90 45 45 0 -45 90 -45 90 90 -45 90 45 0 45 45 90 -45 90 45 0 45 90 -45 0 -45 -45 -45 0 0 0 -45 -45 0 -45 90 -45 90 -45 -45 0 -45 0 0 45 0 0 45 0 45 45 45 45 90 90 90 -45 0 0 -45 0 0 0 0 -45 0 0 0 0 -45 0 0 0 0 -45 0 0 -45 90 90 90 45 45 45 45 0 45 0 0 45 0 0 -45 0 -45 -45 90 -45 90 -45 0 -45 -45 0 0 0 -45 -45 -45 0 -45 90 45 0 45 90 -45 90 45 45 0 45 90 -45 90 90 -45 90 -45 0 45 45 90 45 45 0 45 45 45 0 0 0</t>
  </si>
  <si>
    <t>45 90 -45 -45 -45 90 45 45 45 0 0 -45 -45 0 45 90 45 45 0 -45 90 90 45 45 90 90 -45 90 90 45 45 45 0 0 -45 0 0 0 45 0 -45 0 -45 -45 -45 0 -45 -45 0 0 0 0 45 90 90 -45 0 45 45 45 45 90 90 -45 0 0 0 -45 0 0 0 0 -45 0 0 0 0 -45 0 0 0 0 -45 0 0 0 -45 90 90 45 45 45 45 0 -45 90 90 45 0 0 0 0 -45 -45 0 -45 -45 -45 0 -45 0 45 0 0 0 -45 0 0 45 45 45 90 90 -45 90 90 45 45 90 90 -45 0 45 45 90 45 0 -45 -45 0 0 45 45 45 90 -45 -45 -45 90 45</t>
  </si>
  <si>
    <t>0 0 0 45 90 90 90 90 45 45 0 45 45 90 90 -45 -45 90 -45 0 -45 90 -45 -45 -45 0 45 45 90 -45 -45 -45 0 0 45 0 45 45 0 -45 -45 90 90 90 45 0 0 45 0 -45 90 90 90 90 45 0 45 0 0 -45 0 -45 0 0 0 0 45 90 45 0 0 0 -45 0 0 0 0 -45 0 0 0 45 90 45 0 0 0 0 -45 0 -45 0 0 45 0 45 90 90 90 90 -45 0 45 0 0 45 90 90 90 -45 -45 0 45 45 0 45 0 0 -45 -45 -45 90 45 45 0 -45 -45 -45 90 -45 0 -45 90 -45 -45 90 90 45 45 0 45 45 90 90 90 90 45 0 0 0</t>
  </si>
  <si>
    <t>-45 0 45 90 45 90 90 90 -45 90 45 90 -45 -45 -45 0 -45 -45 90 -45 -45 0 0 45 45 90 90 -45 0 -45 90 45 0 45 45 0 45 90 45 0 -45 90 45 0 0 0 -45 90 90 90 90 -45 0 0 45 45 0 0 -45 0 0 -45 0 0 0 0 45 90 45 0 0 0 45 0 0 0 0 45 0 0 0 45 90 45 0 0 0 0 -45 0 0 -45 0 0 45 45 0 0 -45 90 90 90 90 -45 0 0 0 45 90 -45 0 45 90 45 0 45 45 0 45 90 -45 0 -45 90 90 45 45 0 0 -45 -45 90 -45 -45 0 -45 -45 -45 90 45 90 -45 90 90 90 45 90 45 0 -45</t>
  </si>
  <si>
    <t>0 0 0 0 45 0 0 0 0 45 0 45 45 45 0 45 45 0 45 0 -45 -45 -45 -45 0 0 -45 -45 0 -45 -45 90 45 45 90 90 90 -45 90 90 45 0 -45 0 -45 90 90 45 90 45 0 -45 -45 -45 -45 90 90 90 90 45 90 90 90 45 0 0 0 -45 0 0 0 0 45 0 0 0 0 45 0 0 0 0 -45 0 0 0 45 90 90 90 45 90 90 90 90 -45 -45 -45 -45 0 45 90 45 90 90 -45 0 -45 0 45 90 90 -45 90 90 90 45 45 90 -45 -45 0 -45 -45 0 0 -45 -45 -45 -45 0 45 0 45 45 0 45 45 45 0 45 0 0 0 0 45 0 0 0 0</t>
  </si>
  <si>
    <t>90 45 0 0 -45 -45 -45 0 -45 0 0 0 0 45 0 45 0 45 45 45 0 45 45 0 -45 0 -45 90 90 -45 -45 90 45 45 0 -45 90 -45 0 0 45 90 45 0 -45 -45 90 90 -45 -45 0 0 45 90 90 -45 90 90 45 90 90 90 90 -45 0 0 0 45 0 0 0 0 45 0 0 0 0 45 0 0 0 0 45 0 0 0 -45 90 90 90 90 45 90 90 -45 90 90 45 0 0 -45 -45 90 90 -45 -45 0 45 90 45 0 0 -45 90 -45 0 45 45 90 -45 -45 90 90 -45 0 -45 0 45 45 0 45 45 45 0 45 0 45 0 0 0 0 -45 0 -45 -45 -45 0 0 45 90</t>
  </si>
  <si>
    <t>0 0 0 0 45 45 0 0 0 45 45 90 90 45 45 0 -45 0 -45 90 -45 -45 0 0 -45 -45 -45 -45 90 -45 -45 90 -45 90 45 90 -45 0 45 90 90 90 45 90 -45 90 45 90 45 90 45 0 45 45 0 0 0 0 -45 90 45 0 45 0 0 0 0 -45 0 0 0 0 -45 0 0 0 0 -45 0 0 0 0 -45 0 0 0 0 45 0 45 90 -45 0 0 0 0 45 45 0 45 90 45 90 45 90 -45 90 45 90 90 90 45 0 -45 90 45 90 -45 90 -45 -45 90 -45 -45 -45 -45 0 0 -45 -45 90 -45 0 -45 0 45 45 90 90 45 45 0 0 0 45 45 0 0 0 0</t>
  </si>
  <si>
    <t>0 0 0 -45 0 45 45 45 0 -45 -45 90 -45 90 -45 -45 -45 -45 0 0 0 -45 90 90 45 45 90 90 45 90 45 90 -45 -45 0 -45 0 45 90 90 45 90 90 90 90 -45 0 45 0 45 45 45 0 -45 0 0 0 45 90 45 0 0 45 0 0 0 0 -45 0 0 0 0 -45 0 0 0 0 -45 0 0 0 0 -45 0 0 0 0 45 0 0 45 90 45 0 0 0 -45 0 45 45 45 0 45 0 -45 90 90 90 90 45 90 90 45 0 -45 0 -45 -45 90 45 90 45 90 90 45 45 90 90 -45 0 0 0 -45 -45 -45 -45 90 -45 90 -45 -45 0 45 45 45 0 -45 0 0 0</t>
  </si>
  <si>
    <t>0 0 0 0 45 0 0 0 0 45 90 45 45 0 -45 90 -45 90 -45 -45 -45 -45 0 45 45 90 -45 0 -45 -45 -45 90 -45 0 45 45 90 45 45 90 90 -45 -45 0 45 90 90 -45 -45 -45 0 0 -45 90 45 45 45 0 45 45 45 0 45 90 45 90 90 90 90 -45 0 0 0 0 -45 -45 0 0 0 0 -45 90 90 90 90 45 90 45 0 45 45 45 0 45 45 45 90 -45 0 0 -45 -45 -45 90 90 45 0 -45 -45 90 90 45 45 90 45 45 0 -45 90 -45 -45 -45 0 -45 90 45 45 0 -45 -45 -45 -45 90 -45 90 -45 0 45 45 90 45 0 0 0 0 45 0 0 0 0</t>
  </si>
  <si>
    <t>0 0 45 90 -45 0 0 -45 90 -45 0 -45 0 45 90 -45 -45 90 45 0 -45 0 45 45 0 -45 90 -45 0 -45 -45 -45 0 45 45 45 45 90 -45 -45 0 45 90 90 -45 -45 -45 90 45 90 45 90 -45 0 45 45 90 45 90 45 45 0 0 45 90 90 90 -45 0 0 0 0 45 0 0 0 0 45 0 0 0 0 -45 90 90 90 45 0 0 45 45 90 45 90 45 45 0 -45 90 45 90 45 90 -45 -45 -45 90 90 45 0 -45 -45 90 45 45 45 45 0 -45 -45 -45 0 -45 90 -45 0 45 45 0 -45 0 45 90 -45 -45 90 45 0 -45 0 -45 90 -45 0 0 -45 90 45 0 0</t>
  </si>
  <si>
    <t>90 90 90 90 45 0 0 0 -45 -45 -45 90 -45 0 0 45 45 90 45 0 -45 90 90 45 90 -45 0 0 0 -45 0 45 45 90 -45 90 45 45 90 -45 0 0 0 0 -45 0 0 0 0 -45 0 -45 90 90 90 45 90 45 0 0 0 0 45 0 0 0 0 45 90 90 90 90 -45 90 90 90 90 -45 90 90 90 90 45 0 0 0 0 45 0 0 0 0 45 90 45 90 90 90 -45 0 -45 0 0 0 0 -45 0 0 0 0 -45 90 45 45 90 -45 90 45 45 0 -45 0 0 0 -45 90 45 90 90 -45 0 45 90 45 45 0 0 -45 90 -45 -45 -45 0 0 0 45 90 90 90 90</t>
  </si>
  <si>
    <t>90 90 90 90 45 0 -45 -45 -45 -45 90 -45 0 45 0 -45 0 45 0 -45 90 -45 90 -45 90 90 45 45 90 90 -45 90 90 45 0 0 0 45 90 -45 0 0 0 0 -45 0 0 0 -45 90 90 45 0 0 45 90 90 45 0 0 0 0 45 90 90 90 90 45 0 0 0 0 45 0 0 0 0 45 0 0 0 0 45 90 90 90 90 45 0 0 0 0 45 90 90 45 0 0 45 90 90 -45 0 0 0 -45 0 0 0 0 -45 90 45 0 0 0 45 90 90 -45 90 90 45 45 90 90 -45 90 -45 90 -45 0 45 0 -45 0 45 0 -45 90 -45 -45 -45 -45 0 45 90 90 90 90</t>
  </si>
  <si>
    <t>0 0 0 0 45 0 0 0 45 90 45 45 45 0 -45 90 -45 90 90 90 45 45 90 45 45 45 0 0 45 90 45 90 90 90 90 -45 90 -45 0 -45 0 0 -45 0 -45 90 -45 -45 0 -45 -45 -45 0 45 0 0 45 90 90 90 45 0 -45 0 0 0 0 -45 0 0 0 0 -45 0 0 0 0 -45 0 0 0 0 -45 0 0 0 0 -45 0 45 90 90 90 45 0 0 45 0 -45 -45 -45 0 -45 -45 90 -45 0 -45 0 0 -45 0 -45 90 -45 90 90 90 90 45 90 45 0 0 45 45 45 90 45 45 90 90 90 -45 90 -45 0 45 45 45 90 45 0 0 0 45 0 0 0 0</t>
  </si>
  <si>
    <t>90 90 45 45 90 -45 -45 0 45 0 -45 90 45 45 0 0 0 -45 0 0 45 90 45 0 -45 0 0 45 45 90 90 90 90 45 90 90 90 -45 0 -45 0 0 -45 0 45 45 0 -45 -45 -45 0 45 0 45 0 -45 90 90 90 90 -45 0 45 0 0 0 0 -45 0 0 0 0 -45 0 0 0 0 -45 0 0 0 0 -45 0 0 0 0 45 0 -45 90 90 90 90 -45 0 45 0 45 0 -45 -45 -45 0 45 45 0 -45 0 0 -45 0 -45 90 90 90 45 90 90 90 90 45 45 0 0 -45 0 45 90 45 0 0 -45 0 0 0 45 45 90 -45 0 45 0 -45 -45 90 45 45 90 90</t>
  </si>
  <si>
    <t>0 0 0 45 45 0 45 45 90 90 45 0 45 0 0 45 0 45 90 45 0 45 45 0 -45 -45 90 -45 0 -45 -45 -45 -45 0 45 45 45 45 0 -45 90 45 90 90 45 90 -45 90 -45 90 45 45 90 -45 -45 -45 -45 90 -45 -45 0 0 -45 0 0 0 0 -45 0 0 0 0 -45 0 0 0 0 -45 0 0 0 0 -45 0 0 0 0 -45 0 0 -45 -45 90 -45 -45 -45 -45 90 45 45 90 -45 90 -45 90 45 90 90 45 90 -45 0 45 45 45 45 0 -45 -45 -45 -45 0 -45 90 -45 -45 0 45 45 0 45 90 45 0 45 0 0 45 0 45 90 90 45 45 0 45 45 0 0 0</t>
  </si>
  <si>
    <t>0 45 0 45 45 0 -45 90 45 45 0 45 45 45 45 90 -45 0 -45 90 90 -45 0 -45 90 -45 0 -45 0 -45 0 0 0 45 90 -45 90 -45 90 45 45 45 45 90 -45 90 -45 90 45 45 45 0 -45 -45 0 -45 -45 -45 90 -45 0 0 45 0 0 0 0 45 0 0 0 0 -45 0 0 0 0 -45 0 0 0 0 45 0 0 0 0 45 0 0 -45 90 -45 -45 -45 0 -45 -45 0 45 45 45 90 -45 90 -45 90 45 45 45 45 90 -45 90 -45 90 45 0 0 0 -45 0 -45 0 -45 90 -45 0 -45 90 90 -45 0 -45 90 45 45 45 45 0 45 45 90 -45 0 45 45 0 45 0</t>
  </si>
  <si>
    <t>0 0 45 90 90 45 0 45 90 -45 0 0 -45 -45 -45 0 45 45 90 -45 -45 90 45 0 -45 -45 -45 90 45 0 0 0 0 -45 0 -45 0 45 0 45 0 -45 0 45 0 45 90 90 90 90 -45 90 90 90 90 -45 90 90 -45 -45 0 45 45 45 0 0 0 45 0 0 0 0 45 90 90 90 90 45 0 0 0 0 45 0 0 0 45 45 45 0 -45 -45 90 90 -45 90 90 90 90 -45 90 90 90 90 45 0 45 0 -45 0 45 0 45 0 -45 0 -45 0 0 0 0 45 90 -45 -45 -45 0 45 90 -45 -45 90 45 45 0 -45 -45 -45 0 0 -45 90 45 0 45 90 90 45 0 0</t>
  </si>
  <si>
    <t>90 90 -45 -45 -45 0 45 90 90 -45 -45 -45 0 45 45 0 45 90 -45 90 45 0 0 0 -45 -45 -45 90 45 0 -45 90 -45 0 45 0 -45 0 45 0 -45 0 0 0 0 45 90 45 45 45 0 0 0 -45 90 45 90 90 90 90 45 90 90 90 90 -45 0 45 0 0 0 0 45 0 0 0 0 45 0 0 0 0 45 0 -45 90 90 90 90 45 90 90 90 90 45 90 -45 0 0 0 45 45 45 90 45 0 0 0 0 -45 0 45 0 -45 0 45 0 -45 90 -45 0 45 90 -45 -45 -45 0 0 0 45 90 -45 90 45 0 45 45 0 -45 -45 -45 90 90 45 0 -45 -45 -45 90 90</t>
  </si>
  <si>
    <t>90 90 45 0 0 45 45 90 45 45 45 0 45 45 45 45 0 0 0 45 0 45 45 45 90 -45 -45 90 90 45 45 90 -45 -45 -45 90 90 45 90 45 90 45 90 90 -45 -45 0 0 -45 -45 -45 -45 90 -45 -45 -45 0 -45 0 -45 90 -45 0 45 0 0 -45 90 90 90 -45 0 -45 0 0 0 0 -45 0 -45 90 90 90 -45 0 0 45 0 -45 90 -45 0 -45 0 -45 -45 -45 90 -45 -45 -45 -45 0 0 -45 -45 90 90 45 90 45 90 45 90 90 -45 -45 -45 90 45 45 90 90 -45 -45 90 45 45 45 0 45 0 0 0 45 45 45 45 0 45 45 45 90 45 45 0 0 45 90 90</t>
  </si>
  <si>
    <t>45 90 90 -45 -45 90 45 45 45 0 0 45 90 45 45 45 0 45 45 45 45 90 45 45 90 -45 0 -45 90 90 -45 90 -45 90 45 45 45 90 45 0 -45 0 -45 -45 -45 -45 0 0 -45 90 90 -45 -45 -45 0 45 90 -45 0 0 -45 90 45 0 -45 90 90 90 -45 0 0 0 -45 0 0 0 0 -45 0 0 0 -45 90 90 90 -45 0 45 90 -45 0 0 -45 90 45 0 -45 -45 -45 90 90 -45 0 0 -45 -45 -45 -45 0 -45 0 45 90 45 45 45 90 -45 90 -45 90 90 -45 0 -45 90 45 45 90 45 45 45 45 0 45 45 45 90 45 0 0 45 45 45 90 -45 -45 90 90 45</t>
  </si>
  <si>
    <t>0 0 0 0 45 90 45 0 0 0 45 45 90 90 45 45 90 45 90 45 0 45 90 -45 -45 -45 -45 90 -45 -45 90 -45 -45 90 -45 90 -45 0 45 0 45 90 45 45 90 -45 0 -45 0 0 0 45 90 90 45 90 -45 90 -45 0 0 0 -45 0 0 0 0 45 90 90 90 90 -45 0 0 0 0 -45 90 90 90 90 45 0 0 0 0 -45 0 0 0 -45 90 -45 90 45 90 90 45 0 0 0 -45 0 -45 90 45 45 90 45 0 45 0 -45 90 -45 90 -45 -45 90 -45 -45 90 -45 -45 -45 -45 90 45 0 45 90 45 90 45 45 90 90 45 45 0 0 0 45 90 45 0 0 0 0</t>
  </si>
  <si>
    <t>90 45 45 0 -45 0 -45 90 45 45 45 90 90 -45 0 0 0 0 -45 -45 -45 90 45 90 90 90 45 90 45 0 -45 -45 90 45 90 -45 -45 0 0 45 45 0 -45 90 -45 -45 0 0 45 90 90 45 90 -45 0 0 -45 90 45 0 0 0 45 90 90 90 90 -45 0 0 0 0 45 0 0 0 0 45 0 0 0 0 -45 90 90 90 90 45 0 0 0 45 90 -45 0 0 -45 90 45 90 90 45 0 0 -45 -45 90 -45 0 45 45 0 0 -45 -45 90 45 90 -45 -45 0 45 90 45 90 90 90 45 90 -45 -45 -45 0 0 0 0 -45 90 90 45 45 45 90 -45 0 -45 0 45 45 90</t>
  </si>
  <si>
    <t>0 0 0 0 45 90 90 90 45 45 90 45 0 45 45 45 0 45 45 45 45 90 45 90 45 90 90 90 90 45 0 0 0 0 -45 90 -45 90 -45 -45 -45 -45 90 45 45 0 -45 90 -45 -45 90 90 -45 0 0 0 -45 0 -45 0 -45 -45 -45 90 -45 90 90 90 90 -45 0 0 45 0 0 0 0 45 0 0 -45 90 90 90 90 -45 90 -45 -45 -45 0 -45 0 -45 0 0 0 -45 90 90 -45 -45 90 -45 0 45 45 90 -45 -45 -45 -45 90 -45 90 -45 0 0 0 0 45 90 90 90 90 45 90 45 90 45 45 45 45 0 45 45 45 0 45 90 45 45 90 90 90 45 0 0 0 0</t>
  </si>
  <si>
    <t>45 45 0 0 0 45 45 90 45 90 45 45 45 90 45 90 90 90 90 45 45 90 -45 -45 90 90 -45 0 0 0 0 45 0 -45 -45 -45 0 -45 -45 90 90 90 -45 90 90 -45 -45 90 -45 90 -45 -45 90 -45 90 -45 90 45 45 90 -45 0 0 0 45 0 0 45 0 0 0 0 45 0 0 0 0 45 0 0 0 0 45 0 0 45 0 0 0 -45 90 45 45 90 -45 90 -45 90 -45 -45 90 -45 90 -45 -45 90 90 -45 90 90 90 -45 -45 0 -45 -45 -45 0 45 0 0 0 0 -45 90 90 -45 -45 90 45 45 90 90 90 90 45 90 45 45 45 90 45 90 45 45 0 0 0 45 45</t>
  </si>
  <si>
    <t>90 90 90 90 45 0 0 0 0 45 90 90 90 45 45 45 45 90 90 90 90 -45 -45 -45 90 45 45 90 -45 0 0 45 45 45 90 45 90 -45 0 0 0 45 0 45 90 -45 -45 -45 90 -45 0 45 0 45 0 -45 0 -45 0 0 -45 90 90 90 90 -45 90 90 90 -45 0 0 0 -45 -45 -45 -45 0 0 0 -45 90 90 90 -45 90 90 90 90 -45 0 0 -45 0 -45 0 45 0 45 0 -45 90 -45 -45 -45 90 45 0 45 0 0 0 -45 90 45 90 45 45 45 0 0 -45 90 45 45 90 -45 -45 -45 90 90 90 90 45 45 45 45 90 90 90 45 0 0 0 0 45 90 90 90 90</t>
  </si>
  <si>
    <t>90 90 90 45 0 -45 90 45 90 90 -45 90 -45 -45 90 90 45 45 0 45 90 -45 90 90 -45 0 45 45 0 45 90 90 90 45 90 45 0 45 90 -45 -45 0 -45 90 45 0 45 45 0 0 0 45 45 0 0 0 -45 0 -45 90 90 90 90 -45 0 -45 90 90 -45 0 -45 0 -45 0 0 0 0 -45 0 -45 0 -45 90 90 -45 0 -45 90 90 90 90 -45 0 -45 0 0 0 45 45 0 0 0 45 45 0 45 90 -45 0 -45 -45 90 45 0 45 90 45 90 90 90 45 0 45 45 0 -45 90 90 -45 90 45 0 45 45 90 90 -45 -45 90 -45 90 90 45 90 -45 0 45 90 90 90</t>
  </si>
  <si>
    <t>0 0 0 0 45 0 0 45 90 90 90 45 0 0 0 45 90 45 45 90 45 90 90 -45 0 0 -45 90 90 -45 -45 -45 90 -45 -45 -45 90 -45 -45 -45 90 45 45 45 45 90 90 45 90 90 -45 90 -45 -45 0 45 90 -45 90 90 45 0 45 0 0 0 0 45 0 0 0 0 -45 0 0 0 0 -45 0 0 0 0 45 0 0 0 0 45 0 45 90 90 -45 90 45 0 -45 -45 90 -45 90 90 45 90 90 45 45 45 45 90 -45 -45 -45 90 -45 -45 -45 90 -45 -45 -45 90 90 -45 0 0 -45 90 90 45 90 45 45 90 45 0 0 0 45 90 90 90 45 0 0 45 0 0 0 0</t>
  </si>
  <si>
    <t>0 45 90 45 0 0 -45 90 -45 90 45 0 45 90 -45 90 90 90 45 0 0 0 45 0 0 -45 -45 90 -45 -45 0 -45 90 -45 90 -45 90 -45 90 45 90 -45 90 45 90 45 0 -45 -45 -45 0 45 90 45 90 45 90 90 -45 90 45 0 0 0 0 45 0 45 0 0 0 0 45 0 0 0 0 45 0 0 0 0 45 0 45 0 0 0 0 45 90 -45 90 90 45 90 45 90 45 0 -45 -45 -45 0 45 90 45 90 -45 90 45 90 -45 90 -45 90 -45 90 -45 0 -45 -45 90 -45 -45 0 0 45 0 0 0 45 90 90 90 -45 90 45 0 45 90 -45 90 -45 0 0 45 90 45 0</t>
  </si>
  <si>
    <t>90 90 45 0 0 0 0 45 0 45 90 90 45 45 45 0 -45 90 90 -45 -45 90 45 45 45 45 0 -45 90 45 90 90 90 90 -45 90 -45 0 0 0 0 -45 90 45 0 0 -45 -45 -45 0 0 45 0 0 0 45 0 0 0 -45 0 0 0 -45 -45 0 -45 0 -45 0 -45 0 45 45 90 90 45 45 0 -45 0 -45 0 -45 0 -45 -45 0 0 0 -45 0 0 0 45 0 0 0 45 0 0 -45 -45 -45 0 0 45 90 -45 0 0 0 0 -45 90 -45 90 90 90 90 45 90 -45 0 45 45 45 45 90 -45 -45 90 90 -45 0 45 45 45 90 90 45 0 45 0 0 0 0 45 90 90</t>
  </si>
  <si>
    <t>45 90 45 90 -45 0 0 0 45 45 90 90 -45 0 -45 -45 90 -45 90 45 0 45 45 45 0 45 90 90 90 -45 90 -45 90 90 45 90 90 -45 90 45 0 0 -45 -45 0 0 -45 0 45 0 -45 0 0 45 0 45 0 45 0 -45 -45 0 -45 0 0 0 0 -45 0 0 0 0 45 0 0 0 0 45 0 0 0 0 -45 0 0 0 0 -45 0 -45 -45 0 45 0 45 0 45 0 0 -45 0 45 0 -45 0 0 -45 -45 0 0 45 90 -45 90 90 45 90 90 -45 90 -45 90 90 90 45 0 45 45 45 0 45 90 -45 90 -45 -45 0 -45 90 90 45 45 0 0 0 -45 90 45 90 45</t>
  </si>
  <si>
    <t>0 0 0 45 90 90 90 45 45 0 45 45 60 45 45 45 45 0 -45 -60 -60 -60 -60 -45 90 -45 -30 -30 -45 90 -45 -60 -45 -45 -60 -45 -45 0 -45 -45 0 30 60 30 60 60 60 60 45 45 45 45 60 60 60 60 30 60 30 0 -45 -45 0 -45 -45 -60 -45 -45 -60 -45 90 -45 -30 -30 -45 90 -45 -60 -60 -60 -60 -45 0 45 45 45 45 60 45 45 0 45 45 90 90 90 45 0 0 0</t>
  </si>
  <si>
    <t>0 0 0 45 90 90 90 45 45 90 45 45 45 45 60 45 45 0 -45 -60 -60 -60 -60 -45 -45 -45 -60 -45 -45 -60 -45 -45 -45 0 -45 -45 -30 -30 0 45 90 60 60 60 45 60 60 30 0 30 30 0 30 60 60 45 60 60 60 90 45 0 -30 -30 -45 -45 0 -45 -45 -45 -60 -45 -45 -60 -45 -45 -45 -60 -60 -60 -60 -45 0 45 45 60 45 45 45 45 90 45 45 90 90 90 45 0 0 0</t>
  </si>
  <si>
    <t>0 0 0 0 -30 0 -30 -30 -30 -30 -45 -30 -30 -30 -45 -45 -45 -45 90 45 30 30 30 30 45 30 0 30 30 30 30 45 30 45 45 45 45 90 90 45 45 0 -45 90 90 -45 -30 -30 -45 -45 -45 -45 -30 -30 -45 90 90 -45 0 45 45 90 90 45 45 45 45 30 45 30 30 30 30 0 30 45 30 30 30 30 45 90 -45 -45 -45 -45 -30 -30 -30 -45 -30 -30 -30 -30 0 -30 0 0 0 0</t>
  </si>
  <si>
    <t>0 0 0 0 -30 0 -30 -30 -30 -30 -45 -30 -30 -30 -45 -45 -45 -45 90 45 30 30 45 45 45 45 30 45 90 45 45 45 30 30 30 30 0 30 30 30 0 -45 90 90 -45 -45 -30 -30 -45 90 90 -45 -30 -30 -45 -45 90 90 -45 0 30 30 30 0 30 30 30 30 45 45 45 90 45 30 45 45 45 45 30 30 45 90 -45 -45 -45 -45 -30 -30 -30 -45 -30 -30 -30 -30 0 -30 0 0 0 0</t>
  </si>
  <si>
    <t>0 0 0 0 30 0 0 30 0 0 0 0 30 0 0 0 0 45 0 0 0 0 45 0 0 0 0 -30 0 0 0 0 -30 0 0 0 0 45 90 90 90 90 -45 0 0 0 -45 90 -45 -30 -30 -45 90 -45 0 0 0 -45 90 90 90 90 45 0 0 0 0 -30 0 0 0 0 -30 0 0 0 0 45 0 0 0 0 45 0 0 0 0 30 0 0 0 0 30 0 0 30 0 0 0 0</t>
  </si>
  <si>
    <t>30 30 0 0 0 0 30 0 0 0 0 45 0 0 0 0 -45 0 0 0 0 -30 0 0 0 0 -30 0 0 0 0 45 90 90 90 90 45 0 0 0 -45 90 -45 0 0 0 0 -30 0 0 0 0 -30 0 0 0 0 -45 90 -45 0 0 0 45 90 90 90 90 45 0 0 0 0 -30 0 0 0 0 -30 0 0 0 0 -45 0 0 0 0 45 0 0 0 0 30 0 0 0 0 30 30</t>
  </si>
  <si>
    <t>30 30 45 0 45 45 45 45 0 30 45 0 0 30 30 0 0 -30 0 -30 -30 -30 0 0 -45 90 90 90 90 -45 90 90 -45 90 -45 -45 90 -45 0 30 0 0 -30 -30 0 45 90 90 90 -45 -45 90 90 90 45 0 -30 -30 0 0 30 0 -45 90 -45 -45 90 -45 90 90 -45 90 90 90 90 -45 0 0 -30 -30 -30 0 -30 0 0 30 30 0 0 45 30 0 45 45 45 45 0 45 30 30</t>
  </si>
  <si>
    <t>45 45 45 45 30 30 45 45 30 0 -30 -30 -30 -30 0 0 30 0 0 0 0 30 0 0 -45 90 90 90 90 -45 90 90 -45 -45 -45 90 90 -45 0 -30 -30 0 30 45 90 90 90 -45 0 0 0 0 -45 90 90 90 45 30 0 -30 -30 0 -45 90 90 -45 -45 -45 90 90 -45 90 90 90 90 -45 0 0 30 0 0 0 0 30 0 0 -30 -30 -30 -30 0 30 45 45 30 30 45 45 45 45</t>
  </si>
  <si>
    <t>0 30 30 0 45 45 45 0 0 0 0 -30 0 0 0 0 -30 0 0 0 0 -30 0 0 0 0 -30 0 0 30 30 0 0 0 0 -45 90 -45 90 90 90 90 -45 0 0 30 0 -30 0 0 0 0 -30 0 30 0 0 -45 90 90 90 90 -45 90 -45 0 0 0 0 30 30 0 0 -30 0 0 0 0 -30 0 0 0 0 -30 0 0 0 0 -30 0 0 0 0 45 45 45 0 30 30 0</t>
  </si>
  <si>
    <t>0 30 45 45 45 0 -30 0 0 0 0 -30 0 0 0 0 -30 0 0 0 0 -30 0 0 0 0 -30 0 0 0 0 -45 90 -45 90 90 90 90 -45 0 30 30 30 0 0 0 0 30 0 0 0 0 30 0 0 0 0 30 30 30 0 -45 90 90 90 90 -45 90 -45 0 0 0 0 -30 0 0 0 0 -30 0 0 0 0 -30 0 0 0 0 -30 0 0 0 0 -30 0 45 45 45 30 0</t>
  </si>
  <si>
    <t>0 0 0 0 30 30 30 45 45 45 45 30 30 45 30 30 0 45 30 45 45 45 45 90 90 90 90 45 0 0 -30 -30 -30 -30 -45 -30 -30 -45 -45 -30 -45 -45 -45 90 -45 -45 -45 -30 -45 -45 -45 -45 -30 -45 -45 -45 90 -45 -45 -45 -30 -45 -45 -30 -30 -45 -30 -30 -30 -30 0 0 45 90 90 90 90 45 45 45 45 30 45 0 30 30 45 30 30 45 45 45 45 30 30 30 0 0 0 0</t>
  </si>
  <si>
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</si>
  <si>
    <t>0 0 0 0 30 0 0 0 0 30 0 0 0 0 45 0 0 0 0 45 0 0 0 0 45 90 90 90 90 -45 0 0 0 0 -30 0 0 -45 90 90 90 90 60 90 90 90 90 -45 -30 -60 -60 -30 -45 90 90 90 90 60 90 90 90 90 -45 0 0 -30 0 0 0 0 -45 90 90 90 90 45 0 0 0 0 45 0 0 0 0 45 0 0 0 0 30 0 0 0 0 30 0 0 0 0</t>
  </si>
  <si>
    <t>0 0 0 0 30 0 0 0 0 -30 0 0 0 0 45 0 0 0 0 45 0 0 0 0 45 90 90 90 90 -45 0 30 0 0 0 -45 90 90 90 90 60 90 90 90 90 -45 0 0 -30 -60 -60 -30 0 0 -45 90 90 90 90 60 90 90 90 90 -45 0 0 0 30 0 -45 90 90 90 90 45 0 0 0 0 45 0 0 0 0 45 0 0 0 0 -30 0 0 0 0 30 0 0 0 0</t>
  </si>
  <si>
    <t>0 0 0 0 45 0 45 60 60 90 60 60 90 90 90 -60 -60 -60 -45 0 0 -45 -60 -60 -60 -60 -45 -60 -60 -60 -60 90 60 60 60 60 90 60 60 60 60 90 60 90 -60 -60 90 45 0 0 0 0 45 90 -60 -60 90 60 90 60 60 60 60 90 60 60 60 60 90 -60 -60 -60 -60 -45 -60 -60 -60 -60 -45 0 0 -45 -60 -60 -60 90 90 90 60 60 90 60 60 45 0 45 0 0 0 0</t>
  </si>
  <si>
    <t>0 45 0 0 0 0 45 90 60 60 90 60 60 90 -60 -60 -45 -60 -45 0 0 -45 -60 -60 -60 -60 90 -60 -60 -60 -60 90 60 90 60 60 60 60 90 60 60 60 60 90 -60 -60 90 45 0 0 0 0 45 90 -60 -60 90 60 60 60 60 90 60 60 60 60 90 60 90 -60 -60 -60 -60 90 -60 -60 -60 -60 -45 0 0 -45 -60 -45 -60 -60 90 60 60 90 60 60 90 45 0 0 0 0 45 0</t>
  </si>
  <si>
    <t>90 90 90 90 -45 -30 -30 -30 -30 -45 90 -45 0 0 0 -30 0 -30 -30 -30 -30 -45 -30 -30 -30 -30 -45 0 45 30 30 30 30 45 30 30 30 30 45 30 30 30 30 45 45 0 0 30 0 0 0 0 30 0 0 45 45 30 30 30 30 45 30 30 30 30 45 30 30 30 30 45 0 -45 -30 -30 -30 -30 -45 -30 -30 -30 -30 0 -30 0 0 0 -45 90 -45 -30 -30 -30 -30 -45 90 90 90 90</t>
  </si>
  <si>
    <t>90 90 90 90 -45 -30 -30 -30 -45 90 -45 -45 -30 -30 -30 -45 -30 -30 -30 0 -30 0 0 0 -30 -30 -30 0 0 45 30 30 30 45 45 45 30 0 30 30 30 30 45 30 30 30 30 0 30 0 0 30 0 30 30 30 30 45 30 30 30 30 0 30 45 45 45 30 30 30 45 0 0 -30 -30 -30 0 0 0 -30 0 -30 -30 -30 -45 -30 -30 -30 -45 -45 90 -45 -30 -30 -30 -45 90 90 90 90</t>
  </si>
  <si>
    <t>45 45 0 45 60 60 45 45 60 60 45 0 45 0 -45 90 -45 -45 0 30 30 45 45 45 90 60 60 45 0 -45 90 90 -45 -45 -45 90 -45 -30 -30 -45 -60 -60 -45 -60 -60 -60 -60 -45 0 0 0 0 -45 -60 -60 -60 -60 -45 -60 -60 -45 -30 -30 -45 90 -45 -45 -45 90 90 -45 0 45 60 60 90 45 45 45 30 30 0 -45 -45 90 -45 0 45 0 45 60 60 45 45 60 60 45 0 45 45</t>
  </si>
  <si>
    <t>0 45 60 60 60 45 45 45 0 -45 -45 -45 0 45 60 60 60 45 45 45 45 0 45 90 45 30 30 0 -45 90 -45 -45 -45 90 -45 90 -60 -60 -45 90 -45 -45 -60 -30 -60 -60 -60 -30 0 0 0 0 -30 -60 -60 -60 -30 -60 -45 -45 90 -45 -60 -60 90 -45 90 -45 -45 -45 90 -45 0 30 30 45 90 45 0 45 45 45 45 60 60 60 45 0 -45 -45 -45 0 45 45 45 60 60 60 45 0</t>
  </si>
  <si>
    <t>0 0 0 0 -30 0 0 -30 -30 -30 0 30 30 0 0 0 -30 0 0 0 0 30 0 0 -30 0 0 30 0 -45 0 -45 0 30 30 0 0 45 0 0 0 45 90 90 90 90 45 0 -45 90 90 -45 0 45 90 90 90 90 45 0 0 0 45 0 0 30 30 0 -45 0 -45 0 30 0 0 -30 0 0 30 0 0 0 0 -30 0 0 0 30 30 0 -30 -30 -30 0 0 -30 0 0 0 0</t>
  </si>
  <si>
    <t>-30 -30 -30 -30 0 -30 0 0 0 0 -30 0 0 0 0 45 0 0 0 0 30 0 0 0 0 30 0 -45 -45 0 0 0 30 30 30 45 90 90 90 90 -45 0 0 0 0 30 0 0 45 90 90 45 0 0 30 0 0 0 0 -45 90 90 90 90 45 30 30 30 0 0 0 -45 -45 0 30 0 0 0 0 30 0 0 0 0 45 0 0 0 0 -30 0 0 0 0 -30 0 -30 -30 -30 -30</t>
  </si>
  <si>
    <t>45 45 45 45 0 45 45 45 45 0 -45 -45 -45 -45 0 -45 -45 -45 -45 0 -45 -45 -45 -45 0 45 45 45 45 90 -45 90 -45 -30 -45 90 45 30 0 30 45 45 45 90 -45 -30 0 -45 90 45 45 90 -45 0 -30 -45 90 45 45 45 30 0 30 45 90 -45 -30 -45 90 -45 90 45 45 45 45 0 -45 -45 -45 -45 0 -45 -45 -45 -45 0 -45 -45 -45 -45 0 45 45 45 45 0 45 45 45 45</t>
  </si>
  <si>
    <t>45 45 45 45 0 -45 -45 -45 -45 0 45 45 45 45 0 -45 -45 -45 -45 0 -45 -45 -45 -45 0 45 45 45 45 90 -45 -45 -45 90 45 45 45 45 90 -45 -30 -45 90 90 45 30 30 0 -30 0 0 -30 0 30 30 45 90 90 -45 -30 -45 90 45 45 45 45 90 -45 -45 -45 90 45 45 45 45 0 -45 -45 -45 -45 0 -45 -45 -45 -45 0 45 45 45 45 0 -45 -45 -45 -45 0 45 45 45 45</t>
  </si>
  <si>
    <t>-30 -30 -30 -30 -45 90 -45 0 30 30 30 30 0 30 0 30 30 0 45 0 0 0 0 30 0 0 -30 -30 0 45 90 90 90 90 45 0 0 0 0 -30 0 0 0 0 -30 0 0 0 0 -45 -45 0 0 0 0 -30 0 0 0 0 -30 0 0 0 0 45 90 90 90 90 45 0 -30 -30 0 0 30 0 0 0 0 45 0 30 30 0 30 0 30 30 30 30 0 -45 90 -45 -30 -30 -30 -30</t>
  </si>
  <si>
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</si>
  <si>
    <t>90 90 90 90 45 0 0 0 0 -30 0 0 0 0 -30 0 0 0 0 -30 0 0 0 0 -30 0 0 0 0 30 0 0 0 0 -45 0 0 0 0 -45 0 0 -45 0 30 30 30 45 90 45 45 90 45 30 30 30 0 -45 0 0 -45 0 0 0 0 -45 0 0 0 0 30 0 0 0 0 -30 0 0 0 0 -30 0 0 0 0 -30 0 0 0 0 -30 0 0 0 0 45 90 90 90 90</t>
  </si>
  <si>
    <t>90 90 90 90 -45 0 0 0 0 -30 0 0 -30 0 0 0 0 -30 0 0 0 -30 0 0 0 0 -45 0 0 0 0 45 0 0 45 0 0 0 0 30 0 30 30 30 45 0 0 0 -45 90 90 -45 0 0 0 45 30 30 30 0 30 0 0 0 0 45 0 0 45 0 0 0 0 -45 0 0 0 0 -30 0 0 0 -30 0 0 0 0 -30 0 0 -30 0 0 0 0 -45 90 90 90 90</t>
  </si>
  <si>
    <t>0 0 0 0 45 90 90 60 90 90 90 60 90 90 90 90 -60 90 90 90 -60 90 90 60 90 90 90 90 -45 0 0 0 0 -45 0 0 0 0 45 0 0 0 0 -45 -60 90 90 45 90 90 90 90 45 90 90 -60 -45 0 0 0 0 45 0 0 0 0 -45 0 0 0 0 -45 90 90 90 90 60 90 90 -60 90 90 90 -60 90 90 90 90 60 90 90 90 60 90 90 45 0 0 0 0</t>
  </si>
  <si>
    <t>0 0 0 0 -45 90 60 90 90 90 90 60 90 90 90 90 -60 90 60 90 90 90 90 -60 90 90 90 90 -45 0 0 -45 0 0 0 0 45 0 0 0 0 45 90 90 90 -60 90 45 0 0 0 0 45 90 -60 90 90 90 45 0 0 0 0 45 0 0 0 0 -45 0 0 -45 90 90 90 90 -60 90 90 90 90 60 90 -60 90 90 90 90 60 90 90 90 90 60 90 -45 0 0 0 0</t>
  </si>
  <si>
    <t>0 0 0 0 -30 0 0 0 0 -30 0 0 0 -30 0 0 0 0 30 0 0 0 30 0 30 0 -45 0 0 0 0 -45 0 -45 0 0 0 0 45 0 0 0 0 45 90 90 90 45 90 90 90 90 45 90 90 90 45 0 0 0 0 45 0 0 0 0 -45 0 -45 0 0 0 0 -45 0 30 0 30 0 0 0 30 0 0 0 0 -30 0 0 0 -30 0 0 0 0 -30 0 0 0 0</t>
  </si>
  <si>
    <t>-30 -30 0 0 0 0 -30 0 0 0 0 -45 0 0 0 0 -45 0 0 0 0 -45 0 0 0 0 30 0 0 0 0 30 0 0 0 0 30 0 45 0 0 0 0 45 90 90 90 45 90 90 90 90 45 90 90 90 45 0 0 0 0 45 0 30 0 0 0 0 30 0 0 0 0 30 0 0 0 0 -45 0 0 0 0 -45 0 0 0 0 -45 0 0 0 0 -30 0 0 0 0 -30 -30</t>
  </si>
  <si>
    <t>45 60 60 90 60 90 90 90 90 45 0 0 0 0 45 0 -45 90 90 90 90 60 90 90 90 90 -45 90 90 90 90 -60 90 90 90 90 -60 90 90 90 90 -60 90 90 90 90 -60 -45 0 0 0 0 -45 -60 90 90 90 90 -60 90 90 90 90 -60 90 90 90 90 -60 90 90 90 90 -45 90 90 90 90 60 90 90 90 90 -45 0 45 0 0 0 0 45 90 90 90 90 60 90 60 60 45</t>
  </si>
  <si>
    <t>90 60 90 60 60 60 90 90 90 45 0 -45 0 0 0 0 -45 90 90 90 90 45 90 90 90 90 -45 90 90 90 90 -60 90 90 90 90 -60 90 90 90 90 -60 90 90 90 -60 90 45 0 0 0 0 45 90 -60 90 90 90 -60 90 90 90 90 -60 90 90 90 90 -60 90 90 90 90 -45 90 90 90 90 45 90 90 90 90 -45 0 0 0 0 -45 0 45 90 90 90 60 60 60 90 60 90</t>
  </si>
  <si>
    <t>-60 -60 -60 -60 90 -60 -60 -60 -60 90 -60 -60 -60 -60 90 60 45 60 60 60 60 90 60 60 60 60 45 60 60 45 60 60 60 60 90 -60 -60 -60 -45 0 0 0 0 -45 0 0 0 0 -45 0 0 -45 0 0 0 0 -45 0 0 0 0 -45 -60 -60 -60 90 60 60 60 60 45 60 60 45 60 60 60 60 90 60 60 60 60 45 60 90 -60 -60 -60 -60 90 -60 -60 -60 -60 90 -60 -60 -60 -60</t>
  </si>
  <si>
    <t>-60 -60 -60 -60 90 -60 -60 -60 -60 90 -60 -60 -60 -60 90 60 90 60 60 60 60 45 60 60 60 60 45 60 60 60 60 45 60 60 90 -60 -60 -60 -45 0 0 0 0 -45 0 0 0 -45 0 0 0 0 -45 0 0 0 -45 0 0 0 0 -45 -60 -60 -60 90 60 60 45 60 60 60 60 45 60 60 60 60 45 60 60 60 60 90 60 90 -60 -60 -60 -60 90 -60 -60 -60 -60 90 -60 -60 -60 -60</t>
  </si>
  <si>
    <t>60 90 90 90 90 60 90 90 90 90 60 60 60 30 0 0 0 0 -30 0 0 0 0 -30 0 0 0 0 -30 -30 -30 -45 -60 -45 -60 -60 -60 -60 -45 0 30 30 30 30 0 0 45 0 45 45 45 45 0 45 0 0 30 30 30 30 0 -45 -60 -60 -60 -60 -45 -60 -45 -30 -30 -30 0 0 0 0 -30 0 0 0 0 -30 0 0 0 0 30 60 60 60 90 90 90 90 60 90 90 90 90 60</t>
  </si>
  <si>
    <t>90 90 90 90 60 90 90 90 90 60 60 60 60 30 0 -30 -30 -30 0 0 0 -30 0 0 0 0 -30 0 0 0 0 -45 -60 -45 -60 -60 -60 -60 -45 0 45 45 30 30 0 30 30 45 0 0 0 0 45 30 30 0 30 30 45 45 0 -45 -60 -60 -60 -60 -45 -60 -45 0 0 0 0 -30 0 0 0 0 -30 0 0 0 -30 -30 -30 0 30 60 60 60 60 90 90 90 90 60 90 90 90 90</t>
  </si>
  <si>
    <t>0 0 45 45 45 90 45 45 45 45 90 45 45 45 45 90 -45 90 -45 -45 -45 -45 0 -45 -45 0 -45 -45 90 45 30 30 30 45 45 45 45 0 -30 0 -30 -45 -45 -45 0 -45 -45 -30 -45 -45 -45 -45 -30 -45 -45 0 -45 -45 -45 -30 0 -30 0 45 45 45 45 30 30 30 45 90 -45 -45 0 -45 -45 0 -45 -45 -45 -45 90 -45 90 45 45 45 45 90 45 45 45 45 90 45 45 45 0 0</t>
  </si>
  <si>
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</si>
  <si>
    <t>-30 -30 0 -30 -30 0 0 0 0 -30 0 -30 -30 0 -30 -30 -30 -30 0 30 30 30 30 0 30 0 30 0 30 0 30 30 0 30 30 0 0 0 45 45 45 0 -45 -45 90 90 90 -45 90 90 90 90 -45 90 90 90 -45 -45 0 45 45 45 0 0 0 30 30 0 30 30 0 30 0 30 0 30 0 30 30 30 30 0 -30 -30 -30 -30 0 -30 -30 0 -30 0 0 0 0 -30 -30 0 -30 -30</t>
  </si>
  <si>
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</si>
  <si>
    <t>45 0 30 0 30 30 0 0 30 0 0 0 0 45 90 90 90 -45 0 0 0 0 -45 0 0 0 0 -30 0 0 0 0 -30 0 0 0 0 -30 0 0 0 0 -30 0 0 0 45 90 90 -45 -45 90 90 45 0 0 0 -30 0 0 0 0 -30 0 0 0 0 -30 0 0 0 0 -30 0 0 0 0 -45 0 0 0 0 -45 90 90 90 45 0 0 0 0 30 0 0 30 30 0 30 0 45</t>
  </si>
  <si>
    <t>90 45 30 30 30 0 0 0 30 0 0 0 0 -45 90 90 90 -45 0 0 0 0 -45 0 0 0 0 -30 0 0 0 -30 0 0 0 0 -30 0 0 0 0 -30 0 0 0 0 45 90 45 0 0 45 90 45 0 0 0 0 -30 0 0 0 0 -30 0 0 0 0 -30 0 0 0 -30 0 0 0 0 -45 0 0 0 0 -45 90 90 90 -45 0 0 0 0 30 0 0 0 30 30 30 45 90</t>
  </si>
  <si>
    <t>0 0 30 30 30 0 30 30 30 30 0 30 30 30 30 0 0 0 -30 0 -30 -30 -30 -30 -45 -45 0 30 30 45 45 90 45 90 90 90 90 -45 0 0 -30 -30 -30 0 -30 -30 -30 0 -30 -30 -30 -30 0 -30 -30 -30 0 -30 -30 -30 0 0 -45 90 90 90 90 45 90 45 45 30 30 0 -45 -45 -30 -30 -30 -30 0 -30 0 0 0 30 30 30 30 0 30 30 30 30 0 30 30 30 0 0</t>
  </si>
  <si>
    <t>0 30 30 0 30 30 0 30 30 30 0 30 30 30 30 0 -45 -45 -30 0 -30 -30 -30 -30 0 30 30 0 0 45 45 90 45 90 90 90 90 -45 -30 -30 -30 -30 0 -30 -30 -30 0 -30 0 0 0 0 -30 0 -30 -30 -30 0 -30 -30 -30 -30 -45 90 90 90 90 45 90 45 45 0 0 30 30 0 -30 -30 -30 -30 0 -30 -45 -45 0 30 30 30 30 0 30 30 30 0 30 30 0 30 30 0</t>
  </si>
  <si>
    <t>-45 -45 -45 -45 0 -45 -45 -45 -45 0 -30 -30 0 -45 -45 -45 -45 0 45 45 45 45 0 -45 -45 -45 0 45 45 90 -45 -45 90 45 30 30 0 45 45 45 90 45 45 45 90 45 45 90 45 45 45 45 90 45 45 90 45 45 45 90 45 45 45 0 30 30 45 90 -45 -45 90 45 45 0 -45 -45 -45 0 45 45 45 45 0 -45 -45 -45 -45 0 -30 -30 0 -45 -45 -45 -45 0 -45 -45 -45 -45</t>
  </si>
  <si>
    <t>-45 -45 -45 -45 0 -45 -45 -45 -45 0 -45 -45 -45 -45 0 -45 -45 -45 -45 0 -45 -30 -30 0 0 45 45 90 45 45 45 45 90 45 45 45 45 90 45 45 45 45 90 45 45 30 30 0 45 90 90 45 0 30 30 45 45 90 45 45 45 45 90 45 45 45 45 90 45 45 45 45 90 45 45 0 0 -30 -30 -45 0 -45 -45 -45 -45 0 -45 -45 -45 -45 0 -45 -45 -45 -45 0 -45 -45 -45 -45</t>
  </si>
  <si>
    <t>30 30 30 0 30 30 0 30 45 90 45 90 45 30 45 90 90 90 45 45 0 -30 0 -30 -30 -30 -30 -45 -30 -30 0 -30 -30 -30 -30 -45 -30 -30 -45 -45 -45 -45 0 30 30 30 30 0 30 30 30 30 0 30 30 30 30 0 -45 -45 -45 -45 -30 -30 -45 -30 -30 -30 -30 0 -30 -30 -45 -30 -30 -30 -30 0 -30 0 45 45 90 90 90 45 30 45 90 45 90 45 30 0 30 30 0 30 30 30</t>
  </si>
  <si>
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</si>
  <si>
    <t>0 30 30 0 0 30 0 30 0 0 0 0 30 0 0 0 0 30 0 30 30 0 30 0 0 0 0 -30 0 -30 -30 -30 -30 -45 90 45 45 45 90 90 90 90 -45 0 0 -30 -30 -30 -30 -45 -45 -30 -30 -30 -30 0 0 -45 90 90 90 90 45 45 45 90 -45 -30 -30 -30 -30 0 -30 0 0 0 0 30 0 30 30 0 30 0 0 0 0 30 0 0 0 0 30 0 30 0 0 30 30 0</t>
  </si>
  <si>
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</si>
  <si>
    <t>90 90 90 90 -45 0 30 30 30 0 0 -30 -30 -30 -45 90 -45 -45 0 30 30 30 30 0 30 30 30 30 45 30 30 45 45 45 0 -30 -30 -30 -30 0 -30 -30 -30 0 -30 -30 -30 -30 0 30 30 0 -30 -30 -30 -30 0 -30 -30 -30 0 -30 -30 -30 -30 0 45 45 45 30 30 45 30 30 30 30 0 30 30 30 30 0 -45 -45 90 -45 -30 -30 -30 0 0 30 30 30 0 -45 90 90 90 90</t>
  </si>
  <si>
    <t>90 90 90 90 -45 90 -45 0 -45 -45 -30 -30 -30 0 0 30 30 30 0 30 30 30 30 0 30 30 30 30 45 30 45 45 45 30 0 -30 -30 -30 -30 0 -30 -30 -30 -30 0 -30 -30 -30 0 30 30 0 -30 -30 -30 0 -30 -30 -30 -30 0 -30 -30 -30 -30 0 30 45 45 45 30 45 30 30 30 30 0 30 30 30 30 0 30 30 30 0 0 -30 -30 -30 -45 -45 0 -45 90 -45 90 90 90 90</t>
  </si>
  <si>
    <t>-30 -60 -60 -60 -60 -30 -60 -60 -60 -60 -45 -60 -60 -60 90 60 60 60 60 90 -60 90 60 60 90 -60 -60 -45 0 0 0 45 0 0 45 60 60 60 60 30 0 45 0 -45 90 60 60 30 60 60 60 60 30 60 60 90 -45 0 45 0 30 60 60 60 60 45 0 0 45 0 0 0 -45 -60 -60 90 60 60 90 -60 90 60 60 60 60 90 -60 -60 -60 -45 -60 -60 -60 -60 -30 -60 -60 -60 -60 -30</t>
  </si>
  <si>
    <t>-45 -60 -60 -60 -45 -60 -60 -60 -60 -45 -60 -60 -60 -60 90 60 60 60 60 90 -60 90 60 60 90 -60 -60 -30 0 -30 0 0 0 0 45 90 45 0 45 60 60 60 60 30 60 60 60 60 30 0 0 30 60 60 60 60 30 60 60 60 60 45 0 45 90 45 0 0 0 0 -30 0 -30 -60 -60 90 60 60 90 -60 90 60 60 60 60 90 -60 -60 -60 -60 -45 -60 -60 -60 -60 -45 -60 -60 -60 -45</t>
  </si>
  <si>
    <t>45 45 45 45 0 45 45 45 45 0 45 45 45 45 0 45 45 45 45 0 -45 -45 -45 -45 0 -45 90 -45 -45 -45 90 45 30 30 0 -30 0 -30 -45 -45 90 -45 -45 -45 90 -45 -45 90 -45 -45 -45 -45 90 -45 -45 90 -45 -45 -45 90 -45 -45 -30 0 -30 0 30 30 45 90 -45 -45 -45 90 -45 0 -45 -45 -45 -45 0 45 45 45 45 0 45 45 45 45 0 45 45 45 45 0 45 45 45 45</t>
  </si>
  <si>
    <t>45 45 45 45 0 45 45 45 45 0 45 45 45 45 0 45 45 45 45 0 -45 -45 -45 -45 0 -45 -45 -45 -45 90 45 30 30 0 -45 90 -45 90 -45 -45 -45 -45 90 -45 -45 -30 -30 0 -45 90 90 -45 0 -30 -30 -45 -45 90 -45 -45 -45 -45 90 -45 90 -45 0 30 30 45 90 -45 -45 -45 -45 0 -45 -45 -45 -45 0 45 45 45 45 0 45 45 45 45 0 45 45 45 45 0 45 45 45 45</t>
  </si>
  <si>
    <t>0 0 0 0 45 0 0 0 0 -45 0 0 0 -45 -60 -45 -45 -45 0 -45 -45 0 -45 -45 0 -45 90 90 90 90 -45 0 0 0 45 90 90 90 45 45 45 45 90 45 45 45 45 90 45 60 60 45 90 45 45 45 45 90 45 45 45 45 90 90 90 45 0 0 0 -45 90 90 90 90 -45 0 -45 -45 0 -45 -45 0 -45 -45 -45 -60 -45 0 0 0 -45 0 0 0 0 45 0 0 0 0</t>
  </si>
  <si>
    <t>0 0 0 0 -45 0 0 0 0 -45 -45 0 -45 0 -45 -45 -60 -45 0 -45 -45 0 -45 0 0 -45 90 90 90 45 0 45 90 90 45 90 45 90 45 90 45 90 45 45 45 45 60 45 0 0 0 0 45 60 45 45 45 45 90 45 90 45 90 45 90 45 90 90 45 0 45 90 90 90 -45 0 0 -45 0 -45 -45 0 -45 -60 -45 -45 0 -45 0 -45 -45 0 0 0 0 -45 0 0 0 0</t>
  </si>
  <si>
    <t>30 30 30 30 45 30 0 30 30 30 30 0 45 0 45 0 -30 0 0 -30 -30 0 -30 -30 0 -30 -30 0 0 0 -30 0 0 0 0 -30 0 0 0 0 -45 90 -45 90 90 90 90 -45 0 0 0 0 -45 90 90 90 90 -45 90 -45 0 0 0 0 -30 0 0 0 0 -30 0 0 0 -30 -30 0 -30 -30 0 -30 -30 0 0 -30 0 45 0 45 0 30 30 30 30 0 30 45 30 30 30 30</t>
  </si>
  <si>
    <t>30 30 30 45 45 45 30 0 30 30 0 -30 -30 -30 -30 0 30 0 -30 0 30 30 0 0 0 -30 -30 0 0 0 -30 0 0 0 0 -30 0 0 0 0 -45 90 -45 90 90 90 90 -45 0 0 0 0 -45 90 90 90 90 -45 90 -45 0 0 0 0 -30 0 0 0 0 -30 0 0 0 -30 -30 0 0 0 30 30 0 -30 0 30 0 -30 -30 -30 -30 0 30 30 0 30 45 45 45 30 30 30</t>
  </si>
  <si>
    <t>90 90 -45 -45 -45 0 45 90 45 45 45 45 90 -45 -45 -45 -45 0 45 45 0 0 45 45 0 -45 -45 -45 -45 -30 0 -45 -45 -30 -45 -45 0 -45 90 45 0 45 45 0 30 45 45 30 45 45 45 45 30 45 45 30 0 45 45 0 45 90 -45 0 -45 -45 -30 -45 -45 0 -30 -45 -45 -45 -45 0 45 45 0 0 45 45 0 -45 -45 -45 -45 90 45 45 45 45 90 45 0 -45 -45 -45 90 90</t>
  </si>
  <si>
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</si>
  <si>
    <t>-45 -45 -45 -30 -30 -30 -30 0 -45 90 45 45 45 45 90 45 45 45 30 30 30 30 0 0 45 90 90 90 45 90 90 45 90 90 90 90 -45 0 0 0 0 -45 0 0 0 -45 -45 0 -45 -45 -45 -45 0 -45 -45 0 0 0 -45 0 0 0 0 -45 90 90 90 90 45 90 90 45 90 90 90 45 0 0 30 30 30 30 45 45 45 90 45 45 45 45 90 -45 0 -30 -30 -30 -30 -45 -45 -45</t>
  </si>
  <si>
    <t>-45 -45 -45 -45 0 -45 -45 -45 -45 90 -45 90 45 30 30 45 45 45 30 30 45 0 45 0 45 90 90 90 90 45 90 90 90 45 90 90 45 0 0 0 -30 -30 -30 -30 0 0 0 -45 0 0 0 0 -45 0 0 0 -30 -30 -30 -30 0 0 0 45 90 90 45 90 90 90 45 90 90 90 90 45 0 45 0 45 30 30 45 45 45 30 30 45 90 -45 90 -45 -45 -45 -45 0 -45 -45 -45 -45</t>
  </si>
  <si>
    <t>0 -45 90 90 90 -45 -45 0 -45 -45 0 -45 90 -45 -45 -60 -45 -45 -45 -60 -60 -60 -45 0 45 45 45 45 0 0 -45 -45 90 60 60 60 60 45 0 45 45 45 0 45 45 45 45 0 45 45 45 45 0 45 45 45 45 0 45 45 45 0 45 60 60 60 60 90 -45 -45 0 0 45 45 45 45 0 -45 -60 -60 -60 -45 -45 -45 -60 -45 -45 90 -45 0 -45 -45 0 -45 -45 90 90 90 -45 0</t>
  </si>
  <si>
    <t>0 -45 90 90 90 -45 -45 90 -45 -45 -45 -45 -60 -45 -45 -45 -60 -45 -60 -60 -45 0 0 0 0 -45 0 -45 0 45 60 60 60 60 45 45 45 0 45 45 45 45 0 45 45 45 45 90 45 45 45 45 90 45 45 45 45 0 45 45 45 45 0 45 45 45 60 60 60 60 45 0 -45 0 -45 0 0 0 0 -45 -60 -60 -45 -60 -45 -45 -45 -60 -45 -45 -45 -45 90 -45 -45 90 90 90 -45 0</t>
  </si>
  <si>
    <t>0 30 0 30 0 0 0 0 45 0 0 0 45 0 -30 0 -30 -30 0 0 -30 0 0 -45 -45 -45 90 90 90 90 -45 90 90 90 90 -45 90 45 90 90 90 90 45 30 30 0 0 45 90 90 90 90 45 0 0 30 30 45 90 90 90 90 45 90 -45 90 90 90 90 -45 90 90 90 90 -45 -45 -45 0 0 -30 0 0 -30 -30 0 -30 0 45 0 0 0 45 0 0 0 0 30 0 30 0</t>
  </si>
  <si>
    <t>0 30 0 0 30 0 -45 0 0 0 0 -45 90 -45 0 0 -30 0 0 -30 -45 0 -45 -30 0 45 90 90 90 90 45 90 90 90 90 45 90 90 90 90 45 0 -30 0 0 30 30 45 90 90 90 90 45 30 30 0 0 -30 0 45 90 90 90 90 45 90 90 90 90 45 90 90 90 90 45 0 -30 -45 0 -45 -30 0 0 -30 0 0 -45 90 -45 0 0 0 0 -45 0 30 0 0 30 0</t>
  </si>
  <si>
    <t>60 60 60 60 90 -60 -60 -60 -60 90 -60 -60 -60 -60 -45 0 0 0 0 45 0 0 45 0 0 45 60 60 60 90 60 60 60 90 90 60 60 60 90 90 90 -45 0 -45 -60 -60 -60 90 -60 -60 -60 -60 90 -60 -60 -60 -45 0 -45 90 90 90 60 60 60 90 90 60 60 60 90 60 60 60 45 0 0 45 0 0 45 0 0 0 0 -45 -60 -60 -60 -60 90 -60 -60 -60 -60 90 60 60 60 60</t>
  </si>
  <si>
    <t>60 60 60 60 90 -60 -60 -60 -60 90 -60 -60 -60 -60 -45 0 0 0 0 45 0 45 60 60 60 60 45 90 -45 0 0 0 0 -45 -60 -60 -60 -60 90 -60 90 60 60 90 90 60 90 60 60 90 90 60 60 90 60 90 90 60 60 90 -60 90 -60 -60 -60 -60 -45 0 0 0 0 -45 90 45 60 60 60 60 45 0 45 0 0 0 0 -45 -60 -60 -60 -60 90 -60 -60 -60 -60 90 60 60 60 60</t>
  </si>
  <si>
    <t>-60 90 -45 0 0 0 45 0 -45 90 90 90 -45 -45 -60 90 -60 -60 90 90 -60 90 -60 90 90 90 45 0 45 90 90 -60 90 90 60 60 30 60 90 90 60 60 60 60 30 0 -30 -30 0 45 45 0 -30 -30 0 30 60 60 60 60 90 90 60 30 60 60 90 90 -60 90 90 45 0 45 90 90 90 -60 90 -60 90 90 -60 -60 90 -60 -45 -45 90 90 90 -45 0 45 0 0 0 -45 90 -60</t>
  </si>
  <si>
    <t>-60 -45 0 0 0 0 -45 -45 -45 -60 -60 -60 90 90 -60 90 90 90 -60 90 90 -60 90 90 90 90 45 0 45 90 90 45 90 90 60 60 60 60 45 60 60 90 90 60 30 0 -30 -30 0 30 30 0 -30 -30 0 30 60 90 90 60 60 45 60 60 60 60 90 90 45 90 90 45 0 45 90 90 90 90 -60 90 90 -60 90 90 90 -60 90 90 -60 -60 -60 -45 -45 -45 0 0 0 0 -45 -60</t>
  </si>
  <si>
    <t>0 0 30 0 -30 0 -30 0 -30 0 -30 -30 -30 -30 -45 90 45 30 30 30 30 0 -30 -30 -30 -30 0 -30 -30 -45 0 30 30 30 30 0 30 0 -45 90 45 90 90 90 45 0 30 0 30 30 30 30 0 30 0 45 90 90 90 45 90 -45 0 30 0 30 30 30 30 0 -45 -30 -30 0 -30 -30 -30 -30 0 30 30 30 30 45 90 -45 -30 -30 -30 -30 0 -30 0 -30 0 -30 0 30 0 0</t>
  </si>
  <si>
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</si>
  <si>
    <t>90 90 90 90 -60 -60 -60 -60 90 -60 -60 -60 -60 -30 0 30 45 45 45 45 60 45 45 0 45 45 60 60 60 30 60 60 60 60 45 0 0 -30 -45 0 -45 -45 -45 -45 0 -45 -45 0 -45 -45 -45 -45 0 -45 -45 0 -45 -45 -45 -45 0 -45 -30 0 0 45 60 60 60 60 30 60 60 60 45 45 0 45 45 60 45 45 45 45 30 0 -30 -60 -60 -60 -60 90 -60 -60 -60 -60 90 90 90 90</t>
  </si>
  <si>
    <t>-60 -60 90 90 90 90 -60 -60 90 -60 -60 -60 -60 -45 0 45 45 45 45 60 45 45 45 45 60 45 60 60 30 60 60 60 60 30 0 0 -45 0 -45 -45 -45 -45 0 -45 -45 -45 -30 0 -30 0 0 -30 0 -30 -45 -45 -45 0 -45 -45 -45 -45 0 -45 0 0 30 60 60 60 60 30 60 60 45 60 45 45 45 45 60 45 45 45 45 0 -45 -60 -60 -60 -60 90 -60 -60 90 90 90 90 -60 -60</t>
  </si>
  <si>
    <t>90 90 90 90 -45 90 -45 0 0 30 30 30 0 30 30 30 30 45 30 30 45 45 45 30 45 45 45 45 0 -30 -30 -30 -30 0 -30 -30 0 -30 -30 -30 -30 -45 -45 -30 -45 -45 -45 -45 0 30 30 0 -45 -45 -45 -45 -30 -45 -45 -30 -30 -30 -30 0 -30 -30 0 -30 -30 -30 -30 0 45 45 45 45 30 45 45 45 30 30 45 30 30 30 30 0 30 30 30 0 0 -45 90 -45 90 90 90 90</t>
  </si>
  <si>
    <t>90 90 90 90 -45 90 -45 0 30 30 30 0 30 0 30 30 30 45 30 45 45 45 45 30 45 45 45 30 0 -45 -45 -45 -45 -30 -45 -45 -30 -30 -30 -30 0 -30 -30 -30 -30 0 -30 -30 0 30 30 0 -30 -30 0 -30 -30 -30 -30 0 -30 -30 -30 -30 -45 -45 -30 -45 -45 -45 -45 0 30 45 45 45 30 45 45 45 45 30 45 30 30 30 0 30 0 30 30 30 0 -45 90 -45 90 90 90 90</t>
  </si>
  <si>
    <t>-30 -30 -30 -30 -45 -30 -30 -30 -30 -45 -30 -30 -30 -30 -45 -30 -30 -30 -45 -45 0 30 0 30 30 30 30 0 30 0 30 30 30 0 30 30 30 30 45 30 30 45 45 45 90 90 90 45 90 90 90 90 45 90 90 90 45 45 45 30 30 45 30 30 30 30 0 30 30 30 0 30 0 30 30 30 30 0 30 0 -45 -45 -30 -30 -30 -45 -30 -30 -30 -30 -45 -30 -30 -30 -30 -45 -30 -30 -30 -30</t>
  </si>
  <si>
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</si>
  <si>
    <t>0 0 0 0 30 0 0 0 0 -30 0 0 30 30 30 0 30 30 30 0 30 0 45 0 30 0 0 -30 -30 -30 -30 0 -30 -30 0 45 90 90 90 90 45 0 0 0 -30 -30 -45 -45 -45 90 90 -45 -45 -45 -30 -30 0 0 0 45 90 90 90 90 45 0 -30 -30 0 -30 -30 -30 -30 0 0 30 0 45 0 30 0 30 30 30 0 30 30 30 0 0 -30 0 0 0 0 30 0 0 0 0</t>
  </si>
  <si>
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</si>
  <si>
    <t>-30 -30 -30 0 -30 0 -45 -45 0 0 0 30 0 0 30 0 -30 0 0 30 0 30 30 0 0 0 0 -30 0 0 0 0 -45 90 45 90 90 90 90 45 0 0 0 30 0 0 0 0 45 0 0 45 0 0 0 0 30 0 0 0 45 90 90 90 90 45 90 -45 0 0 0 0 -30 0 0 0 0 30 30 0 30 0 0 -30 0 30 0 0 30 0 0 0 -45 -45 0 -30 0 -30 -30 -30</t>
  </si>
  <si>
    <t>0 -30 -30 -30 -45 -45 -30 0 0 0 0 -30 0 0 0 0 -30 0 30 30 30 0 30 0 0 0 0 30 0 0 0 0 -45 90 45 90 90 90 90 45 0 0 45 0 0 0 0 30 0 0 0 0 30 0 0 0 0 45 0 0 45 90 90 90 90 45 90 -45 0 0 0 0 30 0 0 0 0 30 0 30 30 30 0 -30 0 0 0 0 -30 0 0 0 0 -30 -45 -45 -30 -30 -30 0</t>
  </si>
  <si>
    <t>60 30 60 60 60 60 45 0 0 0 0 45 60 90 90 90 -60 90 45 0 0 0 0 -30 0 0 0 0 -45 0 0 -45 90 90 90 90 -60 90 90 90 90 -60 90 90 -60 -60 -60 -45 0 0 0 0 -45 -60 -60 -60 90 90 -60 90 90 90 90 -60 90 90 90 90 -45 0 0 -45 0 0 0 0 -30 0 0 0 0 45 90 -60 90 90 90 60 45 0 0 0 0 45 60 60 60 60 30 60</t>
  </si>
  <si>
    <t>60 60 60 60 45 60 45 0 0 0 0 45 90 -60 90 90 90 60 30 0 0 -45 0 0 0 0 -45 0 0 0 0 -45 90 90 90 -60 -60 90 -60 90 90 90 90 -60 90 90 -60 -30 0 0 0 0 -30 -60 90 90 -60 90 90 90 90 -60 90 -60 -60 90 90 90 -45 0 0 0 0 -45 0 0 0 0 -45 0 0 30 60 90 90 90 -60 90 45 0 0 0 0 45 60 45 60 60 60 60</t>
  </si>
  <si>
    <t>30 30 30 30 45 30 30 30 30 45 30 0 30 30 30 30 0 -30 -30 -30 0 -30 0 0 -30 -30 -30 0 -30 -30 -30 -30 0 30 30 45 90 90 90 90 -45 90 -45 0 0 -30 -30 -30 -30 -45 -45 -30 -30 -30 -30 0 0 -45 90 -45 90 90 90 90 45 30 30 0 -30 -30 -30 -30 0 -30 -30 -30 0 0 -30 0 -30 -30 -30 0 30 30 30 30 0 30 45 30 30 30 30 45 30 30 30 30</t>
  </si>
  <si>
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</si>
  <si>
    <t>90 90 90 45 0 0 0 0 30 0 0 0 0 30 0 30 0 0 0 0 45 0 0 0 0 45 0 0 0 0 -45 90 90 -45 0 0 0 0 -30 0 0 0 0 -30 0 0 0 0 -30 -45 -45 -30 0 0 0 0 -30 0 0 0 0 -30 0 0 0 0 -45 90 90 -45 0 0 0 0 45 0 0 0 0 45 0 0 0 0 30 0 30 0 0 0 0 30 0 0 0 0 45 90 90 90</t>
  </si>
  <si>
    <t>90 90 90 45 30 0 0 45 0 0 0 0 30 0 0 0 0 30 0 0 0 0 -45 0 0 0 0 -45 90 90 45 0 0 0 0 -30 0 0 0 0 -30 0 0 0 0 -30 0 0 0 -45 -45 0 0 0 -30 0 0 0 0 -30 0 0 0 0 -30 0 0 0 0 45 90 90 -45 0 0 0 0 -45 0 0 0 0 30 0 0 0 0 30 0 0 0 0 45 0 0 30 45 90 90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</si>
</sst>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E+00"/>
    <numFmt numFmtId="167" formatCode="0.0000000E+00"/>
    <numFmt numFmtId="168" formatCode="0.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49" fontId="0" fillId="5" borderId="3" xfId="0" applyNumberFormat="1" applyFill="1" applyBorder="1"/>
    <xf numFmtId="49" fontId="0" fillId="5" borderId="5" xfId="0" applyNumberFormat="1" applyFill="1" applyBorder="1"/>
    <xf numFmtId="49" fontId="0" fillId="5" borderId="4" xfId="0" applyNumberFormat="1" applyFill="1" applyBorder="1"/>
    <xf numFmtId="11" fontId="0" fillId="5" borderId="5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0" borderId="9" xfId="0" applyNumberFormat="1" applyBorder="1"/>
    <xf numFmtId="11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0" xfId="0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0" xfId="0" applyFill="1"/>
    <xf numFmtId="164" fontId="0" fillId="0" borderId="9" xfId="0" applyNumberFormat="1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5" fontId="0" fillId="6" borderId="6" xfId="0" applyNumberFormat="1" applyFill="1" applyBorder="1"/>
    <xf numFmtId="0" fontId="0" fillId="7" borderId="0" xfId="0" applyFill="1" applyBorder="1"/>
    <xf numFmtId="49" fontId="0" fillId="7" borderId="0" xfId="0" applyNumberFormat="1" applyFill="1" applyBorder="1"/>
    <xf numFmtId="0" fontId="0" fillId="3" borderId="11" xfId="0" applyFill="1" applyBorder="1"/>
    <xf numFmtId="11" fontId="0" fillId="6" borderId="2" xfId="0" applyNumberForma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/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0" fillId="0" borderId="12" xfId="0" applyFill="1" applyBorder="1"/>
    <xf numFmtId="0" fontId="0" fillId="7" borderId="1" xfId="0" applyFill="1" applyBorder="1"/>
    <xf numFmtId="49" fontId="0" fillId="7" borderId="1" xfId="0" applyNumberFormat="1" applyFill="1" applyBorder="1"/>
    <xf numFmtId="165" fontId="0" fillId="7" borderId="1" xfId="0" applyNumberFormat="1" applyFill="1" applyBorder="1"/>
    <xf numFmtId="11" fontId="0" fillId="7" borderId="1" xfId="0" applyNumberFormat="1" applyFill="1" applyBorder="1"/>
    <xf numFmtId="11" fontId="0" fillId="4" borderId="13" xfId="0" applyNumberFormat="1" applyFill="1" applyBorder="1"/>
    <xf numFmtId="0" fontId="0" fillId="3" borderId="1" xfId="0" applyFill="1" applyBorder="1" applyAlignment="1"/>
    <xf numFmtId="0" fontId="0" fillId="3" borderId="2" xfId="0" applyFill="1" applyBorder="1" applyAlignment="1"/>
    <xf numFmtId="166" fontId="0" fillId="5" borderId="7" xfId="0" applyNumberFormat="1" applyFill="1" applyBorder="1"/>
    <xf numFmtId="166" fontId="0" fillId="4" borderId="7" xfId="0" applyNumberFormat="1" applyFill="1" applyBorder="1"/>
    <xf numFmtId="167" fontId="0" fillId="5" borderId="7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3" borderId="0" xfId="0" applyNumberFormat="1" applyFill="1"/>
    <xf numFmtId="11" fontId="0" fillId="8" borderId="2" xfId="0" applyNumberFormat="1" applyFill="1" applyBorder="1"/>
    <xf numFmtId="165" fontId="0" fillId="8" borderId="6" xfId="0" applyNumberFormat="1" applyFill="1" applyBorder="1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8" fontId="0" fillId="7" borderId="1" xfId="0" applyNumberFormat="1" applyFill="1" applyBorder="1"/>
    <xf numFmtId="1" fontId="0" fillId="7" borderId="1" xfId="0" applyNumberFormat="1" applyFill="1" applyBorder="1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ObjectiveBefore!$B$46:$J$46</c:f>
                <c:numCache>
                  <c:formatCode>General</c:formatCode>
                  <c:ptCount val="9"/>
                  <c:pt idx="0">
                    <c:v>1.2601262080000012E-2</c:v>
                  </c:pt>
                  <c:pt idx="1">
                    <c:v>1.0378787349441461E-2</c:v>
                  </c:pt>
                  <c:pt idx="2">
                    <c:v>1.208771412996449E-2</c:v>
                  </c:pt>
                  <c:pt idx="3">
                    <c:v>5.971442944000014E-3</c:v>
                  </c:pt>
                  <c:pt idx="4">
                    <c:v>1.3001850034317742E-2</c:v>
                  </c:pt>
                  <c:pt idx="5">
                    <c:v>1.4490459195745178E-2</c:v>
                  </c:pt>
                  <c:pt idx="6">
                    <c:v>4.8057736406913604E-3</c:v>
                  </c:pt>
                  <c:pt idx="7">
                    <c:v>1.0630032663420047E-2</c:v>
                  </c:pt>
                  <c:pt idx="8">
                    <c:v>1.3852364459485646E-2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2.0074368000000006E-2</c:v>
                </c:pt>
                <c:pt idx="1">
                  <c:v>2.0264420885441441E-2</c:v>
                </c:pt>
                <c:pt idx="2">
                  <c:v>2.0260884432201965E-2</c:v>
                </c:pt>
                <c:pt idx="3">
                  <c:v>2.6172710400000014E-2</c:v>
                </c:pt>
                <c:pt idx="4">
                  <c:v>1.6972695674319291E-2</c:v>
                </c:pt>
                <c:pt idx="5">
                  <c:v>2.1378584247734814E-2</c:v>
                </c:pt>
                <c:pt idx="6">
                  <c:v>2.6972523345821682E-2</c:v>
                </c:pt>
                <c:pt idx="7">
                  <c:v>1.9858733125899988E-2</c:v>
                </c:pt>
                <c:pt idx="8">
                  <c:v>2.1229292477897316E-2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7-4A2B-8E71-F82E1444C3FC}"/>
            </c:ext>
          </c:extLst>
        </c:ser>
        <c:ser>
          <c:idx val="1"/>
          <c:order val="1"/>
          <c:tx>
            <c:strRef>
              <c:f>ObjectiveBefore!$A$44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50E-4F62-A804-579E0FE4D25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B-48E8-9A17-9CCFDAEB04E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009-4042-B9D2-584A74CA3D27}"/>
              </c:ext>
            </c:extLst>
          </c:dPt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ObjectiveBefore!$B$44:$J$44</c:f>
              <c:numCache>
                <c:formatCode>0.00E+00</c:formatCode>
                <c:ptCount val="9"/>
                <c:pt idx="0">
                  <c:v>5.8743357439999845E-3</c:v>
                </c:pt>
                <c:pt idx="1">
                  <c:v>7.4061757225585487E-3</c:v>
                </c:pt>
                <c:pt idx="2">
                  <c:v>5.0584296976064133E-3</c:v>
                </c:pt>
                <c:pt idx="3">
                  <c:v>2.5977116159999827E-3</c:v>
                </c:pt>
                <c:pt idx="4">
                  <c:v>7.843896687429578E-3</c:v>
                </c:pt>
                <c:pt idx="5">
                  <c:v>5.7059707270870168E-3</c:v>
                </c:pt>
                <c:pt idx="6">
                  <c:v>1.3909170673250953E-3</c:v>
                </c:pt>
                <c:pt idx="7">
                  <c:v>5.3966628550106838E-3</c:v>
                </c:pt>
                <c:pt idx="8">
                  <c:v>5.969137368797589E-3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7-4A2B-8E71-F82E1444C3FC}"/>
            </c:ext>
          </c:extLst>
        </c:ser>
        <c:ser>
          <c:idx val="2"/>
          <c:order val="2"/>
          <c:tx>
            <c:strRef>
              <c:f>ObjectiveBefore!$A$45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50E-4F62-A804-579E0FE4D25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291B-48E8-9A17-9CCFDAEB04E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8009-4042-B9D2-584A74CA3D27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3.7955903487999987E-2</c:v>
                  </c:pt>
                  <c:pt idx="1">
                    <c:v>4.0898532667648022E-2</c:v>
                  </c:pt>
                  <c:pt idx="2">
                    <c:v>4.6154011182399896E-2</c:v>
                  </c:pt>
                  <c:pt idx="3">
                    <c:v>9.5724455040000211E-3</c:v>
                  </c:pt>
                  <c:pt idx="4">
                    <c:v>6.5458909711343626E-3</c:v>
                  </c:pt>
                  <c:pt idx="5">
                    <c:v>4.080531687698466E-3</c:v>
                  </c:pt>
                  <c:pt idx="6">
                    <c:v>3.6816548092839657E-3</c:v>
                  </c:pt>
                  <c:pt idx="7">
                    <c:v>1.0567787238091698E-2</c:v>
                  </c:pt>
                  <c:pt idx="8">
                    <c:v>1.4701577776612448E-2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ObjectiveBefore!$B$45:$J$45</c:f>
              <c:numCache>
                <c:formatCode>0.00E+00</c:formatCode>
                <c:ptCount val="9"/>
                <c:pt idx="0">
                  <c:v>2.8656353280000109E-3</c:v>
                </c:pt>
                <c:pt idx="1">
                  <c:v>2.3294033919999992E-3</c:v>
                </c:pt>
                <c:pt idx="2">
                  <c:v>3.7757921242402744E-3</c:v>
                </c:pt>
                <c:pt idx="3">
                  <c:v>5.4110688000000295E-4</c:v>
                </c:pt>
                <c:pt idx="4">
                  <c:v>2.8313023847968896E-3</c:v>
                </c:pt>
                <c:pt idx="5">
                  <c:v>1.498634272625976E-3</c:v>
                </c:pt>
                <c:pt idx="6">
                  <c:v>1.1799760171193399E-3</c:v>
                </c:pt>
                <c:pt idx="7">
                  <c:v>2.9624214159570429E-3</c:v>
                </c:pt>
                <c:pt idx="8">
                  <c:v>1.8431134820573458E-3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D1-4F95-99E9-4676BD91F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5.4745674133300781E-3</c:v>
                  </c:pt>
                  <c:pt idx="1">
                    <c:v>6.4129829406738247E-3</c:v>
                  </c:pt>
                  <c:pt idx="2">
                    <c:v>4.4958591461181606E-3</c:v>
                  </c:pt>
                  <c:pt idx="3">
                    <c:v>7.2437524795532227E-3</c:v>
                  </c:pt>
                  <c:pt idx="4">
                    <c:v>1.0213911533355709E-2</c:v>
                  </c:pt>
                  <c:pt idx="5">
                    <c:v>1.446080207824707E-2</c:v>
                  </c:pt>
                  <c:pt idx="6">
                    <c:v>1.9567787647247314E-2</c:v>
                  </c:pt>
                  <c:pt idx="7">
                    <c:v>1.2952983379364014E-2</c:v>
                  </c:pt>
                  <c:pt idx="8">
                    <c:v>1.7470240592956543E-2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2.8429985046386719E-2</c:v>
                </c:pt>
                <c:pt idx="1">
                  <c:v>2.5927066802978516E-2</c:v>
                </c:pt>
                <c:pt idx="2">
                  <c:v>2.5439739227294922E-2</c:v>
                </c:pt>
                <c:pt idx="3">
                  <c:v>4.314577579498291E-2</c:v>
                </c:pt>
                <c:pt idx="4">
                  <c:v>3.913646936416626E-2</c:v>
                </c:pt>
                <c:pt idx="5">
                  <c:v>4.737091064453125E-2</c:v>
                </c:pt>
                <c:pt idx="6">
                  <c:v>6.7469656467437744E-2</c:v>
                </c:pt>
                <c:pt idx="7">
                  <c:v>5.2903115749359131E-2</c:v>
                </c:pt>
                <c:pt idx="8">
                  <c:v>5.8328509330749512E-2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D-4616-A575-9F8508B8F032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DED-4616-A575-9F8508B8F03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DED-4616-A575-9F8508B8F03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9AEA-40A7-87C3-988F109EDC3C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5.4728984832763741E-3</c:v>
                </c:pt>
                <c:pt idx="1">
                  <c:v>9.9465847015380859E-3</c:v>
                </c:pt>
                <c:pt idx="2">
                  <c:v>1.0463714599609375E-2</c:v>
                </c:pt>
                <c:pt idx="3">
                  <c:v>8.2180500030517578E-3</c:v>
                </c:pt>
                <c:pt idx="4">
                  <c:v>7.2489380836486816E-3</c:v>
                </c:pt>
                <c:pt idx="5">
                  <c:v>3.5135746002197266E-3</c:v>
                </c:pt>
                <c:pt idx="6">
                  <c:v>9.7730755805969238E-3</c:v>
                </c:pt>
                <c:pt idx="7">
                  <c:v>8.4593892097473145E-3</c:v>
                </c:pt>
                <c:pt idx="8">
                  <c:v>6.5155029296875E-3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DED-4616-A575-9F8508B8F032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DED-4616-A575-9F8508B8F03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DED-4616-A575-9F8508B8F03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9AEA-40A7-87C3-988F109EDC3C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1.2850761413574219E-2</c:v>
                  </c:pt>
                  <c:pt idx="1">
                    <c:v>1.1603832244873047E-2</c:v>
                  </c:pt>
                  <c:pt idx="2">
                    <c:v>2.5432467460632324E-2</c:v>
                  </c:pt>
                  <c:pt idx="3">
                    <c:v>2.4968802928924561E-2</c:v>
                  </c:pt>
                  <c:pt idx="4">
                    <c:v>1.0293483734130859E-2</c:v>
                  </c:pt>
                  <c:pt idx="5">
                    <c:v>2.279198169708252E-2</c:v>
                  </c:pt>
                  <c:pt idx="6">
                    <c:v>3.5905003547668485E-2</c:v>
                  </c:pt>
                  <c:pt idx="7">
                    <c:v>1.6610622406005859E-2</c:v>
                  </c:pt>
                  <c:pt idx="8">
                    <c:v>2.089303731918335E-2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5.1412582397460868E-3</c:v>
                </c:pt>
                <c:pt idx="1">
                  <c:v>1.0044097900390625E-2</c:v>
                </c:pt>
                <c:pt idx="2">
                  <c:v>3.4903287887573242E-3</c:v>
                </c:pt>
                <c:pt idx="3">
                  <c:v>7.9783797264099121E-3</c:v>
                </c:pt>
                <c:pt idx="4">
                  <c:v>6.1897039413452148E-3</c:v>
                </c:pt>
                <c:pt idx="5">
                  <c:v>7.9194307327270508E-3</c:v>
                </c:pt>
                <c:pt idx="6">
                  <c:v>1.4014005661010742E-2</c:v>
                </c:pt>
                <c:pt idx="7">
                  <c:v>8.8303089141845703E-3</c:v>
                </c:pt>
                <c:pt idx="8">
                  <c:v>5.9711337089538574E-3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DED-4616-A575-9F8508B8F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5.4745674133300781E-3</c:v>
                  </c:pt>
                  <c:pt idx="1">
                    <c:v>6.4129829406738247E-3</c:v>
                  </c:pt>
                  <c:pt idx="2">
                    <c:v>4.4958591461181606E-3</c:v>
                  </c:pt>
                  <c:pt idx="3">
                    <c:v>7.2437524795532227E-3</c:v>
                  </c:pt>
                  <c:pt idx="4">
                    <c:v>1.0213911533355709E-2</c:v>
                  </c:pt>
                  <c:pt idx="5">
                    <c:v>1.446080207824707E-2</c:v>
                  </c:pt>
                  <c:pt idx="6">
                    <c:v>1.9567787647247314E-2</c:v>
                  </c:pt>
                  <c:pt idx="7">
                    <c:v>1.2952983379364014E-2</c:v>
                  </c:pt>
                  <c:pt idx="8">
                    <c:v>1.7470240592956543E-2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2.8429985046386719E-2</c:v>
                </c:pt>
                <c:pt idx="1">
                  <c:v>2.5927066802978516E-2</c:v>
                </c:pt>
                <c:pt idx="2">
                  <c:v>2.5439739227294922E-2</c:v>
                </c:pt>
                <c:pt idx="3">
                  <c:v>4.314577579498291E-2</c:v>
                </c:pt>
                <c:pt idx="4">
                  <c:v>3.913646936416626E-2</c:v>
                </c:pt>
                <c:pt idx="5">
                  <c:v>4.737091064453125E-2</c:v>
                </c:pt>
                <c:pt idx="6">
                  <c:v>6.7469656467437744E-2</c:v>
                </c:pt>
                <c:pt idx="7">
                  <c:v>5.2903115749359131E-2</c:v>
                </c:pt>
                <c:pt idx="8">
                  <c:v>5.8328509330749512E-2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9-408A-A415-813ABEDA8693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489-408A-A415-813ABEDA869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489-408A-A415-813ABEDA869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7489-408A-A415-813ABEDA8693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5.4728984832763741E-3</c:v>
                </c:pt>
                <c:pt idx="1">
                  <c:v>9.9465847015380859E-3</c:v>
                </c:pt>
                <c:pt idx="2">
                  <c:v>1.0463714599609375E-2</c:v>
                </c:pt>
                <c:pt idx="3">
                  <c:v>8.2180500030517578E-3</c:v>
                </c:pt>
                <c:pt idx="4">
                  <c:v>7.2489380836486816E-3</c:v>
                </c:pt>
                <c:pt idx="5">
                  <c:v>3.5135746002197266E-3</c:v>
                </c:pt>
                <c:pt idx="6">
                  <c:v>9.7730755805969238E-3</c:v>
                </c:pt>
                <c:pt idx="7">
                  <c:v>8.4593892097473145E-3</c:v>
                </c:pt>
                <c:pt idx="8">
                  <c:v>6.5155029296875E-3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89-408A-A415-813ABEDA8693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7489-408A-A415-813ABEDA869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7489-408A-A415-813ABEDA869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7489-408A-A415-813ABEDA8693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1.2850761413574219E-2</c:v>
                  </c:pt>
                  <c:pt idx="1">
                    <c:v>1.1603832244873047E-2</c:v>
                  </c:pt>
                  <c:pt idx="2">
                    <c:v>2.5432467460632324E-2</c:v>
                  </c:pt>
                  <c:pt idx="3">
                    <c:v>2.4968802928924561E-2</c:v>
                  </c:pt>
                  <c:pt idx="4">
                    <c:v>1.0293483734130859E-2</c:v>
                  </c:pt>
                  <c:pt idx="5">
                    <c:v>2.279198169708252E-2</c:v>
                  </c:pt>
                  <c:pt idx="6">
                    <c:v>3.5905003547668485E-2</c:v>
                  </c:pt>
                  <c:pt idx="7">
                    <c:v>1.6610622406005859E-2</c:v>
                  </c:pt>
                  <c:pt idx="8">
                    <c:v>2.089303731918335E-2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5.1412582397460868E-3</c:v>
                </c:pt>
                <c:pt idx="1">
                  <c:v>1.0044097900390625E-2</c:v>
                </c:pt>
                <c:pt idx="2">
                  <c:v>3.4903287887573242E-3</c:v>
                </c:pt>
                <c:pt idx="3">
                  <c:v>7.9783797264099121E-3</c:v>
                </c:pt>
                <c:pt idx="4">
                  <c:v>6.1897039413452148E-3</c:v>
                </c:pt>
                <c:pt idx="5">
                  <c:v>7.9194307327270508E-3</c:v>
                </c:pt>
                <c:pt idx="6">
                  <c:v>1.4014005661010742E-2</c:v>
                </c:pt>
                <c:pt idx="7">
                  <c:v>8.8303089141845703E-3</c:v>
                </c:pt>
                <c:pt idx="8">
                  <c:v>5.9711337089538574E-3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489-408A-A415-813ABEDA8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ObjectiveAfter!$A$10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ObjectiveAfter!$B$13:$J$13</c:f>
                <c:numCache>
                  <c:formatCode>General</c:formatCode>
                  <c:ptCount val="9"/>
                  <c:pt idx="0">
                    <c:v>3.640836095999998E-3</c:v>
                  </c:pt>
                  <c:pt idx="1">
                    <c:v>2.9486757943561334E-3</c:v>
                  </c:pt>
                  <c:pt idx="2">
                    <c:v>3.7782165763970681E-3</c:v>
                  </c:pt>
                  <c:pt idx="3">
                    <c:v>6.170111999999933E-6</c:v>
                  </c:pt>
                  <c:pt idx="4">
                    <c:v>2.3951587849822585E-3</c:v>
                  </c:pt>
                  <c:pt idx="5">
                    <c:v>3.9524112971694413E-3</c:v>
                  </c:pt>
                  <c:pt idx="6">
                    <c:v>4.3738537613167523E-6</c:v>
                  </c:pt>
                  <c:pt idx="7">
                    <c:v>3.6415477789902228E-3</c:v>
                  </c:pt>
                  <c:pt idx="8">
                    <c:v>1.922887645566903E-3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ObjectiveAfter!$B$10:$J$10</c:f>
              <c:numCache>
                <c:formatCode>0.00E+00</c:formatCode>
                <c:ptCount val="9"/>
                <c:pt idx="0">
                  <c:v>3.7255116799999985E-3</c:v>
                </c:pt>
                <c:pt idx="1">
                  <c:v>3.0578727857698352E-3</c:v>
                </c:pt>
                <c:pt idx="2">
                  <c:v>3.9518374059368967E-3</c:v>
                </c:pt>
                <c:pt idx="3">
                  <c:v>6.1785599999999384E-6</c:v>
                </c:pt>
                <c:pt idx="4">
                  <c:v>2.4994264019281842E-3</c:v>
                </c:pt>
                <c:pt idx="5">
                  <c:v>4.2261450264039369E-3</c:v>
                </c:pt>
                <c:pt idx="6">
                  <c:v>4.4106489327845115E-6</c:v>
                </c:pt>
                <c:pt idx="7">
                  <c:v>3.6450384108814623E-3</c:v>
                </c:pt>
                <c:pt idx="8">
                  <c:v>1.9261118753603798E-3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A-496D-8FBF-C7FC7FBC94CB}"/>
            </c:ext>
          </c:extLst>
        </c:ser>
        <c:ser>
          <c:idx val="1"/>
          <c:order val="1"/>
          <c:tx>
            <c:strRef>
              <c:f>ObjectiveAfter!$A$11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8AA-496D-8FBF-C7FC7FBC94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8AA-496D-8FBF-C7FC7FBC94C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8AA-496D-8FBF-C7FC7FBC94CB}"/>
              </c:ext>
            </c:extLst>
          </c:dPt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ObjectiveAfter!$B$11:$J$11</c:f>
              <c:numCache>
                <c:formatCode>0.00E+00</c:formatCode>
                <c:ptCount val="9"/>
                <c:pt idx="0">
                  <c:v>5.5755243520000074E-3</c:v>
                </c:pt>
                <c:pt idx="1">
                  <c:v>6.7184467022301615E-3</c:v>
                </c:pt>
                <c:pt idx="2">
                  <c:v>6.7956426279626239E-3</c:v>
                </c:pt>
                <c:pt idx="3">
                  <c:v>3.9128447999999676E-5</c:v>
                </c:pt>
                <c:pt idx="4">
                  <c:v>4.1763344304198043E-3</c:v>
                </c:pt>
                <c:pt idx="5">
                  <c:v>5.5136018070594608E-3</c:v>
                </c:pt>
                <c:pt idx="6">
                  <c:v>4.906074179423853E-5</c:v>
                </c:pt>
                <c:pt idx="7">
                  <c:v>5.6206875625740612E-3</c:v>
                </c:pt>
                <c:pt idx="8">
                  <c:v>1.6059207398923844E-3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AA-496D-8FBF-C7FC7FBC94CB}"/>
            </c:ext>
          </c:extLst>
        </c:ser>
        <c:ser>
          <c:idx val="2"/>
          <c:order val="2"/>
          <c:tx>
            <c:strRef>
              <c:f>ObjectiveAfter!$A$12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8AA-496D-8FBF-C7FC7FBC94C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88AA-496D-8FBF-C7FC7FBC94C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88AA-496D-8FBF-C7FC7FBC94CB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3.7955903487999987E-2</c:v>
                  </c:pt>
                  <c:pt idx="1">
                    <c:v>4.0898532667648022E-2</c:v>
                  </c:pt>
                  <c:pt idx="2">
                    <c:v>4.6154011182399896E-2</c:v>
                  </c:pt>
                  <c:pt idx="3">
                    <c:v>9.5724455040000211E-3</c:v>
                  </c:pt>
                  <c:pt idx="4">
                    <c:v>6.5458909711343626E-3</c:v>
                  </c:pt>
                  <c:pt idx="5">
                    <c:v>4.080531687698466E-3</c:v>
                  </c:pt>
                  <c:pt idx="6">
                    <c:v>3.6816548092839657E-3</c:v>
                  </c:pt>
                  <c:pt idx="7">
                    <c:v>1.0567787238091698E-2</c:v>
                  </c:pt>
                  <c:pt idx="8">
                    <c:v>1.4701577776612448E-2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ObjectiveAfter!$B$12:$J$12</c:f>
              <c:numCache>
                <c:formatCode>0.00E+00</c:formatCode>
                <c:ptCount val="9"/>
                <c:pt idx="0">
                  <c:v>7.2504279039999966E-3</c:v>
                </c:pt>
                <c:pt idx="1">
                  <c:v>6.7421855082450653E-3</c:v>
                </c:pt>
                <c:pt idx="2">
                  <c:v>6.5403665374407765E-3</c:v>
                </c:pt>
                <c:pt idx="3">
                  <c:v>1.3782412800000064E-4</c:v>
                </c:pt>
                <c:pt idx="4">
                  <c:v>6.8158671706229704E-3</c:v>
                </c:pt>
                <c:pt idx="5">
                  <c:v>4.2291536748311574E-3</c:v>
                </c:pt>
                <c:pt idx="6">
                  <c:v>6.642366893827215E-5</c:v>
                </c:pt>
                <c:pt idx="7">
                  <c:v>5.4001529850414599E-3</c:v>
                </c:pt>
                <c:pt idx="8">
                  <c:v>7.6546796622909453E-3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8AA-496D-8FBF-C7FC7FBC9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after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ObjectiveBefore!$B$46:$J$46</c:f>
                <c:numCache>
                  <c:formatCode>General</c:formatCode>
                  <c:ptCount val="9"/>
                  <c:pt idx="0">
                    <c:v>1.2601262080000012E-2</c:v>
                  </c:pt>
                  <c:pt idx="1">
                    <c:v>1.0378787349441461E-2</c:v>
                  </c:pt>
                  <c:pt idx="2">
                    <c:v>1.208771412996449E-2</c:v>
                  </c:pt>
                  <c:pt idx="3">
                    <c:v>5.971442944000014E-3</c:v>
                  </c:pt>
                  <c:pt idx="4">
                    <c:v>1.3001850034317742E-2</c:v>
                  </c:pt>
                  <c:pt idx="5">
                    <c:v>1.4490459195745178E-2</c:v>
                  </c:pt>
                  <c:pt idx="6">
                    <c:v>4.8057736406913604E-3</c:v>
                  </c:pt>
                  <c:pt idx="7">
                    <c:v>1.0630032663420047E-2</c:v>
                  </c:pt>
                  <c:pt idx="8">
                    <c:v>1.3852364459485646E-2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2.0074368000000006E-2</c:v>
                </c:pt>
                <c:pt idx="1">
                  <c:v>2.0264420885441441E-2</c:v>
                </c:pt>
                <c:pt idx="2">
                  <c:v>2.0260884432201965E-2</c:v>
                </c:pt>
                <c:pt idx="3">
                  <c:v>2.6172710400000014E-2</c:v>
                </c:pt>
                <c:pt idx="4">
                  <c:v>1.6972695674319291E-2</c:v>
                </c:pt>
                <c:pt idx="5">
                  <c:v>2.1378584247734814E-2</c:v>
                </c:pt>
                <c:pt idx="6">
                  <c:v>2.6972523345821682E-2</c:v>
                </c:pt>
                <c:pt idx="7">
                  <c:v>1.9858733125899988E-2</c:v>
                </c:pt>
                <c:pt idx="8">
                  <c:v>2.1229292477897316E-2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0-440F-819F-E5BB195CA9AC}"/>
            </c:ext>
          </c:extLst>
        </c:ser>
        <c:ser>
          <c:idx val="1"/>
          <c:order val="1"/>
          <c:tx>
            <c:strRef>
              <c:f>ObjectiveBefore!$A$44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F0-440F-819F-E5BB195CA9AC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F0-440F-819F-E5BB195CA9AC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6FF0-440F-819F-E5BB195CA9AC}"/>
              </c:ext>
            </c:extLst>
          </c:dPt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ObjectiveBefore!$B$44:$J$44</c:f>
              <c:numCache>
                <c:formatCode>0.00E+00</c:formatCode>
                <c:ptCount val="9"/>
                <c:pt idx="0">
                  <c:v>5.8743357439999845E-3</c:v>
                </c:pt>
                <c:pt idx="1">
                  <c:v>7.4061757225585487E-3</c:v>
                </c:pt>
                <c:pt idx="2">
                  <c:v>5.0584296976064133E-3</c:v>
                </c:pt>
                <c:pt idx="3">
                  <c:v>2.5977116159999827E-3</c:v>
                </c:pt>
                <c:pt idx="4">
                  <c:v>7.843896687429578E-3</c:v>
                </c:pt>
                <c:pt idx="5">
                  <c:v>5.7059707270870168E-3</c:v>
                </c:pt>
                <c:pt idx="6">
                  <c:v>1.3909170673250953E-3</c:v>
                </c:pt>
                <c:pt idx="7">
                  <c:v>5.3966628550106838E-3</c:v>
                </c:pt>
                <c:pt idx="8">
                  <c:v>5.969137368797589E-3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F0-440F-819F-E5BB195CA9AC}"/>
            </c:ext>
          </c:extLst>
        </c:ser>
        <c:ser>
          <c:idx val="2"/>
          <c:order val="2"/>
          <c:tx>
            <c:strRef>
              <c:f>ObjectiveBefore!$A$45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6FF0-440F-819F-E5BB195CA9A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FF0-440F-819F-E5BB195CA9A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F0-440F-819F-E5BB195CA9AC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3.7955903487999987E-2</c:v>
                  </c:pt>
                  <c:pt idx="1">
                    <c:v>4.0898532667648022E-2</c:v>
                  </c:pt>
                  <c:pt idx="2">
                    <c:v>4.6154011182399896E-2</c:v>
                  </c:pt>
                  <c:pt idx="3">
                    <c:v>9.5724455040000211E-3</c:v>
                  </c:pt>
                  <c:pt idx="4">
                    <c:v>6.5458909711343626E-3</c:v>
                  </c:pt>
                  <c:pt idx="5">
                    <c:v>4.080531687698466E-3</c:v>
                  </c:pt>
                  <c:pt idx="6">
                    <c:v>3.6816548092839657E-3</c:v>
                  </c:pt>
                  <c:pt idx="7">
                    <c:v>1.0567787238091698E-2</c:v>
                  </c:pt>
                  <c:pt idx="8">
                    <c:v>1.4701577776612448E-2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ObjectiveBefore!$B$45:$J$45</c:f>
              <c:numCache>
                <c:formatCode>0.00E+00</c:formatCode>
                <c:ptCount val="9"/>
                <c:pt idx="0">
                  <c:v>2.8656353280000109E-3</c:v>
                </c:pt>
                <c:pt idx="1">
                  <c:v>2.3294033919999992E-3</c:v>
                </c:pt>
                <c:pt idx="2">
                  <c:v>3.7757921242402744E-3</c:v>
                </c:pt>
                <c:pt idx="3">
                  <c:v>5.4110688000000295E-4</c:v>
                </c:pt>
                <c:pt idx="4">
                  <c:v>2.8313023847968896E-3</c:v>
                </c:pt>
                <c:pt idx="5">
                  <c:v>1.498634272625976E-3</c:v>
                </c:pt>
                <c:pt idx="6">
                  <c:v>1.1799760171193399E-3</c:v>
                </c:pt>
                <c:pt idx="7">
                  <c:v>2.9624214159570429E-3</c:v>
                </c:pt>
                <c:pt idx="8">
                  <c:v>1.8431134820573458E-3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FF0-440F-819F-E5BB195C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3705617671345"/>
          <c:y val="0.20628523200657137"/>
          <c:w val="0.8920324320996853"/>
          <c:h val="0.7727563926898929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5.4745674133300781E-3</c:v>
                  </c:pt>
                  <c:pt idx="1">
                    <c:v>6.4129829406738247E-3</c:v>
                  </c:pt>
                  <c:pt idx="2">
                    <c:v>4.4958591461181606E-3</c:v>
                  </c:pt>
                  <c:pt idx="3">
                    <c:v>7.2437524795532227E-3</c:v>
                  </c:pt>
                  <c:pt idx="4">
                    <c:v>1.0213911533355709E-2</c:v>
                  </c:pt>
                  <c:pt idx="5">
                    <c:v>1.446080207824707E-2</c:v>
                  </c:pt>
                  <c:pt idx="6">
                    <c:v>1.9567787647247314E-2</c:v>
                  </c:pt>
                  <c:pt idx="7">
                    <c:v>1.2952983379364014E-2</c:v>
                  </c:pt>
                  <c:pt idx="8">
                    <c:v>1.7470240592956543E-2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2.8429985046386719E-2</c:v>
                </c:pt>
                <c:pt idx="1">
                  <c:v>2.5927066802978516E-2</c:v>
                </c:pt>
                <c:pt idx="2">
                  <c:v>2.5439739227294922E-2</c:v>
                </c:pt>
                <c:pt idx="3">
                  <c:v>4.314577579498291E-2</c:v>
                </c:pt>
                <c:pt idx="4">
                  <c:v>3.913646936416626E-2</c:v>
                </c:pt>
                <c:pt idx="5">
                  <c:v>4.737091064453125E-2</c:v>
                </c:pt>
                <c:pt idx="6">
                  <c:v>6.7469656467437744E-2</c:v>
                </c:pt>
                <c:pt idx="7">
                  <c:v>5.2903115749359131E-2</c:v>
                </c:pt>
                <c:pt idx="8">
                  <c:v>5.8328509330749512E-2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3-4447-83DD-A15175E0BA84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13-4447-83DD-A15175E0BA8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13-4447-83DD-A15175E0BA8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713-4447-83DD-A15175E0BA84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713-4447-83DD-A15175E0BA8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713-4447-83DD-A15175E0BA84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713-4447-83DD-A15175E0BA84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713-4447-83DD-A15175E0BA84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713-4447-83DD-A15175E0BA84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713-4447-83DD-A15175E0BA84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5.4728984832763741E-3</c:v>
                </c:pt>
                <c:pt idx="1">
                  <c:v>9.9465847015380859E-3</c:v>
                </c:pt>
                <c:pt idx="2">
                  <c:v>1.0463714599609375E-2</c:v>
                </c:pt>
                <c:pt idx="3">
                  <c:v>8.2180500030517578E-3</c:v>
                </c:pt>
                <c:pt idx="4">
                  <c:v>7.2489380836486816E-3</c:v>
                </c:pt>
                <c:pt idx="5">
                  <c:v>3.5135746002197266E-3</c:v>
                </c:pt>
                <c:pt idx="6">
                  <c:v>9.7730755805969238E-3</c:v>
                </c:pt>
                <c:pt idx="7">
                  <c:v>8.4593892097473145E-3</c:v>
                </c:pt>
                <c:pt idx="8">
                  <c:v>6.5155029296875E-3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13-4447-83DD-A15175E0BA84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713-4447-83DD-A15175E0BA8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713-4447-83DD-A15175E0BA8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713-4447-83DD-A15175E0BA8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713-4447-83DD-A15175E0BA8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713-4447-83DD-A15175E0BA84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713-4447-83DD-A15175E0BA84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713-4447-83DD-A15175E0BA84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713-4447-83DD-A15175E0BA84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713-4447-83DD-A15175E0BA84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1.2850761413574219E-2</c:v>
                  </c:pt>
                  <c:pt idx="1">
                    <c:v>1.1603832244873047E-2</c:v>
                  </c:pt>
                  <c:pt idx="2">
                    <c:v>2.5432467460632324E-2</c:v>
                  </c:pt>
                  <c:pt idx="3">
                    <c:v>2.4968802928924561E-2</c:v>
                  </c:pt>
                  <c:pt idx="4">
                    <c:v>1.0293483734130859E-2</c:v>
                  </c:pt>
                  <c:pt idx="5">
                    <c:v>2.279198169708252E-2</c:v>
                  </c:pt>
                  <c:pt idx="6">
                    <c:v>3.5905003547668485E-2</c:v>
                  </c:pt>
                  <c:pt idx="7">
                    <c:v>1.6610622406005859E-2</c:v>
                  </c:pt>
                  <c:pt idx="8">
                    <c:v>2.089303731918335E-2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5.1412582397460868E-3</c:v>
                </c:pt>
                <c:pt idx="1">
                  <c:v>1.0044097900390625E-2</c:v>
                </c:pt>
                <c:pt idx="2">
                  <c:v>3.4903287887573242E-3</c:v>
                </c:pt>
                <c:pt idx="3">
                  <c:v>7.9783797264099121E-3</c:v>
                </c:pt>
                <c:pt idx="4">
                  <c:v>6.1897039413452148E-3</c:v>
                </c:pt>
                <c:pt idx="5">
                  <c:v>7.9194307327270508E-3</c:v>
                </c:pt>
                <c:pt idx="6">
                  <c:v>1.4014005661010742E-2</c:v>
                </c:pt>
                <c:pt idx="7">
                  <c:v>8.8303089141845703E-3</c:v>
                </c:pt>
                <c:pt idx="8">
                  <c:v>5.9711337089538574E-3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713-4447-83DD-A15175E0B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030A0"/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226935</xdr:colOff>
      <xdr:row>49</xdr:row>
      <xdr:rowOff>118157</xdr:rowOff>
    </xdr:from>
    <xdr:to>
      <xdr:col>5</xdr:col>
      <xdr:colOff>9093</xdr:colOff>
      <xdr:row>68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717AB-0807-4392-8801-99EBC5E6E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260643</xdr:colOff>
      <xdr:row>50</xdr:row>
      <xdr:rowOff>76043</xdr:rowOff>
    </xdr:from>
    <xdr:to>
      <xdr:col>12</xdr:col>
      <xdr:colOff>215825</xdr:colOff>
      <xdr:row>70</xdr:row>
      <xdr:rowOff>3809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10496-DB2D-4B45-85D9-35296CEA5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175779</xdr:colOff>
      <xdr:row>16</xdr:row>
      <xdr:rowOff>58937</xdr:rowOff>
    </xdr:from>
    <xdr:to>
      <xdr:col>12</xdr:col>
      <xdr:colOff>131493</xdr:colOff>
      <xdr:row>35</xdr:row>
      <xdr:rowOff>168920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662B7-A8F8-4F94-BEF0-A147ACCD9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861232</xdr:colOff>
      <xdr:row>29</xdr:row>
      <xdr:rowOff>55848</xdr:rowOff>
    </xdr:from>
    <xdr:to>
      <xdr:col>5</xdr:col>
      <xdr:colOff>639838</xdr:colOff>
      <xdr:row>48</xdr:row>
      <xdr:rowOff>112155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F1B69A-7D8B-4739-B4DA-7EA4F7B5F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745792</xdr:colOff>
      <xdr:row>16</xdr:row>
      <xdr:rowOff>108030</xdr:rowOff>
    </xdr:from>
    <xdr:to>
      <xdr:col>5</xdr:col>
      <xdr:colOff>518683</xdr:colOff>
      <xdr:row>35</xdr:row>
      <xdr:rowOff>157736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31D6F4-C082-4102-BE6D-2834CB5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11</xdr:row>
      <xdr:rowOff>165590</xdr:rowOff>
    </xdr:from>
    <xdr:to>
      <xdr:col>19</xdr:col>
      <xdr:colOff>85725</xdr:colOff>
      <xdr:row>29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AD2CD-10E9-45AC-B323-EDBD9AD7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3751-473C-4227-97AC-70C1C5FA3A86}">
  <sheetPr codeName="Sheet1"/>
  <dimension ref="A1:BK581"/>
  <sheetViews>
    <sheetView topLeftCell="A39" zoomScale="85" zoomScaleNormal="85" workbookViewId="0">
      <selection activeCell="C95" sqref="C95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39" customWidth="1"/>
    <col min="12" max="12" width="15.33203125" style="39" customWidth="1"/>
    <col min="13" max="19" width="17.77734375" style="39" bestFit="1" customWidth="1"/>
    <col min="20" max="20" width="18.77734375" style="39" bestFit="1" customWidth="1"/>
    <col min="21" max="28" width="8.88671875" style="39"/>
    <col min="29" max="62" width="8.88671875" style="29"/>
    <col min="63" max="16384" width="8.88671875" style="19"/>
  </cols>
  <sheetData>
    <row r="1" spans="1:62" s="23" customFormat="1" x14ac:dyDescent="0.3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2" x14ac:dyDescent="0.3">
      <c r="A2" s="32" t="s">
        <v>718</v>
      </c>
      <c r="B2" s="28"/>
      <c r="C2" s="28"/>
      <c r="D2" s="28"/>
      <c r="E2" s="28"/>
      <c r="F2" s="28"/>
      <c r="G2" s="28"/>
      <c r="H2" s="28"/>
      <c r="I2" s="28"/>
      <c r="J2" s="28"/>
      <c r="K2" s="41"/>
      <c r="L2" s="42"/>
      <c r="M2" s="41"/>
      <c r="N2" s="41"/>
      <c r="O2" s="41"/>
      <c r="P2" s="41"/>
      <c r="Q2" s="41"/>
      <c r="R2" s="41"/>
    </row>
    <row r="3" spans="1:62" s="58" customFormat="1" x14ac:dyDescent="0.3">
      <c r="A3" s="32" t="s">
        <v>696</v>
      </c>
      <c r="B3" s="28">
        <f>AVERAGE('trad-50'!$L$2:$L$201)</f>
        <v>8.7183627906976729E-2</v>
      </c>
      <c r="C3" s="28">
        <f>AVERAGE('3060-50'!$L$2:$L$201)</f>
        <v>9.0998325581395353E-2</v>
      </c>
      <c r="D3" s="28">
        <f>AVERAGE('15-50'!$L$2:$L$201)</f>
        <v>8.2281634450244764E-2</v>
      </c>
      <c r="E3" s="28">
        <f>AVERAGE('trad-100'!$L$2:$L$201)</f>
        <v>9.2388479999999995E-2</v>
      </c>
      <c r="F3" s="28">
        <f>AVERAGE('3060-100'!$L$2:$L$201)</f>
        <v>8.024139130434782E-2</v>
      </c>
      <c r="G3" s="28">
        <f>AVERAGE('15-100'!$L$2:$L$201)</f>
        <v>8.5530263193294209E-2</v>
      </c>
      <c r="H3" s="28">
        <f>AVERAGE('trad-150'!$L$2:$L$201)</f>
        <v>9.8292290370370364E-2</v>
      </c>
      <c r="I3" s="28">
        <f>AVERAGE('3060-150'!$L$2:$L$201)</f>
        <v>8.610888109161792E-2</v>
      </c>
      <c r="J3" s="28">
        <f>AVERAGE('15-150'!$L$2:$L$201)</f>
        <v>8.5775699128070704E-2</v>
      </c>
      <c r="K3" s="41"/>
      <c r="L3" s="42"/>
      <c r="M3" s="41"/>
      <c r="N3" s="41"/>
      <c r="O3" s="41"/>
      <c r="P3" s="41"/>
      <c r="Q3" s="41"/>
      <c r="R3" s="41"/>
      <c r="S3" s="39"/>
      <c r="T3" s="39"/>
      <c r="U3" s="39"/>
      <c r="V3" s="39"/>
      <c r="W3" s="39"/>
      <c r="X3" s="39"/>
      <c r="Y3" s="39"/>
      <c r="Z3" s="39"/>
      <c r="AA3" s="39"/>
      <c r="AB3" s="3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</row>
    <row r="4" spans="1:62" s="58" customFormat="1" x14ac:dyDescent="0.3">
      <c r="A4" s="32" t="s">
        <v>697</v>
      </c>
      <c r="B4" s="28">
        <f>MAX('trad-50'!$L$2:$L$201)</f>
        <v>0.22928000000000001</v>
      </c>
      <c r="C4" s="28">
        <f>MAX('3060-50'!$L$2:$L$201)</f>
        <v>0.19164800000000001</v>
      </c>
      <c r="D4" s="28">
        <f>MAX('15-50'!$L$2:$L$201)</f>
        <v>0.15983489830514719</v>
      </c>
      <c r="E4" s="28">
        <f>MAX('trad-100'!$L$2:$L$201)</f>
        <v>0.121568</v>
      </c>
      <c r="F4" s="28">
        <f>MAX('3060-100'!$L$2:$L$201)</f>
        <v>0.14260800000000001</v>
      </c>
      <c r="G4" s="28">
        <f>MAX('15-100'!$L$2:$L$201)</f>
        <v>0.1527179057336443</v>
      </c>
      <c r="H4" s="28">
        <f>MAX('trad-150'!$L$2:$L$201)</f>
        <v>0.1137908148148148</v>
      </c>
      <c r="I4" s="28">
        <f>MAX('3060-150'!$L$2:$L$201)</f>
        <v>0.17625481481481481</v>
      </c>
      <c r="J4" s="28">
        <f>MAX('15-150'!$L$2:$L$201)</f>
        <v>0.14701337081954591</v>
      </c>
      <c r="K4" s="41"/>
      <c r="L4" s="42"/>
      <c r="M4" s="41"/>
      <c r="N4" s="41"/>
      <c r="O4" s="41"/>
      <c r="P4" s="41"/>
      <c r="Q4" s="41"/>
      <c r="R4" s="41"/>
      <c r="S4" s="39"/>
      <c r="T4" s="39"/>
      <c r="U4" s="39"/>
      <c r="V4" s="39"/>
      <c r="W4" s="39"/>
      <c r="X4" s="39"/>
      <c r="Y4" s="39"/>
      <c r="Z4" s="39"/>
      <c r="AA4" s="39"/>
      <c r="AB4" s="3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</row>
    <row r="5" spans="1:62" s="58" customFormat="1" x14ac:dyDescent="0.3">
      <c r="A5" s="32" t="s">
        <v>698</v>
      </c>
      <c r="B5" s="28">
        <f>AVERAGE('trad-50'!$M$2:$M$201)</f>
        <v>7.7143069767441869E-2</v>
      </c>
      <c r="C5" s="28">
        <f>AVERAGE('3060-50'!$M$2:$M$201)</f>
        <v>7.9378604651162823E-2</v>
      </c>
      <c r="D5" s="28">
        <f>AVERAGE('15-50'!$M$2:$M$201)</f>
        <v>7.489974468085106E-2</v>
      </c>
      <c r="E5" s="28">
        <f>AVERAGE('trad-100'!$M$2:$M$201)</f>
        <v>9.4796800000000001E-2</v>
      </c>
      <c r="F5" s="28">
        <f>AVERAGE('3060-100'!$M$2:$M$201)</f>
        <v>6.615721739130434E-2</v>
      </c>
      <c r="G5" s="28">
        <f>AVERAGE('15-100'!$M$2:$M$201)</f>
        <v>6.9989617021276568E-2</v>
      </c>
      <c r="H5" s="28">
        <f>AVERAGE('trad-150'!$M$2:$M$201)</f>
        <v>9.3883117037037056E-2</v>
      </c>
      <c r="I5" s="28">
        <f>AVERAGE('3060-150'!$M$2:$M$201)</f>
        <v>7.5510081871345003E-2</v>
      </c>
      <c r="J5" s="28">
        <f>AVERAGE('15-150'!$M$2:$M$201)</f>
        <v>7.6831299663299657E-2</v>
      </c>
      <c r="K5" s="41"/>
      <c r="L5" s="42"/>
      <c r="M5" s="41"/>
      <c r="N5" s="41"/>
      <c r="O5" s="41"/>
      <c r="P5" s="41"/>
      <c r="Q5" s="41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</row>
    <row r="6" spans="1:62" s="58" customFormat="1" x14ac:dyDescent="0.3">
      <c r="A6" s="32" t="s">
        <v>699</v>
      </c>
      <c r="B6" s="28">
        <f>MAX('trad-50'!$M$2:$M$201)</f>
        <v>0.1304000000000001</v>
      </c>
      <c r="C6" s="28">
        <f>MAX('3060-50'!$M$2:$M$201)</f>
        <v>0.18275200000000011</v>
      </c>
      <c r="D6" s="28">
        <f>MAX('15-50'!$M$2:$M$201)</f>
        <v>0.13238399999999989</v>
      </c>
      <c r="E6" s="28">
        <f>MAX('trad-100'!$M$2:$M$201)</f>
        <v>0.11830400000000001</v>
      </c>
      <c r="F6" s="28">
        <f>MAX('3060-100'!$M$2:$M$201)</f>
        <v>0.11388</v>
      </c>
      <c r="G6" s="28">
        <f>MAX('15-100'!$M$2:$M$201)</f>
        <v>0.111192</v>
      </c>
      <c r="H6" s="28">
        <f>MAX('trad-150'!$M$2:$M$201)</f>
        <v>0.1065517037037037</v>
      </c>
      <c r="I6" s="28">
        <f>MAX('3060-150'!$M$2:$M$201)</f>
        <v>0.1015075555555556</v>
      </c>
      <c r="J6" s="28">
        <f>MAX('15-150'!$M$2:$M$201)</f>
        <v>0.1075472592592592</v>
      </c>
      <c r="K6" s="41"/>
      <c r="L6" s="42"/>
      <c r="M6" s="41"/>
      <c r="N6" s="41"/>
      <c r="O6" s="41"/>
      <c r="P6" s="41"/>
      <c r="Q6" s="41"/>
      <c r="R6" s="41"/>
      <c r="S6" s="39"/>
      <c r="T6" s="39"/>
      <c r="U6" s="39"/>
      <c r="V6" s="39"/>
      <c r="W6" s="39"/>
      <c r="X6" s="39"/>
      <c r="Y6" s="39"/>
      <c r="Z6" s="39"/>
      <c r="AA6" s="39"/>
      <c r="AB6" s="3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</row>
    <row r="7" spans="1:62" s="58" customFormat="1" x14ac:dyDescent="0.3">
      <c r="A7" s="32" t="s">
        <v>700</v>
      </c>
      <c r="B7" s="28">
        <f>AVERAGE('trad-50'!$N$2:$N$201)</f>
        <v>9.4320372093023228E-2</v>
      </c>
      <c r="C7" s="28">
        <f>AVERAGE('3060-50'!$N$2:$N$201)</f>
        <v>0.10173503593098079</v>
      </c>
      <c r="D7" s="28">
        <f>AVERAGE('15-50'!$N$2:$N$201)</f>
        <v>0.10049851396007808</v>
      </c>
      <c r="E7" s="28">
        <f>AVERAGE('trad-100'!$N$2:$N$201)</f>
        <v>0.10132576</v>
      </c>
      <c r="F7" s="28">
        <f>AVERAGE('3060-100'!$N$2:$N$201)</f>
        <v>9.8596361530787366E-2</v>
      </c>
      <c r="G7" s="28">
        <f>AVERAGE('15-100'!$N$2:$N$201)</f>
        <v>0.10068710829415321</v>
      </c>
      <c r="H7" s="28">
        <f>AVERAGE('trad-150'!$N$2:$N$201)</f>
        <v>9.8283377777777792E-2</v>
      </c>
      <c r="I7" s="28">
        <f>AVERAGE('3060-150'!$N$2:$N$201)</f>
        <v>9.7838381123793922E-2</v>
      </c>
      <c r="J7" s="28">
        <f>AVERAGE('15-150'!$N$2:$N$201)</f>
        <v>9.9063203225789792E-2</v>
      </c>
      <c r="K7" s="41"/>
      <c r="L7" s="42"/>
      <c r="M7" s="41"/>
      <c r="N7" s="41"/>
      <c r="O7" s="41"/>
      <c r="P7" s="41"/>
      <c r="Q7" s="41"/>
      <c r="R7" s="41"/>
      <c r="S7" s="39"/>
      <c r="T7" s="39"/>
      <c r="U7" s="39"/>
      <c r="V7" s="39"/>
      <c r="W7" s="39"/>
      <c r="X7" s="39"/>
      <c r="Y7" s="39"/>
      <c r="Z7" s="39"/>
      <c r="AA7" s="39"/>
      <c r="AB7" s="3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</row>
    <row r="8" spans="1:62" s="58" customFormat="1" x14ac:dyDescent="0.3">
      <c r="A8" s="32" t="s">
        <v>701</v>
      </c>
      <c r="B8" s="28">
        <f>MAX('trad-50'!$N$2:$N$201)</f>
        <v>0.159136</v>
      </c>
      <c r="C8" s="28">
        <f>MAX('3060-50'!$N$2:$N$201)</f>
        <v>0.16917118105107071</v>
      </c>
      <c r="D8" s="28">
        <f>MAX('15-50'!$N$2:$N$201)</f>
        <v>0.20790400000000001</v>
      </c>
      <c r="E8" s="28">
        <f>MAX('trad-100'!$N$2:$N$201)</f>
        <v>0.12049600000000001</v>
      </c>
      <c r="F8" s="28">
        <f>MAX('3060-100'!$N$2:$N$201)</f>
        <v>0.13606669803564181</v>
      </c>
      <c r="G8" s="28">
        <f>MAX('15-100'!$N$2:$N$201)</f>
        <v>0.14983362071399969</v>
      </c>
      <c r="H8" s="28">
        <f>MAX('trad-150'!$N$2:$N$201)</f>
        <v>0.1180764444444445</v>
      </c>
      <c r="I8" s="28">
        <f>MAX('3060-150'!$N$2:$N$201)</f>
        <v>0.13503559608857721</v>
      </c>
      <c r="J8" s="28">
        <f>MAX('15-150'!$N$2:$N$201)</f>
        <v>0.13188499099748829</v>
      </c>
      <c r="K8" s="41"/>
      <c r="L8" s="42"/>
      <c r="M8" s="41"/>
      <c r="N8" s="41"/>
      <c r="O8" s="41"/>
      <c r="P8" s="41"/>
      <c r="Q8" s="41"/>
      <c r="R8" s="41"/>
      <c r="S8" s="39"/>
      <c r="T8" s="39"/>
      <c r="U8" s="39"/>
      <c r="V8" s="39"/>
      <c r="W8" s="39"/>
      <c r="X8" s="39"/>
      <c r="Y8" s="39"/>
      <c r="Z8" s="39"/>
      <c r="AA8" s="39"/>
      <c r="AB8" s="3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</row>
    <row r="9" spans="1:62" s="58" customFormat="1" x14ac:dyDescent="0.3">
      <c r="A9" s="32" t="s">
        <v>702</v>
      </c>
      <c r="B9" s="28">
        <f>AVERAGE('trad-50'!$O$2:$O$201)</f>
        <v>0.10000000000000002</v>
      </c>
      <c r="C9" s="28">
        <f>AVERAGE('3060-50'!$O$2:$O$201)</f>
        <v>0.10078111463396223</v>
      </c>
      <c r="D9" s="28">
        <f>AVERAGE('15-50'!$O$2:$O$201)</f>
        <v>0.105490674764283</v>
      </c>
      <c r="E9" s="28">
        <f>AVERAGE('trad-100'!$O$2:$O$201)</f>
        <v>9.9999999999999964E-2</v>
      </c>
      <c r="F9" s="28">
        <f>AVERAGE('3060-100'!$O$2:$O$201)</f>
        <v>0.10128683844346684</v>
      </c>
      <c r="G9" s="28">
        <f>AVERAGE('15-100'!$O$2:$O$201)</f>
        <v>0.10264804771975891</v>
      </c>
      <c r="H9" s="28">
        <f>AVERAGE('trad-150'!$O$2:$O$201)</f>
        <v>9.9999999999999964E-2</v>
      </c>
      <c r="I9" s="28">
        <f>AVERAGE('3060-150'!$O$2:$O$201)</f>
        <v>0.10321436217238092</v>
      </c>
      <c r="J9" s="28">
        <f>AVERAGE('15-150'!$O$2:$O$201)</f>
        <v>9.9753104030339254E-2</v>
      </c>
      <c r="K9" s="41"/>
      <c r="L9" s="42"/>
      <c r="M9" s="41"/>
      <c r="N9" s="41"/>
      <c r="O9" s="41"/>
      <c r="P9" s="41"/>
      <c r="Q9" s="41"/>
      <c r="R9" s="41"/>
      <c r="S9" s="39"/>
      <c r="T9" s="39"/>
      <c r="U9" s="39"/>
      <c r="V9" s="39"/>
      <c r="W9" s="39"/>
      <c r="X9" s="39"/>
      <c r="Y9" s="39"/>
      <c r="Z9" s="39"/>
      <c r="AA9" s="39"/>
      <c r="AB9" s="3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</row>
    <row r="10" spans="1:62" s="58" customFormat="1" x14ac:dyDescent="0.3">
      <c r="A10" s="32" t="s">
        <v>703</v>
      </c>
      <c r="B10" s="28">
        <f>MAX('trad-50'!$O$2:$O$201)</f>
        <v>0.1</v>
      </c>
      <c r="C10" s="28">
        <f>MAX('3060-50'!$O$2:$O$201)</f>
        <v>0.16218755219495301</v>
      </c>
      <c r="D10" s="28">
        <f>MAX('15-50'!$O$2:$O$201)</f>
        <v>0.23701214708192839</v>
      </c>
      <c r="E10" s="28">
        <f>MAX('trad-100'!$O$2:$O$201)</f>
        <v>0.1</v>
      </c>
      <c r="F10" s="28">
        <f>MAX('3060-100'!$O$2:$O$201)</f>
        <v>0.14876069433467901</v>
      </c>
      <c r="G10" s="28">
        <f>MAX('15-100'!$O$2:$O$201)</f>
        <v>0.14377238800888059</v>
      </c>
      <c r="H10" s="28">
        <f>MAX('trad-150'!$O$2:$O$201)</f>
        <v>0.1</v>
      </c>
      <c r="I10" s="28">
        <f>MAX('3060-150'!$O$2:$O$201)</f>
        <v>0.13527533164712729</v>
      </c>
      <c r="J10" s="28">
        <f>MAX('15-150'!$O$2:$O$201)</f>
        <v>0.14471000484604471</v>
      </c>
      <c r="K10" s="41"/>
      <c r="L10" s="42"/>
      <c r="M10" s="41"/>
      <c r="N10" s="41"/>
      <c r="O10" s="41"/>
      <c r="P10" s="41"/>
      <c r="Q10" s="41"/>
      <c r="R10" s="41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</row>
    <row r="11" spans="1:62" s="58" customFormat="1" x14ac:dyDescent="0.3">
      <c r="A11" s="32"/>
      <c r="B11" s="28"/>
      <c r="C11" s="28"/>
      <c r="D11" s="28"/>
      <c r="E11" s="28"/>
      <c r="F11" s="28"/>
      <c r="G11" s="28"/>
      <c r="H11" s="28"/>
      <c r="I11" s="28"/>
      <c r="J11" s="28"/>
      <c r="K11" s="41"/>
      <c r="L11" s="42"/>
      <c r="M11" s="41"/>
      <c r="N11" s="41"/>
      <c r="O11" s="41"/>
      <c r="P11" s="41"/>
      <c r="Q11" s="41"/>
      <c r="R11" s="41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</row>
    <row r="12" spans="1:62" s="58" customFormat="1" x14ac:dyDescent="0.3">
      <c r="A12" s="32" t="s">
        <v>719</v>
      </c>
      <c r="B12" s="28"/>
      <c r="C12" s="28"/>
      <c r="D12" s="28"/>
      <c r="E12" s="28"/>
      <c r="F12" s="28"/>
      <c r="G12" s="28"/>
      <c r="H12" s="28"/>
      <c r="I12" s="28"/>
      <c r="J12" s="28"/>
      <c r="K12" s="41"/>
      <c r="L12" s="42" t="s">
        <v>720</v>
      </c>
      <c r="M12" s="41"/>
      <c r="N12" s="41"/>
      <c r="O12" s="41"/>
      <c r="P12" s="41"/>
      <c r="Q12" s="41"/>
      <c r="R12" s="41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</row>
    <row r="13" spans="1:62" s="58" customFormat="1" x14ac:dyDescent="0.3">
      <c r="A13" s="32" t="s">
        <v>696</v>
      </c>
      <c r="B13" s="28">
        <f>AVERAGE('trad-50'!$H$2:$H$201)</f>
        <v>4.0103441860465112E-2</v>
      </c>
      <c r="C13" s="28">
        <f>AVERAGE('3060-50'!$H$2:$H$201)</f>
        <v>4.8034976744186039E-2</v>
      </c>
      <c r="D13" s="28">
        <f>AVERAGE('15-50'!$H$2:$H$201)</f>
        <v>5.0007624482642739E-2</v>
      </c>
      <c r="E13" s="28">
        <f>AVERAGE('trad-100'!$H$2:$H$201)</f>
        <v>4.6460799999999925E-3</v>
      </c>
      <c r="F13" s="28">
        <f>AVERAGE('3060-100'!$H$2:$H$201)</f>
        <v>4.4077913043478259E-2</v>
      </c>
      <c r="G13" s="28">
        <f>AVERAGE('15-100'!$H$2:$H$201)</f>
        <v>4.8226683118806617E-2</v>
      </c>
      <c r="H13" s="28">
        <f>AVERAGE('trad-150'!$H$2:$H$201)</f>
        <v>4.0695466666666623E-3</v>
      </c>
      <c r="I13" s="28">
        <f>AVERAGE('3060-150'!$H$2:$H$201)</f>
        <v>5.3790939571150088E-2</v>
      </c>
      <c r="J13" s="28">
        <f>AVERAGE('15-150'!$H$2:$H$201)</f>
        <v>3.979624003073004E-2</v>
      </c>
      <c r="K13" s="41"/>
      <c r="L13" s="66">
        <f>100*ABS(B13-B3) / B3</f>
        <v>54.001177946787536</v>
      </c>
      <c r="M13" s="66">
        <f t="shared" ref="M13:T13" si="0">100*ABS(C13-C3) / C3</f>
        <v>47.213339984788888</v>
      </c>
      <c r="N13" s="66">
        <f t="shared" si="0"/>
        <v>39.22383188330798</v>
      </c>
      <c r="O13" s="66">
        <f t="shared" si="0"/>
        <v>94.971147918008825</v>
      </c>
      <c r="P13" s="66">
        <f t="shared" si="0"/>
        <v>45.068358951684914</v>
      </c>
      <c r="Q13" s="66">
        <f t="shared" si="0"/>
        <v>43.614480631473477</v>
      </c>
      <c r="R13" s="66">
        <f t="shared" si="0"/>
        <v>95.859749883401435</v>
      </c>
      <c r="S13" s="66">
        <f t="shared" si="0"/>
        <v>37.531484686326678</v>
      </c>
      <c r="T13" s="66">
        <f t="shared" si="0"/>
        <v>53.604295347904142</v>
      </c>
      <c r="U13" s="42"/>
      <c r="V13" s="42"/>
      <c r="W13" s="42"/>
      <c r="X13" s="42"/>
      <c r="Y13" s="39"/>
      <c r="Z13" s="39"/>
      <c r="AA13" s="39"/>
      <c r="AB13" s="3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</row>
    <row r="14" spans="1:62" s="58" customFormat="1" x14ac:dyDescent="0.3">
      <c r="A14" s="32" t="s">
        <v>697</v>
      </c>
      <c r="B14" s="28">
        <f>MAX('trad-50'!$H$2:$H$201)</f>
        <v>0.116384</v>
      </c>
      <c r="C14" s="28">
        <f>MAX('3060-50'!$H$2:$H$201)</f>
        <v>0.1398079999999999</v>
      </c>
      <c r="D14" s="28">
        <f>MAX('15-50'!$H$2:$H$201)</f>
        <v>0.12800491305585471</v>
      </c>
      <c r="E14" s="28">
        <f>MAX('trad-100'!$H$2:$H$201)</f>
        <v>5.0431999999999998E-2</v>
      </c>
      <c r="F14" s="28">
        <f>MAX('3060-100'!$H$2:$H$201)</f>
        <v>0.13972799999999991</v>
      </c>
      <c r="G14" s="28">
        <f>MAX('15-100'!$H$2:$H$201)</f>
        <v>0.13106692119797281</v>
      </c>
      <c r="H14" s="28">
        <f>MAX('trad-150'!$H$2:$H$201)</f>
        <v>2.757570370370371E-2</v>
      </c>
      <c r="I14" s="28">
        <f>MAX('3060-150'!$H$2:$H$201)</f>
        <v>0.17495348148148149</v>
      </c>
      <c r="J14" s="28">
        <f>MAX('15-150'!$H$2:$H$201)</f>
        <v>0.16273245378056861</v>
      </c>
      <c r="K14" s="41"/>
      <c r="L14" s="66">
        <f t="shared" ref="L14:L20" si="1">100*ABS(B14-B4) / B4</f>
        <v>49.239357990230289</v>
      </c>
      <c r="M14" s="66">
        <f t="shared" ref="M14:M20" si="2">100*ABS(C14-C4) / C4</f>
        <v>27.049590916680636</v>
      </c>
      <c r="N14" s="66">
        <f t="shared" ref="N14:N20" si="3">100*ABS(D14-D4) / D4</f>
        <v>19.914290049801629</v>
      </c>
      <c r="O14" s="66">
        <f t="shared" ref="O14:O20" si="4">100*ABS(E14-E4) / E4</f>
        <v>58.51539878915505</v>
      </c>
      <c r="P14" s="66">
        <f t="shared" ref="P14:P20" si="5">100*ABS(F14-F4) / F4</f>
        <v>2.0195220464490804</v>
      </c>
      <c r="Q14" s="66">
        <f t="shared" ref="Q14:Q20" si="6">100*ABS(G14-G4) / G4</f>
        <v>14.177109378014279</v>
      </c>
      <c r="R14" s="66">
        <f t="shared" ref="R14:R20" si="7">100*ABS(H14-H4) / H4</f>
        <v>75.76631844267844</v>
      </c>
      <c r="S14" s="66">
        <f t="shared" ref="S14:S20" si="8">100*ABS(I14-I4) / I4</f>
        <v>0.73832498402984881</v>
      </c>
      <c r="T14" s="66">
        <f t="shared" ref="T14:T20" si="9">100*ABS(J14-J4) / J4</f>
        <v>10.692281166940496</v>
      </c>
      <c r="U14" s="42"/>
      <c r="V14" s="42"/>
      <c r="W14" s="42"/>
      <c r="X14" s="42"/>
      <c r="Y14" s="39"/>
      <c r="Z14" s="39"/>
      <c r="AA14" s="39"/>
      <c r="AB14" s="3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</row>
    <row r="15" spans="1:62" s="58" customFormat="1" x14ac:dyDescent="0.3">
      <c r="A15" s="32" t="s">
        <v>698</v>
      </c>
      <c r="B15" s="28">
        <f>AVERAGE('trad-50'!$I$2:$I$201)</f>
        <v>3.2049860465116292E-2</v>
      </c>
      <c r="C15" s="28">
        <f>AVERAGE('3060-50'!$I$2:$I$201)</f>
        <v>3.174474418604651E-2</v>
      </c>
      <c r="D15" s="28">
        <f>AVERAGE('15-50'!$I$2:$I$201)</f>
        <v>3.4743148936170198E-2</v>
      </c>
      <c r="E15" s="28">
        <f>AVERAGE('trad-100'!$I$2:$I$201)</f>
        <v>4.7071999999999939E-3</v>
      </c>
      <c r="F15" s="28">
        <f>AVERAGE('3060-100'!$I$2:$I$201)</f>
        <v>3.1245565217391288E-2</v>
      </c>
      <c r="G15" s="28">
        <f>AVERAGE('15-100'!$I$2:$I$201)</f>
        <v>2.6947914893617021E-2</v>
      </c>
      <c r="H15" s="28">
        <f>AVERAGE('trad-150'!$I$2:$I$201)</f>
        <v>3.9909451851851798E-3</v>
      </c>
      <c r="I15" s="28">
        <f>AVERAGE('3060-150'!$I$2:$I$201)</f>
        <v>3.7047204678362554E-2</v>
      </c>
      <c r="J15" s="28">
        <f>AVERAGE('15-150'!$I$2:$I$201)</f>
        <v>2.6960754208754208E-2</v>
      </c>
      <c r="K15" s="41"/>
      <c r="L15" s="66">
        <f t="shared" si="1"/>
        <v>58.453999093198007</v>
      </c>
      <c r="M15" s="66">
        <f t="shared" si="2"/>
        <v>60.008437631838021</v>
      </c>
      <c r="N15" s="66">
        <f t="shared" si="3"/>
        <v>53.613795234935338</v>
      </c>
      <c r="O15" s="66">
        <f t="shared" si="4"/>
        <v>95.034431541992973</v>
      </c>
      <c r="P15" s="66">
        <f t="shared" si="5"/>
        <v>52.770738478039156</v>
      </c>
      <c r="Q15" s="66">
        <f t="shared" si="6"/>
        <v>61.497267679826059</v>
      </c>
      <c r="R15" s="66">
        <f t="shared" si="7"/>
        <v>95.749027821891829</v>
      </c>
      <c r="S15" s="66">
        <f t="shared" si="8"/>
        <v>50.937406290349365</v>
      </c>
      <c r="T15" s="66">
        <f t="shared" si="9"/>
        <v>64.909152484852896</v>
      </c>
      <c r="U15" s="42"/>
      <c r="V15" s="42"/>
      <c r="W15" s="42"/>
      <c r="X15" s="42"/>
      <c r="Y15" s="39"/>
      <c r="Z15" s="39"/>
      <c r="AA15" s="39"/>
      <c r="AB15" s="3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</row>
    <row r="16" spans="1:62" x14ac:dyDescent="0.3">
      <c r="A16" s="32" t="s">
        <v>699</v>
      </c>
      <c r="B16" s="28">
        <f>MAX('trad-50'!$I$2:$I$201)</f>
        <v>9.5839999999999925E-2</v>
      </c>
      <c r="C16" s="28">
        <f>MAX('3060-50'!$I$2:$I$201)</f>
        <v>0.14070400000000011</v>
      </c>
      <c r="D16" s="28">
        <f>MAX('15-50'!$I$2:$I$201)</f>
        <v>0.10959999999999991</v>
      </c>
      <c r="E16" s="28">
        <f>MAX('trad-100'!$I$2:$I$201)</f>
        <v>2.297600000000001E-2</v>
      </c>
      <c r="F16" s="28">
        <f>MAX('3060-100'!$I$2:$I$201)</f>
        <v>0.10239999999999989</v>
      </c>
      <c r="G16" s="28">
        <f>MAX('15-100'!$I$2:$I$201)</f>
        <v>9.0312000000000059E-2</v>
      </c>
      <c r="H16" s="28">
        <f>MAX('trad-150'!$I$2:$I$201)</f>
        <v>1.391051851851852E-2</v>
      </c>
      <c r="I16" s="28">
        <f>MAX('3060-150'!$I$2:$I$201)</f>
        <v>9.0997333333333347E-2</v>
      </c>
      <c r="J16" s="28">
        <f>MAX('15-150'!$I$2:$I$201)</f>
        <v>9.1810370370370431E-2</v>
      </c>
      <c r="K16" s="41"/>
      <c r="L16" s="66">
        <f t="shared" si="1"/>
        <v>26.50306748466269</v>
      </c>
      <c r="M16" s="66">
        <f t="shared" si="2"/>
        <v>23.008229732095945</v>
      </c>
      <c r="N16" s="66">
        <f t="shared" si="3"/>
        <v>17.210539037950209</v>
      </c>
      <c r="O16" s="66">
        <f t="shared" si="4"/>
        <v>80.578847714362993</v>
      </c>
      <c r="P16" s="66">
        <f t="shared" si="5"/>
        <v>10.080786793115649</v>
      </c>
      <c r="Q16" s="66">
        <f t="shared" si="6"/>
        <v>18.77832937621406</v>
      </c>
      <c r="R16" s="66">
        <f t="shared" si="7"/>
        <v>86.944818304172273</v>
      </c>
      <c r="S16" s="66">
        <f t="shared" si="8"/>
        <v>10.354127990472549</v>
      </c>
      <c r="T16" s="66">
        <f t="shared" si="9"/>
        <v>14.632533638958277</v>
      </c>
      <c r="U16" s="42"/>
      <c r="V16" s="42"/>
      <c r="W16" s="42"/>
      <c r="X16" s="42"/>
    </row>
    <row r="17" spans="1:24" x14ac:dyDescent="0.3">
      <c r="A17" s="32" t="s">
        <v>700</v>
      </c>
      <c r="B17" s="28">
        <f>AVERAGE('trad-50'!$J$2:$J$201)</f>
        <v>6.5812093023255844E-2</v>
      </c>
      <c r="C17" s="28">
        <f>AVERAGE('3060-50'!$J$2:$J$201)</f>
        <v>6.4301531245522542E-2</v>
      </c>
      <c r="D17" s="28">
        <f>AVERAGE('15-50'!$J$2:$J$201)</f>
        <v>6.2893240500520392E-2</v>
      </c>
      <c r="E17" s="28">
        <f>AVERAGE('trad-100'!$J$2:$J$201)</f>
        <v>6.2598400000000009E-3</v>
      </c>
      <c r="F17" s="28">
        <f>AVERAGE('3060-100'!$J$2:$J$201)</f>
        <v>5.2163354803700407E-2</v>
      </c>
      <c r="G17" s="28">
        <f>AVERAGE('15-100'!$J$2:$J$201)</f>
        <v>5.978347649083382E-2</v>
      </c>
      <c r="H17" s="28">
        <f>AVERAGE('trad-150'!$J$2:$J$201)</f>
        <v>4.7415466666666708E-3</v>
      </c>
      <c r="I17" s="28">
        <f>AVERAGE('3060-150'!$J$2:$J$201)</f>
        <v>5.0951105826654339E-2</v>
      </c>
      <c r="J17" s="28">
        <f>AVERAGE('15-150'!$J$2:$J$201)</f>
        <v>4.2830779024545157E-2</v>
      </c>
      <c r="K17" s="41"/>
      <c r="L17" s="66">
        <f t="shared" si="1"/>
        <v>30.224943389378453</v>
      </c>
      <c r="M17" s="66">
        <f t="shared" si="2"/>
        <v>36.79509653965615</v>
      </c>
      <c r="N17" s="66">
        <f t="shared" si="3"/>
        <v>37.418735837721904</v>
      </c>
      <c r="O17" s="66">
        <f t="shared" si="4"/>
        <v>93.822064596406676</v>
      </c>
      <c r="P17" s="66">
        <f t="shared" si="5"/>
        <v>47.0940367435242</v>
      </c>
      <c r="Q17" s="66">
        <f t="shared" si="6"/>
        <v>40.624497511460085</v>
      </c>
      <c r="R17" s="66">
        <f t="shared" si="7"/>
        <v>95.175637250291217</v>
      </c>
      <c r="S17" s="66">
        <f t="shared" si="8"/>
        <v>47.923192062850653</v>
      </c>
      <c r="T17" s="66">
        <f t="shared" si="9"/>
        <v>56.764189295471184</v>
      </c>
      <c r="U17" s="42"/>
      <c r="V17" s="42"/>
      <c r="W17" s="42"/>
      <c r="X17" s="42"/>
    </row>
    <row r="18" spans="1:24" x14ac:dyDescent="0.3">
      <c r="A18" s="32" t="s">
        <v>701</v>
      </c>
      <c r="B18" s="28">
        <f>MAX('trad-50'!$J$2:$J$201)</f>
        <v>0.13264000000000001</v>
      </c>
      <c r="C18" s="28">
        <f>MAX('3060-50'!$J$2:$J$201)</f>
        <v>0.14607063321755789</v>
      </c>
      <c r="D18" s="28">
        <f>MAX('15-50'!$J$2:$J$201)</f>
        <v>0.206176</v>
      </c>
      <c r="E18" s="28">
        <f>MAX('trad-100'!$J$2:$J$201)</f>
        <v>4.0335999999999983E-2</v>
      </c>
      <c r="F18" s="28">
        <f>MAX('3060-100'!$J$2:$J$201)</f>
        <v>0.1313334138359048</v>
      </c>
      <c r="G18" s="28">
        <f>MAX('15-100'!$J$2:$J$201)</f>
        <v>0.1312016988555493</v>
      </c>
      <c r="H18" s="28">
        <f>MAX('trad-150'!$J$2:$J$201)</f>
        <v>2.732444444444446E-2</v>
      </c>
      <c r="I18" s="28">
        <f>MAX('3060-150'!$J$2:$J$201)</f>
        <v>0.13670490719336259</v>
      </c>
      <c r="J18" s="28">
        <f>MAX('15-150'!$J$2:$J$201)</f>
        <v>0.1196483646352509</v>
      </c>
      <c r="K18" s="41"/>
      <c r="L18" s="66">
        <f t="shared" si="1"/>
        <v>16.649909511361347</v>
      </c>
      <c r="M18" s="66">
        <f t="shared" si="2"/>
        <v>13.655131855194083</v>
      </c>
      <c r="N18" s="66">
        <f t="shared" si="3"/>
        <v>0.831152839772206</v>
      </c>
      <c r="O18" s="66">
        <f t="shared" si="4"/>
        <v>66.52502987651043</v>
      </c>
      <c r="P18" s="66">
        <f t="shared" si="5"/>
        <v>3.4786500062617489</v>
      </c>
      <c r="Q18" s="66">
        <f t="shared" si="6"/>
        <v>12.435074164038751</v>
      </c>
      <c r="R18" s="66">
        <f t="shared" si="7"/>
        <v>76.858682887169138</v>
      </c>
      <c r="S18" s="66">
        <f t="shared" si="8"/>
        <v>1.2362007893758542</v>
      </c>
      <c r="T18" s="66">
        <f t="shared" si="9"/>
        <v>9.2782554479382995</v>
      </c>
      <c r="U18" s="42"/>
      <c r="V18" s="42"/>
      <c r="W18" s="42"/>
      <c r="X18" s="42"/>
    </row>
    <row r="19" spans="1:24" x14ac:dyDescent="0.3">
      <c r="A19" s="32" t="s">
        <v>702</v>
      </c>
      <c r="B19" s="28">
        <f>AVERAGE('trad-50'!$K$2:$K$201)</f>
        <v>0.10000000000000002</v>
      </c>
      <c r="C19" s="28">
        <f>AVERAGE('3060-50'!$K$2:$K$201)</f>
        <v>9.9158460651819255E-2</v>
      </c>
      <c r="D19" s="28">
        <f>AVERAGE('15-50'!$K$2:$K$201)</f>
        <v>0.11538214904107989</v>
      </c>
      <c r="E19" s="28">
        <f>AVERAGE('trad-100'!$K$2:$K$201)</f>
        <v>9.9999999999999964E-2</v>
      </c>
      <c r="F19" s="28">
        <f>AVERAGE('3060-100'!$K$2:$K$201)</f>
        <v>9.088412913016182E-2</v>
      </c>
      <c r="G19" s="28">
        <f>AVERAGE('15-100'!$K$2:$K$201)</f>
        <v>9.7428891622498862E-2</v>
      </c>
      <c r="H19" s="28">
        <f>AVERAGE('trad-150'!$K$2:$K$201)</f>
        <v>9.9999999999999964E-2</v>
      </c>
      <c r="I19" s="28">
        <f>AVERAGE('3060-150'!$K$2:$K$201)</f>
        <v>9.6208075163595905E-2</v>
      </c>
      <c r="J19" s="28">
        <f>AVERAGE('15-150'!$K$2:$K$201)</f>
        <v>0.11391242508326313</v>
      </c>
      <c r="K19" s="41"/>
      <c r="L19" s="66">
        <f t="shared" si="1"/>
        <v>0</v>
      </c>
      <c r="M19" s="66">
        <f t="shared" si="2"/>
        <v>1.6100774317058024</v>
      </c>
      <c r="N19" s="66">
        <f t="shared" si="3"/>
        <v>9.3766338104284639</v>
      </c>
      <c r="O19" s="66">
        <f t="shared" si="4"/>
        <v>0</v>
      </c>
      <c r="P19" s="66">
        <f t="shared" si="5"/>
        <v>10.270544004699367</v>
      </c>
      <c r="Q19" s="66">
        <f t="shared" si="6"/>
        <v>5.0845156953291033</v>
      </c>
      <c r="R19" s="66">
        <f t="shared" si="7"/>
        <v>0</v>
      </c>
      <c r="S19" s="66">
        <f t="shared" si="8"/>
        <v>6.7880931115803804</v>
      </c>
      <c r="T19" s="66">
        <f t="shared" si="9"/>
        <v>14.194366371413777</v>
      </c>
      <c r="U19" s="42"/>
      <c r="V19" s="42"/>
      <c r="W19" s="42"/>
      <c r="X19" s="42"/>
    </row>
    <row r="20" spans="1:24" x14ac:dyDescent="0.3">
      <c r="A20" s="32" t="s">
        <v>703</v>
      </c>
      <c r="B20" s="28">
        <f>MAX('trad-50'!$K$2:$K$201)</f>
        <v>0.1</v>
      </c>
      <c r="C20" s="28">
        <f>MAX('3060-50'!$K$2:$K$201)</f>
        <v>0.2197193518191608</v>
      </c>
      <c r="D20" s="28">
        <f>MAX('15-50'!$K$2:$K$201)</f>
        <v>0.42257714240162758</v>
      </c>
      <c r="E20" s="28">
        <f>MAX('trad-100'!$K$2:$K$201)</f>
        <v>9.9999999999999992E-2</v>
      </c>
      <c r="F20" s="28">
        <f>MAX('3060-100'!$K$2:$K$201)</f>
        <v>0.33070916756817442</v>
      </c>
      <c r="G20" s="28">
        <f>MAX('15-100'!$K$2:$K$201)</f>
        <v>0.31063123460683612</v>
      </c>
      <c r="H20" s="28">
        <f>MAX('trad-150'!$K$2:$K$201)</f>
        <v>9.9999999999999992E-2</v>
      </c>
      <c r="I20" s="28">
        <f>MAX('3060-150'!$K$2:$K$201)</f>
        <v>0.23927843933858739</v>
      </c>
      <c r="J20" s="28">
        <f>MAX('15-150'!$K$2:$K$201)</f>
        <v>0.31421388547724749</v>
      </c>
      <c r="K20" s="41"/>
      <c r="L20" s="66">
        <f t="shared" si="1"/>
        <v>0</v>
      </c>
      <c r="M20" s="66">
        <f t="shared" si="2"/>
        <v>35.472389123336235</v>
      </c>
      <c r="N20" s="66">
        <f t="shared" si="3"/>
        <v>78.29345356529538</v>
      </c>
      <c r="O20" s="66">
        <f t="shared" si="4"/>
        <v>1.3877787807814457E-14</v>
      </c>
      <c r="P20" s="66">
        <f t="shared" si="5"/>
        <v>122.30950792966264</v>
      </c>
      <c r="Q20" s="66">
        <f t="shared" si="6"/>
        <v>116.05764424504719</v>
      </c>
      <c r="R20" s="66">
        <f t="shared" si="7"/>
        <v>1.3877787807814457E-14</v>
      </c>
      <c r="S20" s="66">
        <f t="shared" si="8"/>
        <v>76.882537581025929</v>
      </c>
      <c r="T20" s="66">
        <f t="shared" si="9"/>
        <v>117.13349108897896</v>
      </c>
      <c r="U20" s="42"/>
      <c r="V20" s="42"/>
      <c r="W20" s="42"/>
      <c r="X20" s="42"/>
    </row>
    <row r="21" spans="1:24" x14ac:dyDescent="0.3">
      <c r="A21" s="32"/>
      <c r="B21" s="28"/>
      <c r="C21" s="28"/>
      <c r="D21" s="28"/>
      <c r="E21" s="28"/>
      <c r="F21" s="28"/>
      <c r="G21" s="28"/>
      <c r="H21" s="28"/>
      <c r="I21" s="28"/>
      <c r="J21" s="28"/>
      <c r="K21" s="41"/>
      <c r="L21" s="65"/>
      <c r="M21" s="65"/>
      <c r="N21" s="65"/>
      <c r="O21" s="65"/>
      <c r="P21" s="65"/>
      <c r="Q21" s="65"/>
      <c r="R21" s="65"/>
      <c r="S21" s="65"/>
      <c r="T21" s="65"/>
    </row>
    <row r="22" spans="1:24" x14ac:dyDescent="0.3">
      <c r="A22" s="53" t="s">
        <v>706</v>
      </c>
      <c r="B22" s="54" t="e">
        <f>AVERAGE('trad-50'!$AF$2:$AF$201)</f>
        <v>#DIV/0!</v>
      </c>
      <c r="C22" s="54" t="e">
        <f>AVERAGE('3060-50'!$AF$2:$AF$201)</f>
        <v>#DIV/0!</v>
      </c>
      <c r="D22" s="54" t="e">
        <f>AVERAGE('15-50'!$AF$2:$AF$201)</f>
        <v>#DIV/0!</v>
      </c>
      <c r="E22" s="54" t="e">
        <f>AVERAGE('trad-100'!$AF$2:$AF$201)</f>
        <v>#DIV/0!</v>
      </c>
      <c r="F22" s="54" t="e">
        <f>AVERAGE('3060-100'!$AF$2:$AF$201)</f>
        <v>#DIV/0!</v>
      </c>
      <c r="G22" s="54" t="e">
        <f>AVERAGE('15-100'!$AF$2:$AF$201)</f>
        <v>#DIV/0!</v>
      </c>
      <c r="H22" s="54" t="e">
        <f>AVERAGE('trad-150'!$AF$2:$AF$201)</f>
        <v>#DIV/0!</v>
      </c>
      <c r="I22" s="54" t="e">
        <f>AVERAGE('3060-150'!$AF$2:$AF$201)</f>
        <v>#DIV/0!</v>
      </c>
      <c r="J22" s="54" t="e">
        <f>AVERAGE('15-150'!$AF$2:$AF$201)</f>
        <v>#DIV/0!</v>
      </c>
      <c r="K22" s="41"/>
      <c r="L22" s="42"/>
      <c r="M22" s="41"/>
      <c r="N22" s="41"/>
      <c r="O22" s="41"/>
      <c r="P22" s="41"/>
      <c r="Q22" s="41"/>
      <c r="R22" s="41"/>
    </row>
    <row r="23" spans="1:24" x14ac:dyDescent="0.3">
      <c r="A23" s="53" t="s">
        <v>707</v>
      </c>
      <c r="B23" s="54">
        <f>MAX('trad-50'!$AF$2:$AF$201)</f>
        <v>0</v>
      </c>
      <c r="C23" s="54">
        <f>MAX('3060-50'!$AF$2:$AF$201)</f>
        <v>0</v>
      </c>
      <c r="D23" s="54">
        <f>MAX('15-50'!$AF$2:$AF$201)</f>
        <v>0</v>
      </c>
      <c r="E23" s="54">
        <f>MAX('trad-100'!$AF$2:$AF$201)</f>
        <v>0</v>
      </c>
      <c r="F23" s="54">
        <f>MAX('3060-100'!$AF$2:$AF$201)</f>
        <v>0</v>
      </c>
      <c r="G23" s="54">
        <f>MAX('15-100'!$AF$2:$AF$201)</f>
        <v>0</v>
      </c>
      <c r="H23" s="54">
        <f>MAX('trad-150'!$AF$2:$AF$201)</f>
        <v>0</v>
      </c>
      <c r="I23" s="54">
        <f>MAX('3060-150'!$AF$2:$AF$201)</f>
        <v>0</v>
      </c>
      <c r="J23" s="54">
        <f>MAX('15-150'!$AF$2:$AF$201)</f>
        <v>0</v>
      </c>
      <c r="K23" s="41"/>
      <c r="L23" s="42"/>
      <c r="M23" s="41"/>
      <c r="N23" s="41"/>
      <c r="O23" s="41"/>
      <c r="P23" s="41"/>
      <c r="Q23" s="41"/>
      <c r="R23" s="41"/>
    </row>
    <row r="24" spans="1:24" x14ac:dyDescent="0.3">
      <c r="A24" s="53" t="s">
        <v>708</v>
      </c>
      <c r="B24" s="54" t="e">
        <f>AVERAGE('trad-50'!$AG$2:$AG$201)</f>
        <v>#DIV/0!</v>
      </c>
      <c r="C24" s="54" t="e">
        <f>AVERAGE('3060-50'!$AG$2:$AG$201)</f>
        <v>#DIV/0!</v>
      </c>
      <c r="D24" s="54" t="e">
        <f>AVERAGE('15-50'!$AG$2:$AG$201)</f>
        <v>#DIV/0!</v>
      </c>
      <c r="E24" s="54" t="e">
        <f>AVERAGE('trad-100'!$AG$2:$AG$201)</f>
        <v>#DIV/0!</v>
      </c>
      <c r="F24" s="54" t="e">
        <f>AVERAGE('3060-100'!$AG$2:$AG$201)</f>
        <v>#DIV/0!</v>
      </c>
      <c r="G24" s="54" t="e">
        <f>AVERAGE('15-100'!$AG$2:$AG$201)</f>
        <v>#DIV/0!</v>
      </c>
      <c r="H24" s="54" t="e">
        <f>AVERAGE('trad-150'!$AG$2:$AG$201)</f>
        <v>#DIV/0!</v>
      </c>
      <c r="I24" s="54" t="e">
        <f>AVERAGE('3060-150'!$AG$2:$AG$201)</f>
        <v>#DIV/0!</v>
      </c>
      <c r="J24" s="54" t="e">
        <f>AVERAGE('15-150'!$AG$2:$AG$201)</f>
        <v>#DIV/0!</v>
      </c>
      <c r="K24" s="41"/>
      <c r="L24" s="42"/>
      <c r="M24" s="41"/>
      <c r="N24" s="41"/>
      <c r="O24" s="41"/>
      <c r="P24" s="41"/>
      <c r="Q24" s="41"/>
      <c r="R24" s="41"/>
    </row>
    <row r="25" spans="1:24" x14ac:dyDescent="0.3">
      <c r="A25" s="53" t="s">
        <v>709</v>
      </c>
      <c r="B25" s="54">
        <f>MAX('trad-50'!$AG$2:$AG$201)</f>
        <v>0</v>
      </c>
      <c r="C25" s="54">
        <f>MAX('3060-50'!$AG$2:$AG$201)</f>
        <v>0</v>
      </c>
      <c r="D25" s="54">
        <f>MAX('15-50'!$AG$2:$AG$201)</f>
        <v>0</v>
      </c>
      <c r="E25" s="54">
        <f>MAX('trad-100'!$AG$2:$AG$201)</f>
        <v>0</v>
      </c>
      <c r="F25" s="54">
        <f>MAX('3060-100'!$AG$2:$AG$201)</f>
        <v>0</v>
      </c>
      <c r="G25" s="54">
        <f>MAX('15-100'!$AG$2:$AG$201)</f>
        <v>0</v>
      </c>
      <c r="H25" s="54">
        <f>MAX('trad-150'!$AG$2:$AG$201)</f>
        <v>0</v>
      </c>
      <c r="I25" s="54">
        <f>MAX('3060-150'!$AG$2:$AG$201)</f>
        <v>0</v>
      </c>
      <c r="J25" s="54">
        <f>MAX('15-150'!$AG$2:$AG$201)</f>
        <v>0</v>
      </c>
      <c r="K25" s="41"/>
      <c r="L25" s="42"/>
      <c r="M25" s="41"/>
      <c r="N25" s="41"/>
      <c r="O25" s="41"/>
      <c r="P25" s="41"/>
      <c r="Q25" s="41"/>
      <c r="R25" s="41"/>
    </row>
    <row r="26" spans="1:24" x14ac:dyDescent="0.3">
      <c r="A26" s="53" t="s">
        <v>710</v>
      </c>
      <c r="B26" s="54">
        <f>AVERAGE('trad-50'!$AH$2:$AH$201)</f>
        <v>4.0272497694705507</v>
      </c>
      <c r="C26" s="54">
        <f>AVERAGE('3060-50'!$AH$2:$AH$201)</f>
        <v>4.2765995073554368</v>
      </c>
      <c r="D26" s="54">
        <f>AVERAGE('15-50'!$AH$2:$AH$201)</f>
        <v>4.4141908193767811</v>
      </c>
      <c r="E26" s="54">
        <f>AVERAGE('trad-100'!$AH$2:$AH$201)</f>
        <v>1.3292374715883051</v>
      </c>
      <c r="F26" s="54">
        <f>AVERAGE('3060-100'!$AH$2:$AH$201)</f>
        <v>3.4219210205103994</v>
      </c>
      <c r="G26" s="54">
        <f>AVERAGE('15-100'!$AH$2:$AH$201)</f>
        <v>4.3121505778297093</v>
      </c>
      <c r="H26" s="54">
        <f>AVERAGE('trad-150'!$AH$2:$AH$201)</f>
        <v>0.62192822343491672</v>
      </c>
      <c r="I26" s="54">
        <f>AVERAGE('3060-150'!$AH$2:$AH$201)</f>
        <v>4.6237227980990037</v>
      </c>
      <c r="J26" s="54">
        <f>AVERAGE('15-150'!$AH$2:$AH$201)</f>
        <v>4.3468473967281378</v>
      </c>
      <c r="K26" s="41"/>
      <c r="L26" s="42"/>
      <c r="M26" s="41"/>
      <c r="N26" s="41"/>
      <c r="O26" s="41"/>
      <c r="P26" s="41"/>
      <c r="Q26" s="41"/>
      <c r="R26" s="41"/>
    </row>
    <row r="27" spans="1:24" x14ac:dyDescent="0.3">
      <c r="A27" s="53" t="s">
        <v>711</v>
      </c>
      <c r="B27" s="54">
        <f>MAX('trad-50'!$AH$2:$AH$201)</f>
        <v>23.38771142645594</v>
      </c>
      <c r="C27" s="54">
        <f>MAX('3060-50'!$AH$2:$AH$201)</f>
        <v>31.294680637935208</v>
      </c>
      <c r="D27" s="54">
        <f>MAX('15-50'!$AH$2:$AH$201)</f>
        <v>18.44835008991959</v>
      </c>
      <c r="E27" s="54">
        <f>MAX('trad-100'!$AH$2:$AH$201)</f>
        <v>6.154647268522961</v>
      </c>
      <c r="F27" s="54">
        <f>MAX('3060-100'!$AH$2:$AH$201)</f>
        <v>12.330908456010009</v>
      </c>
      <c r="G27" s="54">
        <f>MAX('15-100'!$AH$2:$AH$201)</f>
        <v>23.067049398857581</v>
      </c>
      <c r="H27" s="54">
        <f>MAX('trad-150'!$AH$2:$AH$201)</f>
        <v>2.3031055638842148</v>
      </c>
      <c r="I27" s="54">
        <f>MAX('3060-150'!$AH$2:$AH$201)</f>
        <v>57.120074488726708</v>
      </c>
      <c r="J27" s="54">
        <f>MAX('15-150'!$AH$2:$AH$201)</f>
        <v>47.902955786111548</v>
      </c>
      <c r="K27" s="41"/>
      <c r="L27" s="42"/>
      <c r="M27" s="41"/>
      <c r="N27" s="41"/>
      <c r="O27" s="41"/>
      <c r="P27" s="41"/>
      <c r="Q27" s="41"/>
      <c r="R27" s="41"/>
    </row>
    <row r="28" spans="1:24" x14ac:dyDescent="0.3">
      <c r="A28" s="53" t="s">
        <v>712</v>
      </c>
      <c r="B28" s="54">
        <f>AVERAGE('trad-50'!$AI$2:$AI$201)</f>
        <v>2.5594918154801118</v>
      </c>
      <c r="C28" s="54">
        <f>AVERAGE('3060-50'!$AI$2:$AI$201)</f>
        <v>1.6086279175296168</v>
      </c>
      <c r="D28" s="54">
        <f>AVERAGE('15-50'!$AI$2:$AI$201)</f>
        <v>2.4052914814777875</v>
      </c>
      <c r="E28" s="54">
        <f>AVERAGE('trad-100'!$AI$2:$AI$201)</f>
        <v>1.0496568424678465</v>
      </c>
      <c r="F28" s="54">
        <f>AVERAGE('3060-100'!$AI$2:$AI$201)</f>
        <v>2.7106391782265993</v>
      </c>
      <c r="G28" s="54">
        <f>AVERAGE('15-100'!$AI$2:$AI$201)</f>
        <v>1.3951109778399509</v>
      </c>
      <c r="H28" s="54">
        <f>AVERAGE('trad-150'!$AI$2:$AI$201)</f>
        <v>0.56427193802893472</v>
      </c>
      <c r="I28" s="54">
        <f>AVERAGE('3060-150'!$AI$2:$AI$201)</f>
        <v>2.3957785912197904</v>
      </c>
      <c r="J28" s="54">
        <f>AVERAGE('15-150'!$AI$2:$AI$201)</f>
        <v>1.6641423399373168</v>
      </c>
      <c r="K28" s="41"/>
      <c r="L28" s="42"/>
      <c r="M28" s="41"/>
      <c r="N28" s="41"/>
      <c r="O28" s="41"/>
      <c r="P28" s="41"/>
      <c r="Q28" s="41"/>
      <c r="R28" s="41"/>
    </row>
    <row r="29" spans="1:24" x14ac:dyDescent="0.3">
      <c r="A29" s="53" t="s">
        <v>713</v>
      </c>
      <c r="B29" s="54">
        <f>MAX('trad-50'!$AI$2:$AI$201)</f>
        <v>16.722086577834379</v>
      </c>
      <c r="C29" s="54">
        <f>MAX('3060-50'!$AI$2:$AI$201)</f>
        <v>10.237935938262879</v>
      </c>
      <c r="D29" s="54">
        <f>MAX('15-50'!$AI$2:$AI$201)</f>
        <v>11.152933113372949</v>
      </c>
      <c r="E29" s="54">
        <f>MAX('trad-100'!$AI$2:$AI$201)</f>
        <v>4.8882269987383484</v>
      </c>
      <c r="F29" s="54">
        <f>MAX('3060-100'!$AI$2:$AI$201)</f>
        <v>15.23547525800751</v>
      </c>
      <c r="G29" s="54">
        <f>MAX('15-100'!$AI$2:$AI$201)</f>
        <v>6.1984723220978051</v>
      </c>
      <c r="H29" s="54">
        <f>MAX('trad-150'!$AI$2:$AI$201)</f>
        <v>1.9508202099970771</v>
      </c>
      <c r="I29" s="54">
        <f>MAX('3060-150'!$AI$2:$AI$201)</f>
        <v>16.693659133072831</v>
      </c>
      <c r="J29" s="54">
        <f>MAX('15-150'!$AI$2:$AI$201)</f>
        <v>7.4930302254055423</v>
      </c>
      <c r="K29" s="41"/>
      <c r="L29" s="42"/>
      <c r="M29" s="41"/>
      <c r="N29" s="41"/>
      <c r="O29" s="41"/>
      <c r="P29" s="41"/>
      <c r="Q29" s="41"/>
      <c r="R29" s="41"/>
    </row>
    <row r="30" spans="1:24" x14ac:dyDescent="0.3">
      <c r="A30" s="53" t="s">
        <v>714</v>
      </c>
      <c r="B30" s="54">
        <f>AVERAGE('trad-50'!$AJ$2:$AJ$201)</f>
        <v>3.9457001063323389</v>
      </c>
      <c r="C30" s="54">
        <f>AVERAGE('3060-50'!$AJ$2:$AJ$201)</f>
        <v>2.7466268042567945</v>
      </c>
      <c r="D30" s="54">
        <f>AVERAGE('15-50'!$AJ$2:$AJ$201)</f>
        <v>4.2542507503557978</v>
      </c>
      <c r="E30" s="54">
        <f>AVERAGE('trad-100'!$AJ$2:$AJ$201)</f>
        <v>0.63913805269089563</v>
      </c>
      <c r="F30" s="54">
        <f>AVERAGE('3060-100'!$AJ$2:$AJ$201)</f>
        <v>3.4263048933304669</v>
      </c>
      <c r="G30" s="54">
        <f>AVERAGE('15-100'!$AJ$2:$AJ$201)</f>
        <v>3.3677503702786806</v>
      </c>
      <c r="H30" s="54">
        <f>AVERAGE('trad-150'!$AJ$2:$AJ$201)</f>
        <v>0.64347876309196095</v>
      </c>
      <c r="I30" s="54">
        <f>AVERAGE('3060-150'!$AJ$2:$AJ$201)</f>
        <v>3.3008174088874291</v>
      </c>
      <c r="J30" s="54">
        <f>AVERAGE('15-150'!$AJ$2:$AJ$201)</f>
        <v>2.0904016715192264</v>
      </c>
      <c r="K30" s="41"/>
      <c r="L30" s="42"/>
      <c r="M30" s="41"/>
      <c r="N30" s="41"/>
      <c r="O30" s="41"/>
      <c r="P30" s="41"/>
      <c r="Q30" s="41"/>
      <c r="R30" s="41"/>
    </row>
    <row r="31" spans="1:24" x14ac:dyDescent="0.3">
      <c r="A31" s="53" t="s">
        <v>715</v>
      </c>
      <c r="B31" s="54">
        <f>MAX('trad-50'!$AJ$2:$AJ$201)</f>
        <v>28.518839798283761</v>
      </c>
      <c r="C31" s="54">
        <f>MAX('3060-50'!$AJ$2:$AJ$201)</f>
        <v>14.794886740397111</v>
      </c>
      <c r="D31" s="54">
        <f>MAX('15-50'!$AJ$2:$AJ$201)</f>
        <v>33.921155492641077</v>
      </c>
      <c r="E31" s="54">
        <f>MAX('trad-100'!$AJ$2:$AJ$201)</f>
        <v>2.873754097229261</v>
      </c>
      <c r="F31" s="54">
        <f>MAX('3060-100'!$AJ$2:$AJ$201)</f>
        <v>12.35533266383422</v>
      </c>
      <c r="G31" s="54">
        <f>MAX('15-100'!$AJ$2:$AJ$201)</f>
        <v>23.3497670972591</v>
      </c>
      <c r="H31" s="54">
        <f>MAX('trad-150'!$AJ$2:$AJ$201)</f>
        <v>1.849925146127616</v>
      </c>
      <c r="I31" s="54">
        <f>MAX('3060-150'!$AJ$2:$AJ$201)</f>
        <v>18.990198056218581</v>
      </c>
      <c r="J31" s="54">
        <f>MAX('15-150'!$AJ$2:$AJ$201)</f>
        <v>6.2342294502466116</v>
      </c>
      <c r="K31" s="41"/>
      <c r="L31" s="42"/>
      <c r="M31" s="41"/>
      <c r="N31" s="41"/>
      <c r="O31" s="41"/>
      <c r="P31" s="41"/>
      <c r="Q31" s="41"/>
      <c r="R31" s="41"/>
    </row>
    <row r="32" spans="1:24" x14ac:dyDescent="0.3">
      <c r="A32" s="53" t="s">
        <v>716</v>
      </c>
      <c r="B32" s="54">
        <f>AVERAGE('trad-50'!$AK$2:$AK$201)</f>
        <v>3.6213996060952103</v>
      </c>
      <c r="C32" s="54">
        <f>AVERAGE('3060-50'!$AK$2:$AK$201)</f>
        <v>2.5440874810543828</v>
      </c>
      <c r="D32" s="54">
        <f>AVERAGE('15-50'!$AK$2:$AK$201)</f>
        <v>3.8250392663548607</v>
      </c>
      <c r="E32" s="54">
        <f>AVERAGE('trad-100'!$AK$2:$AK$201)</f>
        <v>0.59427573643917386</v>
      </c>
      <c r="F32" s="54">
        <f>AVERAGE('3060-100'!$AK$2:$AK$201)</f>
        <v>3.1605158772303179</v>
      </c>
      <c r="G32" s="54">
        <f>AVERAGE('15-100'!$AK$2:$AK$201)</f>
        <v>3.0515043223442229</v>
      </c>
      <c r="H32" s="54">
        <f>AVERAGE('trad-150'!$AK$2:$AK$201)</f>
        <v>0.59941216976911049</v>
      </c>
      <c r="I32" s="54">
        <f>AVERAGE('3060-150'!$AK$2:$AK$201)</f>
        <v>3.0084762068231883</v>
      </c>
      <c r="J32" s="54">
        <f>AVERAGE('15-150'!$AK$2:$AK$201)</f>
        <v>1.9257119753390357</v>
      </c>
      <c r="K32" s="41"/>
      <c r="L32" s="42"/>
      <c r="M32" s="41"/>
      <c r="N32" s="41"/>
      <c r="O32" s="41"/>
      <c r="P32" s="41"/>
      <c r="Q32" s="41"/>
      <c r="R32" s="41"/>
    </row>
    <row r="33" spans="1:63" x14ac:dyDescent="0.3">
      <c r="A33" s="53" t="s">
        <v>717</v>
      </c>
      <c r="B33" s="54">
        <f>MAX('trad-50'!$AK$2:$AK$201)</f>
        <v>25.802721803425229</v>
      </c>
      <c r="C33" s="54">
        <f>MAX('3060-50'!$AK$2:$AK$201)</f>
        <v>13.705374309757451</v>
      </c>
      <c r="D33" s="54">
        <f>MAX('15-50'!$AK$2:$AK$201)</f>
        <v>30.175309774152069</v>
      </c>
      <c r="E33" s="54">
        <f>MAX('trad-100'!$AK$2:$AK$201)</f>
        <v>2.6539222386172909</v>
      </c>
      <c r="F33" s="54">
        <f>MAX('3060-100'!$AK$2:$AK$201)</f>
        <v>11.339867823990931</v>
      </c>
      <c r="G33" s="54">
        <f>MAX('15-100'!$AK$2:$AK$201)</f>
        <v>19.97193045805869</v>
      </c>
      <c r="H33" s="54">
        <f>MAX('trad-150'!$AK$2:$AK$201)</f>
        <v>1.709761103998592</v>
      </c>
      <c r="I33" s="54">
        <f>MAX('3060-150'!$AK$2:$AK$201)</f>
        <v>17.438903976155121</v>
      </c>
      <c r="J33" s="54">
        <f>MAX('15-150'!$AK$2:$AK$201)</f>
        <v>5.5846704925522754</v>
      </c>
      <c r="K33" s="41"/>
      <c r="L33" s="42"/>
      <c r="M33" s="41"/>
      <c r="N33" s="41"/>
      <c r="O33" s="41"/>
      <c r="P33" s="41"/>
      <c r="Q33" s="41"/>
      <c r="R33" s="41"/>
    </row>
    <row r="34" spans="1:63" s="23" customFormat="1" ht="15" thickBot="1" x14ac:dyDescent="0.35">
      <c r="A34" s="31"/>
      <c r="B34" s="52" t="s">
        <v>687</v>
      </c>
      <c r="C34" s="52" t="s">
        <v>688</v>
      </c>
      <c r="D34" s="52" t="s">
        <v>689</v>
      </c>
      <c r="E34" s="52" t="s">
        <v>690</v>
      </c>
      <c r="F34" s="52" t="s">
        <v>691</v>
      </c>
      <c r="G34" s="52" t="s">
        <v>692</v>
      </c>
      <c r="H34" s="52" t="s">
        <v>693</v>
      </c>
      <c r="I34" s="52" t="s">
        <v>694</v>
      </c>
      <c r="J34" s="52" t="s">
        <v>695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3" s="17" customFormat="1" ht="15" thickBot="1" x14ac:dyDescent="0.35">
      <c r="A35" s="16" t="s">
        <v>2</v>
      </c>
      <c r="B35" s="47">
        <f>AVERAGE(B48:B197)</f>
        <v>2.4906229831441865E-2</v>
      </c>
      <c r="C35" s="47">
        <f t="shared" ref="C35:J35" si="10">AVERAGE(C48:C197)</f>
        <v>2.7253241156663128E-2</v>
      </c>
      <c r="D35" s="47">
        <f t="shared" si="10"/>
        <v>2.514620230555905E-2</v>
      </c>
      <c r="E35" s="47">
        <f t="shared" si="10"/>
        <v>2.8094633374720002E-2</v>
      </c>
      <c r="F35" s="47">
        <f t="shared" si="10"/>
        <v>2.2433170810947065E-2</v>
      </c>
      <c r="G35" s="47">
        <f t="shared" si="10"/>
        <v>2.3967555723175316E-2</v>
      </c>
      <c r="H35" s="47">
        <f t="shared" si="10"/>
        <v>2.8262154633024963E-2</v>
      </c>
      <c r="I35" s="47">
        <f t="shared" si="10"/>
        <v>2.4147540510209852E-2</v>
      </c>
      <c r="J35" s="47">
        <f t="shared" si="10"/>
        <v>2.4186958061022577E-2</v>
      </c>
      <c r="K35" s="4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18"/>
    </row>
    <row r="36" spans="1:63" s="5" customFormat="1" ht="15" thickBot="1" x14ac:dyDescent="0.35">
      <c r="A36" s="3" t="s">
        <v>3</v>
      </c>
      <c r="B36" s="46">
        <f>_xlfn.STDEV.S(B48:B197)</f>
        <v>1.121398088043145E-2</v>
      </c>
      <c r="C36" s="46">
        <f t="shared" ref="C36:J36" si="11">_xlfn.STDEV.S(C48:C197)</f>
        <v>1.0511809350116086E-2</v>
      </c>
      <c r="D36" s="46">
        <f t="shared" si="11"/>
        <v>1.0753611819574521E-2</v>
      </c>
      <c r="E36" s="46">
        <f t="shared" si="11"/>
        <v>3.3649807818207454E-3</v>
      </c>
      <c r="F36" s="46">
        <f t="shared" si="11"/>
        <v>7.8334427082848782E-3</v>
      </c>
      <c r="G36" s="46">
        <f t="shared" si="11"/>
        <v>6.8368612552042385E-3</v>
      </c>
      <c r="H36" s="46">
        <f t="shared" si="11"/>
        <v>2.2223133397893573E-3</v>
      </c>
      <c r="I36" s="46">
        <f t="shared" si="11"/>
        <v>6.3683448142815334E-3</v>
      </c>
      <c r="J36" s="46">
        <f t="shared" si="11"/>
        <v>7.4916718072900413E-3</v>
      </c>
      <c r="K36" s="42"/>
      <c r="L36" s="42"/>
      <c r="M36" s="41"/>
      <c r="N36" s="41"/>
      <c r="O36" s="41"/>
      <c r="P36" s="41"/>
      <c r="Q36" s="41"/>
      <c r="R36" s="41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4"/>
    </row>
    <row r="37" spans="1:63" s="5" customFormat="1" ht="15" thickBot="1" x14ac:dyDescent="0.35">
      <c r="A37" s="3" t="s">
        <v>4</v>
      </c>
      <c r="B37" s="48">
        <f>MAX(0.000000000001, MIN(B48:B197))</f>
        <v>7.4731059199999936E-3</v>
      </c>
      <c r="C37" s="48">
        <f t="shared" ref="C37:J37" si="12">MAX(0.000000000001, MIN(C48:C197))</f>
        <v>9.8856335359999801E-3</v>
      </c>
      <c r="D37" s="48">
        <f t="shared" si="12"/>
        <v>8.1731703022374751E-3</v>
      </c>
      <c r="E37" s="48">
        <f t="shared" si="12"/>
        <v>2.0201267456E-2</v>
      </c>
      <c r="F37" s="48">
        <f t="shared" si="12"/>
        <v>3.9708456400015498E-3</v>
      </c>
      <c r="G37" s="48">
        <f t="shared" si="12"/>
        <v>6.8881250519896376E-3</v>
      </c>
      <c r="H37" s="48">
        <f t="shared" si="12"/>
        <v>2.2166749705130322E-2</v>
      </c>
      <c r="I37" s="48">
        <f t="shared" si="12"/>
        <v>9.2287004624799409E-3</v>
      </c>
      <c r="J37" s="48">
        <f t="shared" si="12"/>
        <v>7.3769280184116694E-3</v>
      </c>
      <c r="K37" s="42"/>
      <c r="L37" s="42"/>
      <c r="M37" s="41"/>
      <c r="N37" s="41"/>
      <c r="O37" s="41"/>
      <c r="P37" s="41"/>
      <c r="Q37" s="41"/>
      <c r="R37" s="41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4"/>
    </row>
    <row r="38" spans="1:63" s="5" customFormat="1" ht="15" thickBot="1" x14ac:dyDescent="0.35">
      <c r="A38" s="3" t="s">
        <v>5</v>
      </c>
      <c r="B38" s="46">
        <f>QUARTILE(B48:B197, 1)</f>
        <v>2.0074368000000006E-2</v>
      </c>
      <c r="C38" s="46">
        <f t="shared" ref="C38:J38" si="13">QUARTILE(C48:C197, 1)</f>
        <v>2.0264420885441441E-2</v>
      </c>
      <c r="D38" s="46">
        <f t="shared" si="13"/>
        <v>2.0260884432201965E-2</v>
      </c>
      <c r="E38" s="46">
        <f t="shared" si="13"/>
        <v>2.6172710400000014E-2</v>
      </c>
      <c r="F38" s="46">
        <f t="shared" si="13"/>
        <v>1.6972695674319291E-2</v>
      </c>
      <c r="G38" s="46">
        <f t="shared" si="13"/>
        <v>2.1378584247734814E-2</v>
      </c>
      <c r="H38" s="46">
        <f t="shared" si="13"/>
        <v>2.6972523345821682E-2</v>
      </c>
      <c r="I38" s="46">
        <f t="shared" si="13"/>
        <v>1.9858733125899988E-2</v>
      </c>
      <c r="J38" s="46">
        <f t="shared" si="13"/>
        <v>2.1229292477897316E-2</v>
      </c>
      <c r="K38" s="42"/>
      <c r="L38" s="42"/>
      <c r="M38" s="41"/>
      <c r="N38" s="41"/>
      <c r="O38" s="41"/>
      <c r="P38" s="41"/>
      <c r="Q38" s="41"/>
      <c r="R38" s="41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4"/>
    </row>
    <row r="39" spans="1:63" s="5" customFormat="1" ht="15" thickBot="1" x14ac:dyDescent="0.35">
      <c r="A39" s="3" t="s">
        <v>6</v>
      </c>
      <c r="B39" s="46">
        <f>MEDIAN(B48:B197)</f>
        <v>2.594870374399999E-2</v>
      </c>
      <c r="C39" s="46">
        <f t="shared" ref="C39:J39" si="14">MEDIAN(C48:C197)</f>
        <v>2.7670596607999989E-2</v>
      </c>
      <c r="D39" s="46">
        <f t="shared" si="14"/>
        <v>2.5319314129808378E-2</v>
      </c>
      <c r="E39" s="46">
        <f t="shared" si="14"/>
        <v>2.8770422015999997E-2</v>
      </c>
      <c r="F39" s="46">
        <f t="shared" si="14"/>
        <v>2.4816592361748869E-2</v>
      </c>
      <c r="G39" s="46">
        <f t="shared" si="14"/>
        <v>2.7084554974821831E-2</v>
      </c>
      <c r="H39" s="46">
        <f t="shared" si="14"/>
        <v>2.8363440413146777E-2</v>
      </c>
      <c r="I39" s="46">
        <f t="shared" si="14"/>
        <v>2.5255395980910672E-2</v>
      </c>
      <c r="J39" s="46">
        <f t="shared" si="14"/>
        <v>2.7198429846694905E-2</v>
      </c>
      <c r="K39" s="42"/>
      <c r="L39" s="42"/>
      <c r="M39" s="41"/>
      <c r="N39" s="41"/>
      <c r="O39" s="41"/>
      <c r="P39" s="41"/>
      <c r="Q39" s="41"/>
      <c r="R39" s="41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4"/>
    </row>
    <row r="40" spans="1:63" s="5" customFormat="1" ht="15" thickBot="1" x14ac:dyDescent="0.35">
      <c r="A40" s="3" t="s">
        <v>7</v>
      </c>
      <c r="B40" s="46">
        <f>QUARTILE(B48:B197, 3)</f>
        <v>2.8814339072000001E-2</v>
      </c>
      <c r="C40" s="46">
        <f t="shared" ref="C40:J40" si="15">QUARTILE(C48:C197, 3)</f>
        <v>2.9999999999999988E-2</v>
      </c>
      <c r="D40" s="46">
        <f t="shared" si="15"/>
        <v>2.9095106254048653E-2</v>
      </c>
      <c r="E40" s="46">
        <f t="shared" si="15"/>
        <v>2.9311528896E-2</v>
      </c>
      <c r="F40" s="46">
        <f t="shared" si="15"/>
        <v>2.7647894746545758E-2</v>
      </c>
      <c r="G40" s="46">
        <f t="shared" si="15"/>
        <v>2.8583189247447807E-2</v>
      </c>
      <c r="H40" s="46">
        <f t="shared" si="15"/>
        <v>2.9543416430266117E-2</v>
      </c>
      <c r="I40" s="46">
        <f t="shared" si="15"/>
        <v>2.8217817396867715E-2</v>
      </c>
      <c r="J40" s="46">
        <f t="shared" si="15"/>
        <v>2.9041543328752251E-2</v>
      </c>
      <c r="K40" s="42"/>
      <c r="L40" s="42"/>
      <c r="M40" s="41"/>
      <c r="N40" s="41"/>
      <c r="O40" s="41"/>
      <c r="P40" s="41"/>
      <c r="Q40" s="41"/>
      <c r="R40" s="41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4"/>
    </row>
    <row r="41" spans="1:63" s="17" customFormat="1" ht="15" thickBot="1" x14ac:dyDescent="0.35">
      <c r="A41" s="16" t="s">
        <v>8</v>
      </c>
      <c r="B41" s="46">
        <f>MAX(B48:B197)</f>
        <v>6.6770242559999984E-2</v>
      </c>
      <c r="C41" s="46">
        <f t="shared" ref="C41:J41" si="16">MAX(C48:C197)</f>
        <v>7.0898532667648007E-2</v>
      </c>
      <c r="D41" s="46">
        <f t="shared" si="16"/>
        <v>7.5249117436448548E-2</v>
      </c>
      <c r="E41" s="46">
        <f t="shared" si="16"/>
        <v>3.8883974400000021E-2</v>
      </c>
      <c r="F41" s="46">
        <f t="shared" si="16"/>
        <v>3.4193785717680121E-2</v>
      </c>
      <c r="G41" s="46">
        <f t="shared" si="16"/>
        <v>3.2663720935146273E-2</v>
      </c>
      <c r="H41" s="46">
        <f t="shared" si="16"/>
        <v>3.3225071239550083E-2</v>
      </c>
      <c r="I41" s="46">
        <f t="shared" si="16"/>
        <v>3.8785604634959413E-2</v>
      </c>
      <c r="J41" s="46">
        <f t="shared" si="16"/>
        <v>4.3743121105364699E-2</v>
      </c>
      <c r="K41" s="42"/>
      <c r="L41" s="42"/>
      <c r="M41" s="41"/>
      <c r="N41" s="41"/>
      <c r="O41" s="41"/>
      <c r="P41" s="41"/>
      <c r="Q41" s="41"/>
      <c r="R41" s="41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18"/>
    </row>
    <row r="42" spans="1:63" s="8" customFormat="1" ht="15" thickBot="1" x14ac:dyDescent="0.35">
      <c r="A42" s="6"/>
      <c r="B42" s="52" t="s">
        <v>687</v>
      </c>
      <c r="C42" s="52" t="s">
        <v>688</v>
      </c>
      <c r="D42" s="52" t="s">
        <v>689</v>
      </c>
      <c r="E42" s="52" t="s">
        <v>690</v>
      </c>
      <c r="F42" s="52" t="s">
        <v>691</v>
      </c>
      <c r="G42" s="52" t="s">
        <v>692</v>
      </c>
      <c r="H42" s="52" t="s">
        <v>693</v>
      </c>
      <c r="I42" s="52" t="s">
        <v>694</v>
      </c>
      <c r="J42" s="52" t="s">
        <v>695</v>
      </c>
      <c r="K42" s="39"/>
      <c r="L42" s="42"/>
      <c r="M42" s="41"/>
      <c r="N42" s="41"/>
      <c r="O42" s="41"/>
      <c r="P42" s="41"/>
      <c r="Q42" s="41"/>
      <c r="R42" s="41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7"/>
    </row>
    <row r="43" spans="1:63" s="5" customFormat="1" ht="15" thickBot="1" x14ac:dyDescent="0.35">
      <c r="A43" s="3" t="s">
        <v>9</v>
      </c>
      <c r="B43" s="10">
        <f t="shared" ref="B43:G43" si="17">B38</f>
        <v>2.0074368000000006E-2</v>
      </c>
      <c r="C43" s="11">
        <f t="shared" si="17"/>
        <v>2.0264420885441441E-2</v>
      </c>
      <c r="D43" s="9">
        <f t="shared" si="17"/>
        <v>2.0260884432201965E-2</v>
      </c>
      <c r="E43" s="9">
        <f t="shared" si="17"/>
        <v>2.6172710400000014E-2</v>
      </c>
      <c r="F43" s="9">
        <f t="shared" si="17"/>
        <v>1.6972695674319291E-2</v>
      </c>
      <c r="G43" s="9">
        <f t="shared" si="17"/>
        <v>2.1378584247734814E-2</v>
      </c>
      <c r="H43" s="10">
        <f t="shared" ref="H43:J43" si="18">H38</f>
        <v>2.6972523345821682E-2</v>
      </c>
      <c r="I43" s="11">
        <f t="shared" si="18"/>
        <v>1.9858733125899988E-2</v>
      </c>
      <c r="J43" s="9">
        <f t="shared" si="18"/>
        <v>2.1229292477897316E-2</v>
      </c>
      <c r="K43" s="42"/>
      <c r="L43" s="42"/>
      <c r="M43" s="41"/>
      <c r="N43" s="41"/>
      <c r="O43" s="41"/>
      <c r="P43" s="41"/>
      <c r="Q43" s="41"/>
      <c r="R43" s="41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4"/>
    </row>
    <row r="44" spans="1:63" s="5" customFormat="1" ht="15" thickBot="1" x14ac:dyDescent="0.35">
      <c r="A44" s="3" t="s">
        <v>10</v>
      </c>
      <c r="B44" s="10">
        <f>B39-B38</f>
        <v>5.8743357439999845E-3</v>
      </c>
      <c r="C44" s="11">
        <f t="shared" ref="B44:G45" si="19">C39-C38</f>
        <v>7.4061757225585487E-3</v>
      </c>
      <c r="D44" s="9">
        <f t="shared" si="19"/>
        <v>5.0584296976064133E-3</v>
      </c>
      <c r="E44" s="9">
        <f t="shared" si="19"/>
        <v>2.5977116159999827E-3</v>
      </c>
      <c r="F44" s="9">
        <f t="shared" si="19"/>
        <v>7.843896687429578E-3</v>
      </c>
      <c r="G44" s="9">
        <f t="shared" si="19"/>
        <v>5.7059707270870168E-3</v>
      </c>
      <c r="H44" s="10">
        <f>H39-H38</f>
        <v>1.3909170673250953E-3</v>
      </c>
      <c r="I44" s="11">
        <f t="shared" ref="I44:J44" si="20">I39-I38</f>
        <v>5.3966628550106838E-3</v>
      </c>
      <c r="J44" s="9">
        <f t="shared" si="20"/>
        <v>5.969137368797589E-3</v>
      </c>
      <c r="K44" s="42"/>
      <c r="L44" s="42"/>
      <c r="M44" s="41"/>
      <c r="N44" s="41"/>
      <c r="O44" s="41"/>
      <c r="P44" s="41"/>
      <c r="Q44" s="41"/>
      <c r="R44" s="41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4"/>
    </row>
    <row r="45" spans="1:63" s="5" customFormat="1" ht="15" thickBot="1" x14ac:dyDescent="0.35">
      <c r="A45" s="3" t="s">
        <v>11</v>
      </c>
      <c r="B45" s="10">
        <f t="shared" si="19"/>
        <v>2.8656353280000109E-3</v>
      </c>
      <c r="C45" s="11">
        <f t="shared" si="19"/>
        <v>2.3294033919999992E-3</v>
      </c>
      <c r="D45" s="9">
        <f t="shared" si="19"/>
        <v>3.7757921242402744E-3</v>
      </c>
      <c r="E45" s="9">
        <f t="shared" si="19"/>
        <v>5.4110688000000295E-4</v>
      </c>
      <c r="F45" s="9">
        <f t="shared" si="19"/>
        <v>2.8313023847968896E-3</v>
      </c>
      <c r="G45" s="9">
        <f t="shared" si="19"/>
        <v>1.498634272625976E-3</v>
      </c>
      <c r="H45" s="10">
        <f t="shared" ref="H45:J45" si="21">H40-H39</f>
        <v>1.1799760171193399E-3</v>
      </c>
      <c r="I45" s="11">
        <f t="shared" si="21"/>
        <v>2.9624214159570429E-3</v>
      </c>
      <c r="J45" s="9">
        <f t="shared" si="21"/>
        <v>1.8431134820573458E-3</v>
      </c>
      <c r="K45" s="42"/>
      <c r="L45" s="42"/>
      <c r="M45" s="41"/>
      <c r="N45" s="41"/>
      <c r="O45" s="41"/>
      <c r="P45" s="41"/>
      <c r="Q45" s="41"/>
      <c r="R45" s="41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4"/>
    </row>
    <row r="46" spans="1:63" s="5" customFormat="1" ht="15" thickBot="1" x14ac:dyDescent="0.35">
      <c r="A46" s="3" t="s">
        <v>12</v>
      </c>
      <c r="B46" s="10">
        <f>B38-B37</f>
        <v>1.2601262080000012E-2</v>
      </c>
      <c r="C46" s="11">
        <f>C38-C37</f>
        <v>1.0378787349441461E-2</v>
      </c>
      <c r="D46" s="9">
        <f t="shared" ref="D46:G46" si="22">D38-D37</f>
        <v>1.208771412996449E-2</v>
      </c>
      <c r="E46" s="9">
        <f t="shared" si="22"/>
        <v>5.971442944000014E-3</v>
      </c>
      <c r="F46" s="9">
        <f t="shared" si="22"/>
        <v>1.3001850034317742E-2</v>
      </c>
      <c r="G46" s="9">
        <f t="shared" si="22"/>
        <v>1.4490459195745178E-2</v>
      </c>
      <c r="H46" s="10">
        <f>H38-H37</f>
        <v>4.8057736406913604E-3</v>
      </c>
      <c r="I46" s="11">
        <f t="shared" ref="I46:J46" si="23">I38-I37</f>
        <v>1.0630032663420047E-2</v>
      </c>
      <c r="J46" s="9">
        <f t="shared" si="23"/>
        <v>1.3852364459485646E-2</v>
      </c>
      <c r="K46" s="42"/>
      <c r="L46" s="42"/>
      <c r="M46" s="41"/>
      <c r="N46" s="41"/>
      <c r="O46" s="41"/>
      <c r="P46" s="41"/>
      <c r="Q46" s="41"/>
      <c r="R46" s="41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4"/>
    </row>
    <row r="47" spans="1:63" s="5" customFormat="1" ht="15" thickBot="1" x14ac:dyDescent="0.35">
      <c r="A47" s="3" t="s">
        <v>13</v>
      </c>
      <c r="B47" s="10">
        <f t="shared" ref="B47:G47" si="24">B41-B40</f>
        <v>3.7955903487999987E-2</v>
      </c>
      <c r="C47" s="11">
        <f>C41-C40</f>
        <v>4.0898532667648022E-2</v>
      </c>
      <c r="D47" s="9">
        <f t="shared" si="24"/>
        <v>4.6154011182399896E-2</v>
      </c>
      <c r="E47" s="9">
        <f t="shared" si="24"/>
        <v>9.5724455040000211E-3</v>
      </c>
      <c r="F47" s="9">
        <f t="shared" si="24"/>
        <v>6.5458909711343626E-3</v>
      </c>
      <c r="G47" s="9">
        <f t="shared" si="24"/>
        <v>4.080531687698466E-3</v>
      </c>
      <c r="H47" s="10">
        <f t="shared" ref="H47:J47" si="25">H41-H40</f>
        <v>3.6816548092839657E-3</v>
      </c>
      <c r="I47" s="11">
        <f t="shared" si="25"/>
        <v>1.0567787238091698E-2</v>
      </c>
      <c r="J47" s="9">
        <f t="shared" si="25"/>
        <v>1.4701577776612448E-2</v>
      </c>
      <c r="K47" s="42"/>
      <c r="L47" s="42"/>
      <c r="M47" s="41"/>
      <c r="N47" s="41"/>
      <c r="O47" s="41"/>
      <c r="P47" s="41"/>
      <c r="Q47" s="41"/>
      <c r="R47" s="41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4"/>
    </row>
    <row r="48" spans="1:63" x14ac:dyDescent="0.3">
      <c r="A48" s="2"/>
      <c r="B48" s="12">
        <f>'trad-50'!F2</f>
        <v>2.079247871999999E-2</v>
      </c>
      <c r="C48" s="12">
        <f>'3060-50'!F2</f>
        <v>3.7428772310779172E-2</v>
      </c>
      <c r="D48" s="12">
        <f>'15-50'!F2</f>
        <v>2.9212118015999999E-2</v>
      </c>
      <c r="E48" s="12">
        <f>'trad-100'!F2</f>
        <v>2.8810889472000001E-2</v>
      </c>
      <c r="F48" s="12">
        <f>'3060-100'!F2</f>
        <v>2.3516584848677951E-2</v>
      </c>
      <c r="G48" s="12">
        <f>'15-100'!F2</f>
        <v>2.9974416383999988E-2</v>
      </c>
      <c r="H48" s="12">
        <f>'trad-150'!F2</f>
        <v>2.7674926310364889E-2</v>
      </c>
      <c r="I48" s="12"/>
      <c r="J48" s="12">
        <f>'15-150'!F2</f>
        <v>1.195372812074987E-2</v>
      </c>
      <c r="K48" s="42"/>
      <c r="L48" s="42"/>
      <c r="M48" s="41"/>
      <c r="N48" s="41"/>
      <c r="O48" s="41"/>
      <c r="P48" s="41"/>
      <c r="Q48" s="41"/>
      <c r="R48" s="41"/>
    </row>
    <row r="49" spans="2:18" x14ac:dyDescent="0.3">
      <c r="B49" s="12">
        <f>'trad-50'!F3</f>
        <v>2.3363554304000021E-2</v>
      </c>
      <c r="C49" s="12">
        <f>'3060-50'!F3</f>
        <v>2.9999999999999982E-2</v>
      </c>
      <c r="D49" s="12">
        <f>'15-50'!F3</f>
        <v>2.9974416383999999E-2</v>
      </c>
      <c r="E49" s="12">
        <f>'trad-100'!F3</f>
        <v>2.9399711232000001E-2</v>
      </c>
      <c r="F49" s="12">
        <f>'3060-100'!F3</f>
        <v>2.544236931897511E-2</v>
      </c>
      <c r="G49" s="12">
        <f>'15-100'!F3</f>
        <v>1.209281507148716E-2</v>
      </c>
      <c r="H49" s="12">
        <f>'trad-150'!F3</f>
        <v>3.3154789206035672E-2</v>
      </c>
      <c r="I49" s="12">
        <f>'3060-150'!F3</f>
        <v>1.495767126262838E-2</v>
      </c>
      <c r="J49" s="12">
        <f>'15-150'!F3</f>
        <v>2.7590617190540449E-2</v>
      </c>
      <c r="K49" s="42"/>
      <c r="L49" s="42"/>
      <c r="M49" s="41"/>
      <c r="N49" s="41"/>
      <c r="O49" s="41"/>
      <c r="P49" s="41"/>
      <c r="Q49" s="41"/>
      <c r="R49" s="41"/>
    </row>
    <row r="50" spans="2:18" x14ac:dyDescent="0.3">
      <c r="B50" s="12">
        <f>'trad-50'!F4</f>
        <v>2.7670596608E-2</v>
      </c>
      <c r="C50" s="12">
        <f>'3060-50'!F4</f>
        <v>4.1022028641895997E-2</v>
      </c>
      <c r="D50" s="12">
        <f>'15-50'!F4</f>
        <v>1.3687565356807249E-2</v>
      </c>
      <c r="E50" s="12">
        <f>'trad-100'!F4</f>
        <v>2.8080132096E-2</v>
      </c>
      <c r="F50" s="12">
        <f>'3060-100'!F4</f>
        <v>2.9999999999999988E-2</v>
      </c>
      <c r="G50" s="12">
        <f>'15-100'!F4</f>
        <v>2.220973802394479E-2</v>
      </c>
      <c r="H50" s="12">
        <f>'trad-150'!F4</f>
        <v>3.0138150674611789E-2</v>
      </c>
      <c r="I50" s="12">
        <f>'3060-150'!F4</f>
        <v>3.1584176574446773E-2</v>
      </c>
      <c r="J50" s="12">
        <f>'15-150'!F4</f>
        <v>2.9168317171614361E-2</v>
      </c>
      <c r="K50" s="42"/>
      <c r="L50" s="42"/>
      <c r="M50" s="41"/>
      <c r="N50" s="41"/>
      <c r="O50" s="41"/>
      <c r="P50" s="41"/>
      <c r="Q50" s="41"/>
      <c r="R50" s="41"/>
    </row>
    <row r="51" spans="2:18" x14ac:dyDescent="0.3">
      <c r="B51" s="12">
        <f>'trad-50'!F5</f>
        <v>2.811488153600002E-2</v>
      </c>
      <c r="C51" s="12">
        <f>'3060-50'!F5</f>
        <v>2.9977758720000011E-2</v>
      </c>
      <c r="D51" s="12">
        <f>'15-50'!F5</f>
        <v>3.0000000000000009E-2</v>
      </c>
      <c r="E51" s="12">
        <f>'trad-100'!F5</f>
        <v>2.7678148608000001E-2</v>
      </c>
      <c r="F51" s="12">
        <f>'3060-100'!F5</f>
        <v>1.7514484141307629E-2</v>
      </c>
      <c r="G51" s="12">
        <f>'15-100'!F5</f>
        <v>1.81238957871394E-2</v>
      </c>
      <c r="H51" s="12">
        <f>'trad-150'!F5</f>
        <v>2.4465152580126211E-2</v>
      </c>
      <c r="I51" s="12">
        <f>'3060-150'!F5</f>
        <v>2.5211126911878271E-2</v>
      </c>
      <c r="J51" s="12">
        <f>'15-150'!F5</f>
        <v>2.927287783710722E-2</v>
      </c>
      <c r="K51" s="42"/>
      <c r="L51" s="42"/>
      <c r="M51" s="41"/>
      <c r="N51" s="41"/>
      <c r="O51" s="41"/>
      <c r="P51" s="41"/>
      <c r="Q51" s="41"/>
      <c r="R51" s="41"/>
    </row>
    <row r="52" spans="2:18" x14ac:dyDescent="0.3">
      <c r="B52" s="12">
        <f>'trad-50'!F6</f>
        <v>1.5219117056000009E-2</v>
      </c>
      <c r="C52" s="12">
        <f>'3060-50'!F6</f>
        <v>7.0898532667648007E-2</v>
      </c>
      <c r="D52" s="12">
        <f>'15-50'!F6</f>
        <v>2.7891600383999991E-2</v>
      </c>
      <c r="E52" s="12">
        <f>'trad-100'!F6</f>
        <v>3.267250099200001E-2</v>
      </c>
      <c r="F52" s="12">
        <f>'3060-100'!F6</f>
        <v>6.6587620734703994E-3</v>
      </c>
      <c r="G52" s="12">
        <f>'15-100'!F6</f>
        <v>2.851788880509384E-2</v>
      </c>
      <c r="H52" s="12">
        <f>'trad-150'!F6</f>
        <v>2.7919666052389571E-2</v>
      </c>
      <c r="I52" s="12">
        <f>'3060-150'!F6</f>
        <v>1.8351741419519119E-2</v>
      </c>
      <c r="J52" s="12">
        <f>'15-150'!F6</f>
        <v>1.5690490387570789E-2</v>
      </c>
      <c r="K52" s="42"/>
      <c r="L52" s="42"/>
      <c r="M52" s="41"/>
      <c r="N52" s="41"/>
      <c r="O52" s="41"/>
      <c r="P52" s="41"/>
      <c r="Q52" s="41"/>
      <c r="R52" s="41"/>
    </row>
    <row r="53" spans="2:18" x14ac:dyDescent="0.3">
      <c r="B53" s="12">
        <f>'trad-50'!F7</f>
        <v>2.9999999999999988E-2</v>
      </c>
      <c r="C53" s="12">
        <f>'3060-50'!F7</f>
        <v>5.1912808277255362E-2</v>
      </c>
      <c r="D53" s="12">
        <f>'15-50'!F7</f>
        <v>2.9999999999999988E-2</v>
      </c>
      <c r="E53" s="12">
        <f>'trad-100'!F7</f>
        <v>2.325160089599999E-2</v>
      </c>
      <c r="F53" s="12">
        <f>'3060-100'!F7</f>
        <v>2.2664961059896079E-2</v>
      </c>
      <c r="G53" s="12">
        <f>'15-100'!F7</f>
        <v>3.1767756826731892E-2</v>
      </c>
      <c r="H53" s="12">
        <f>'trad-150'!F7</f>
        <v>3.0682839047023319E-2</v>
      </c>
      <c r="I53" s="12">
        <f>'3060-150'!F7</f>
        <v>2.4847015348198359E-2</v>
      </c>
      <c r="J53" s="12">
        <f>'15-150'!F7</f>
        <v>1.1064299370214119E-2</v>
      </c>
      <c r="K53" s="42"/>
      <c r="L53" s="42"/>
      <c r="M53" s="41"/>
      <c r="N53" s="41"/>
      <c r="O53" s="41"/>
      <c r="P53" s="41"/>
      <c r="Q53" s="41"/>
      <c r="R53" s="41"/>
    </row>
    <row r="54" spans="2:18" x14ac:dyDescent="0.3">
      <c r="B54" s="12">
        <f>'trad-50'!F8</f>
        <v>2.9800549375999991E-2</v>
      </c>
      <c r="C54" s="12">
        <f>'3060-50'!F8</f>
        <v>2.9999999999999988E-2</v>
      </c>
      <c r="D54" s="12">
        <f>'15-50'!F8</f>
        <v>2.2871479178308889E-2</v>
      </c>
      <c r="E54" s="12">
        <f>'trad-100'!F8</f>
        <v>2.5146590207999999E-2</v>
      </c>
      <c r="F54" s="12">
        <f>'3060-100'!F8</f>
        <v>3.0353900761755991E-2</v>
      </c>
      <c r="G54" s="12">
        <f>'15-100'!F8</f>
        <v>1.273220785192895E-2</v>
      </c>
      <c r="H54" s="12">
        <f>'trad-150'!F8</f>
        <v>2.856927385248834E-2</v>
      </c>
      <c r="I54" s="12">
        <f>'3060-150'!F8</f>
        <v>3.0000000000000009E-2</v>
      </c>
      <c r="J54" s="12">
        <f>'15-150'!F8</f>
        <v>2.6145593609583882E-2</v>
      </c>
      <c r="K54" s="42"/>
      <c r="L54" s="42"/>
      <c r="M54" s="41"/>
      <c r="N54" s="41"/>
      <c r="O54" s="41"/>
      <c r="P54" s="41"/>
      <c r="Q54" s="41"/>
      <c r="R54" s="41"/>
    </row>
    <row r="55" spans="2:18" x14ac:dyDescent="0.3">
      <c r="B55" s="12">
        <f>'trad-50'!F9</f>
        <v>2.4650894336000009E-2</v>
      </c>
      <c r="C55" s="12">
        <f>'3060-50'!F9</f>
        <v>2.548411904000001E-2</v>
      </c>
      <c r="D55" s="12">
        <f>'15-50'!F9</f>
        <v>2.3313116701130881E-2</v>
      </c>
      <c r="E55" s="12">
        <f>'trad-100'!F9</f>
        <v>2.744028288E-2</v>
      </c>
      <c r="F55" s="12">
        <f>'3060-100'!F9</f>
        <v>1.4868194852717179E-2</v>
      </c>
      <c r="G55" s="12">
        <f>'15-100'!F9</f>
        <v>6.8881250519896376E-3</v>
      </c>
      <c r="H55" s="12">
        <f>'trad-150'!F9</f>
        <v>2.852512800728671E-2</v>
      </c>
      <c r="I55" s="12">
        <f>'3060-150'!F9</f>
        <v>2.4595912380792818E-2</v>
      </c>
      <c r="J55" s="12">
        <f>'15-150'!F9</f>
        <v>2.913464471797499E-2</v>
      </c>
      <c r="K55" s="42"/>
      <c r="L55" s="42"/>
      <c r="M55" s="41"/>
      <c r="N55" s="41"/>
      <c r="O55" s="41"/>
      <c r="P55" s="41"/>
      <c r="Q55" s="41"/>
      <c r="R55" s="41"/>
    </row>
    <row r="56" spans="2:18" x14ac:dyDescent="0.3">
      <c r="B56" s="12">
        <f>'trad-50'!F10</f>
        <v>2.0962479103999999E-2</v>
      </c>
      <c r="C56" s="12">
        <f>'3060-50'!F10</f>
        <v>1.167216942710584E-2</v>
      </c>
      <c r="D56" s="12">
        <f>'15-50'!F10</f>
        <v>1.2814909079323729E-2</v>
      </c>
      <c r="E56" s="12">
        <f>'trad-100'!F10</f>
        <v>2.9319990527999999E-2</v>
      </c>
      <c r="F56" s="12">
        <f>'3060-100'!F10</f>
        <v>1.349172630100723E-2</v>
      </c>
      <c r="G56" s="12">
        <f>'15-100'!F10</f>
        <v>2.74992197508525E-2</v>
      </c>
      <c r="H56" s="12">
        <f>'trad-150'!F10</f>
        <v>2.7206851409821681E-2</v>
      </c>
      <c r="I56" s="12">
        <f>'3060-150'!F10</f>
        <v>2.2802551659819009E-2</v>
      </c>
      <c r="J56" s="12">
        <f>'15-150'!F10</f>
        <v>2.9043168907732939E-2</v>
      </c>
      <c r="K56" s="42"/>
    </row>
    <row r="57" spans="2:18" x14ac:dyDescent="0.3">
      <c r="B57" s="12">
        <f>'trad-50'!F11</f>
        <v>2.1960068096000009E-2</v>
      </c>
      <c r="C57" s="12">
        <f>'3060-50'!F11</f>
        <v>0.03</v>
      </c>
      <c r="D57" s="12">
        <f>'15-50'!F11</f>
        <v>7.5249117436448548E-2</v>
      </c>
      <c r="E57" s="12">
        <f>'trad-100'!F11</f>
        <v>2.5682745600000011E-2</v>
      </c>
      <c r="F57" s="12">
        <f>'3060-100'!F11</f>
        <v>1.5783106447850141E-2</v>
      </c>
      <c r="G57" s="12">
        <f>'15-100'!F11</f>
        <v>2.9999999999999988E-2</v>
      </c>
      <c r="H57" s="12">
        <f>'trad-150'!F11</f>
        <v>2.8264149698545959E-2</v>
      </c>
      <c r="I57" s="12">
        <f>'3060-150'!F11</f>
        <v>1.966031676474107E-2</v>
      </c>
      <c r="J57" s="12">
        <f>'15-150'!F11</f>
        <v>2.9999051874326488E-2</v>
      </c>
      <c r="K57" s="42"/>
    </row>
    <row r="58" spans="2:18" x14ac:dyDescent="0.3">
      <c r="B58" s="12">
        <f>'trad-50'!F12</f>
        <v>1.1382754304000001E-2</v>
      </c>
      <c r="C58" s="12">
        <f>'3060-50'!F12</f>
        <v>1.5665451320179821E-2</v>
      </c>
      <c r="D58" s="12">
        <f>'15-50'!F12</f>
        <v>2.5521478622381692E-2</v>
      </c>
      <c r="E58" s="12">
        <f>'trad-100'!F12</f>
        <v>3.0086577408000009E-2</v>
      </c>
      <c r="F58" s="12">
        <f>'3060-100'!F12</f>
        <v>0.03</v>
      </c>
      <c r="G58" s="12">
        <f>'15-100'!F12</f>
        <v>3.1753522937813507E-2</v>
      </c>
      <c r="H58" s="12">
        <f>'trad-150'!F12</f>
        <v>3.3225071239550083E-2</v>
      </c>
      <c r="I58" s="12">
        <f>'3060-150'!F12</f>
        <v>2.5936975694000011E-2</v>
      </c>
      <c r="J58" s="12">
        <f>'15-150'!F12</f>
        <v>2.8002041425469321E-2</v>
      </c>
      <c r="K58" s="42"/>
    </row>
    <row r="59" spans="2:18" x14ac:dyDescent="0.3">
      <c r="B59" s="12">
        <f>'trad-50'!F13</f>
        <v>2.849936486400001E-2</v>
      </c>
      <c r="C59" s="12">
        <f>'3060-50'!F13</f>
        <v>1.6061019885199909E-2</v>
      </c>
      <c r="D59" s="12">
        <f>'15-50'!F13</f>
        <v>1.80368075374636E-2</v>
      </c>
      <c r="E59" s="12">
        <f>'trad-100'!F13</f>
        <v>3.8883974400000021E-2</v>
      </c>
      <c r="F59" s="12">
        <f>'3060-100'!F13</f>
        <v>2.7807501425627931E-2</v>
      </c>
      <c r="G59" s="12">
        <f>'15-100'!F13</f>
        <v>2.5357012743998639E-2</v>
      </c>
      <c r="H59" s="12">
        <f>'trad-150'!F13</f>
        <v>2.860980840787929E-2</v>
      </c>
      <c r="I59" s="12">
        <f>'3060-150'!F13</f>
        <v>1.8346274423431511E-2</v>
      </c>
      <c r="J59" s="12">
        <f>'15-150'!F13</f>
        <v>2.9041001469092019E-2</v>
      </c>
      <c r="K59" s="42"/>
    </row>
    <row r="60" spans="2:18" x14ac:dyDescent="0.3">
      <c r="B60" s="12">
        <f>'trad-50'!F14</f>
        <v>2.9999999999999988E-2</v>
      </c>
      <c r="C60" s="12">
        <f>'3060-50'!F14</f>
        <v>2.864690336593614E-2</v>
      </c>
      <c r="D60" s="12">
        <f>'15-50'!F14</f>
        <v>8.8336078792202299E-3</v>
      </c>
      <c r="E60" s="12">
        <f>'trad-100'!F14</f>
        <v>2.6500951296000001E-2</v>
      </c>
      <c r="F60" s="12">
        <f>'3060-100'!F14</f>
        <v>2.264882202632254E-2</v>
      </c>
      <c r="G60" s="12">
        <f>'15-100'!F14</f>
        <v>2.3243292044617819E-2</v>
      </c>
      <c r="H60" s="12">
        <f>'trad-150'!F14</f>
        <v>3.1532057838792878E-2</v>
      </c>
      <c r="I60" s="12">
        <f>'3060-150'!F14</f>
        <v>2.505319536001609E-2</v>
      </c>
      <c r="J60" s="12">
        <f>'15-150'!F14</f>
        <v>2.957396465391629E-2</v>
      </c>
      <c r="K60" s="42"/>
    </row>
    <row r="61" spans="2:18" x14ac:dyDescent="0.3">
      <c r="B61" s="12">
        <f>'trad-50'!F15</f>
        <v>3.000000000000003E-2</v>
      </c>
      <c r="C61" s="12">
        <f>'3060-50'!F15</f>
        <v>1.545274349523356E-2</v>
      </c>
      <c r="D61" s="12">
        <f>'15-50'!F15</f>
        <v>2.5318587619615269E-2</v>
      </c>
      <c r="E61" s="12">
        <f>'trad-100'!F15</f>
        <v>2.9127299328000001E-2</v>
      </c>
      <c r="F61" s="12">
        <f>'3060-100'!F15</f>
        <v>2.1477606607913601E-2</v>
      </c>
      <c r="G61" s="12">
        <f>'15-100'!F15</f>
        <v>2.8051473233646391E-2</v>
      </c>
      <c r="H61" s="12">
        <f>'trad-150'!F15</f>
        <v>2.7945547917871041E-2</v>
      </c>
      <c r="I61" s="12">
        <f>'3060-150'!F15</f>
        <v>2.685036770853224E-2</v>
      </c>
      <c r="J61" s="12">
        <f>'15-150'!F15</f>
        <v>2.459314719174624E-2</v>
      </c>
      <c r="K61" s="42"/>
    </row>
    <row r="62" spans="2:18" x14ac:dyDescent="0.3">
      <c r="B62" s="12">
        <f>'trad-50'!F16</f>
        <v>6.354508492799997E-2</v>
      </c>
      <c r="C62" s="12">
        <f>'3060-50'!F16</f>
        <v>3.3583471922214149E-2</v>
      </c>
      <c r="D62" s="12">
        <f>'15-50'!F16</f>
        <v>4.797022880036729E-2</v>
      </c>
      <c r="E62" s="12">
        <f>'trad-100'!F16</f>
        <v>2.9086742015999999E-2</v>
      </c>
      <c r="F62" s="12">
        <f>'3060-100'!F16</f>
        <v>2.3705095769087262E-2</v>
      </c>
      <c r="G62" s="12">
        <f>'15-100'!F16</f>
        <v>2.9999999999999988E-2</v>
      </c>
      <c r="H62" s="12">
        <f>'trad-150'!F16</f>
        <v>2.983403369841426E-2</v>
      </c>
      <c r="I62" s="12">
        <f>'3060-150'!F16</f>
        <v>2.8341942280858241E-2</v>
      </c>
      <c r="J62" s="12">
        <f>'15-150'!F16</f>
        <v>2.8681073973840562E-2</v>
      </c>
      <c r="K62" s="42"/>
    </row>
    <row r="63" spans="2:18" x14ac:dyDescent="0.3">
      <c r="B63" s="12">
        <f>'trad-50'!F17</f>
        <v>1.9356257280000021E-2</v>
      </c>
      <c r="C63" s="12">
        <f>'3060-50'!F17</f>
        <v>2.2812393246361948E-2</v>
      </c>
      <c r="D63" s="12">
        <f>'15-50'!F17</f>
        <v>3.3153666048000012E-2</v>
      </c>
      <c r="E63" s="12">
        <f>'trad-100'!F17</f>
        <v>2.750235648E-2</v>
      </c>
      <c r="F63" s="12">
        <f>'3060-100'!F17</f>
        <v>2.9999999999999988E-2</v>
      </c>
      <c r="G63" s="12">
        <f>'15-100'!F17</f>
        <v>2.7153206859670272E-2</v>
      </c>
      <c r="H63" s="12">
        <f>'trad-150'!F17</f>
        <v>2.5252778656834021E-2</v>
      </c>
      <c r="I63" s="12">
        <f>'3060-150'!F17</f>
        <v>2.7845442744896139E-2</v>
      </c>
      <c r="J63" s="12">
        <f>'15-150'!F17</f>
        <v>2.7889787424855341E-2</v>
      </c>
      <c r="K63" s="42"/>
    </row>
    <row r="64" spans="2:18" x14ac:dyDescent="0.3">
      <c r="B64" s="12">
        <f>'trad-50'!F18</f>
        <v>2.3672032256000002E-2</v>
      </c>
      <c r="C64" s="12">
        <f>'3060-50'!F18</f>
        <v>2.2454306944648721E-2</v>
      </c>
      <c r="D64" s="12">
        <f>'15-50'!F18</f>
        <v>2.776921986490093E-2</v>
      </c>
      <c r="E64" s="12">
        <f>'trad-100'!F18</f>
        <v>2.985199411200001E-2</v>
      </c>
      <c r="F64" s="12">
        <f>'3060-100'!F18</f>
        <v>3.4084957327835369E-2</v>
      </c>
      <c r="G64" s="12">
        <f>'15-100'!F18</f>
        <v>2.257699659500435E-2</v>
      </c>
      <c r="H64" s="12">
        <f>'trad-150'!F18</f>
        <v>2.2166749705130322E-2</v>
      </c>
      <c r="I64" s="12">
        <f>'3060-150'!F18</f>
        <v>1.8868687605740241E-2</v>
      </c>
      <c r="J64" s="12">
        <f>'15-150'!F18</f>
        <v>2.148977064363999E-2</v>
      </c>
      <c r="K64" s="42"/>
    </row>
    <row r="65" spans="2:11" x14ac:dyDescent="0.3">
      <c r="B65" s="12">
        <f>'trad-50'!F19</f>
        <v>2.4178641920000001E-2</v>
      </c>
      <c r="C65" s="12">
        <f>'3060-50'!F19</f>
        <v>2.903648153599999E-2</v>
      </c>
      <c r="D65" s="12">
        <f>'15-50'!F19</f>
        <v>2.8551465984000029E-2</v>
      </c>
      <c r="E65" s="12">
        <f>'trad-100'!F19</f>
        <v>2.6208585983999989E-2</v>
      </c>
      <c r="F65" s="12">
        <f>'3060-100'!F19</f>
        <v>2.7588743140789979E-2</v>
      </c>
      <c r="G65" s="12">
        <f>'15-100'!F19</f>
        <v>1.353032176936805E-2</v>
      </c>
      <c r="H65" s="12">
        <f>'trad-150'!F19</f>
        <v>3.021959081894102E-2</v>
      </c>
      <c r="I65" s="12">
        <f>'3060-150'!F19</f>
        <v>3.8785604634959413E-2</v>
      </c>
      <c r="J65" s="12">
        <f>'15-150'!F19</f>
        <v>2.3381645864206529E-2</v>
      </c>
      <c r="K65" s="42"/>
    </row>
    <row r="66" spans="2:11" x14ac:dyDescent="0.3">
      <c r="B66" s="12">
        <f>'trad-50'!F20</f>
        <v>2.9975399423999981E-2</v>
      </c>
      <c r="C66" s="12">
        <f>'3060-50'!F20</f>
        <v>2.8114881535999999E-2</v>
      </c>
      <c r="D66" s="12">
        <f>'15-50'!F20</f>
        <v>2.881320038400003E-2</v>
      </c>
      <c r="E66" s="12">
        <f>'trad-100'!F20</f>
        <v>2.8879037951999999E-2</v>
      </c>
      <c r="F66" s="12">
        <f>'3060-100'!F20</f>
        <v>1.01803158197577E-2</v>
      </c>
      <c r="G66" s="12">
        <f>'15-100'!F20</f>
        <v>2.331168911262646E-2</v>
      </c>
      <c r="H66" s="12">
        <f>'trad-150'!F20</f>
        <v>2.749670783332786E-2</v>
      </c>
      <c r="I66" s="12">
        <f>'3060-150'!F20</f>
        <v>1.545977360039731E-2</v>
      </c>
      <c r="J66" s="12">
        <f>'15-150'!F20</f>
        <v>2.1755837084963842E-2</v>
      </c>
      <c r="K66" s="42"/>
    </row>
    <row r="67" spans="2:11" x14ac:dyDescent="0.3">
      <c r="B67" s="12">
        <f>'trad-50'!F21</f>
        <v>2.9036481536000011E-2</v>
      </c>
      <c r="C67" s="12">
        <f>'3060-50'!F21</f>
        <v>2.574700031999998E-2</v>
      </c>
      <c r="D67" s="12">
        <f>'15-50'!F21</f>
        <v>1.533643591635723E-2</v>
      </c>
      <c r="E67" s="12">
        <f>'trad-100'!F21</f>
        <v>2.6783631360000022E-2</v>
      </c>
      <c r="F67" s="12">
        <f>'3060-100'!F21</f>
        <v>2.6628614826385181E-2</v>
      </c>
      <c r="G67" s="12">
        <f>'15-100'!F21</f>
        <v>1.177160068557501E-2</v>
      </c>
      <c r="H67" s="12">
        <f>'trad-150'!F21</f>
        <v>2.6649047139731132E-2</v>
      </c>
      <c r="I67" s="12">
        <f>'3060-150'!F21</f>
        <v>2.9716144280292851E-2</v>
      </c>
      <c r="J67" s="12">
        <f>'15-150'!F21</f>
        <v>4.3743121105364699E-2</v>
      </c>
      <c r="K67" s="42"/>
    </row>
    <row r="68" spans="2:11" x14ac:dyDescent="0.3">
      <c r="B68" s="12">
        <f>'trad-50'!F22</f>
        <v>1.1382754304000001E-2</v>
      </c>
      <c r="C68" s="12">
        <f>'3060-50'!F22</f>
        <v>3.5856309996523762E-2</v>
      </c>
      <c r="D68" s="12">
        <f>'15-50'!F22</f>
        <v>8.1731703022374751E-3</v>
      </c>
      <c r="E68" s="12">
        <f>'trad-100'!F22</f>
        <v>2.945314944000001E-2</v>
      </c>
      <c r="F68" s="12">
        <f>'3060-100'!F22</f>
        <v>3.0000000000000009E-2</v>
      </c>
      <c r="G68" s="12">
        <f>'15-100'!F22</f>
        <v>8.1888836759616904E-3</v>
      </c>
      <c r="H68" s="12">
        <f>'trad-150'!F22</f>
        <v>2.6109795221245551E-2</v>
      </c>
      <c r="I68" s="12">
        <f>'3060-150'!F22</f>
        <v>9.4885970999408556E-3</v>
      </c>
      <c r="J68" s="12">
        <f>'15-150'!F22</f>
        <v>3.1512479832031128E-2</v>
      </c>
      <c r="K68" s="42"/>
    </row>
    <row r="69" spans="2:11" x14ac:dyDescent="0.3">
      <c r="B69" s="12">
        <f>'trad-50'!F23</f>
        <v>2.9670558720000011E-2</v>
      </c>
      <c r="C69" s="12">
        <f>'3060-50'!F23</f>
        <v>3.000000000000002E-2</v>
      </c>
      <c r="D69" s="12">
        <f>'15-50'!F23</f>
        <v>1.7308563701863611E-2</v>
      </c>
      <c r="E69" s="12">
        <f>'trad-100'!F23</f>
        <v>3.5045043456E-2</v>
      </c>
      <c r="F69" s="12">
        <f>'3060-100'!F23</f>
        <v>1.1465269458586049E-2</v>
      </c>
      <c r="G69" s="12">
        <f>'15-100'!F23</f>
        <v>0.03</v>
      </c>
      <c r="H69" s="12">
        <f>'trad-150'!F23</f>
        <v>2.5350765764652949E-2</v>
      </c>
      <c r="I69" s="12">
        <f>'3060-150'!F23</f>
        <v>2.8985547576232951E-2</v>
      </c>
      <c r="J69" s="12">
        <f>'15-150'!F23</f>
        <v>2.0447857980669289E-2</v>
      </c>
      <c r="K69" s="42"/>
    </row>
    <row r="70" spans="2:11" x14ac:dyDescent="0.3">
      <c r="B70" s="12">
        <f>'trad-50'!F24</f>
        <v>2.6123488255999999E-2</v>
      </c>
      <c r="C70" s="12">
        <f>'3060-50'!F24</f>
        <v>2.3428897514995939E-2</v>
      </c>
      <c r="D70" s="12">
        <f>'15-50'!F24</f>
        <v>2.588349534420073E-2</v>
      </c>
      <c r="E70" s="12">
        <f>'trad-100'!F24</f>
        <v>2.9250397439999999E-2</v>
      </c>
      <c r="F70" s="12">
        <f>'3060-100'!F24</f>
        <v>2.6381836100638659E-2</v>
      </c>
      <c r="G70" s="12">
        <f>'15-100'!F24</f>
        <v>2.776755069352253E-2</v>
      </c>
      <c r="H70" s="12">
        <f>'trad-150'!F24</f>
        <v>3.2417694014858708E-2</v>
      </c>
      <c r="I70" s="12">
        <f>'3060-150'!F24</f>
        <v>2.9487973789242498E-2</v>
      </c>
      <c r="J70" s="12">
        <f>'15-150'!F24</f>
        <v>3.0000000000000009E-2</v>
      </c>
      <c r="K70" s="42"/>
    </row>
    <row r="71" spans="2:11" x14ac:dyDescent="0.3">
      <c r="B71" s="12">
        <f>'trad-50'!F25</f>
        <v>2.786078207999999E-2</v>
      </c>
      <c r="C71" s="12">
        <f>'3060-50'!F25</f>
        <v>2.6622125865585471E-2</v>
      </c>
      <c r="D71" s="12">
        <f>'15-50'!F25</f>
        <v>2.38454670085817E-2</v>
      </c>
      <c r="E71" s="12">
        <f>'trad-100'!F25</f>
        <v>2.562130252800001E-2</v>
      </c>
      <c r="F71" s="12">
        <f>'3060-100'!F25</f>
        <v>1.238059703306949E-2</v>
      </c>
      <c r="G71" s="12">
        <f>'15-100'!F25</f>
        <v>2.8402124226554481E-2</v>
      </c>
      <c r="H71" s="12">
        <f>'trad-150'!F25</f>
        <v>2.597257692883401E-2</v>
      </c>
      <c r="I71" s="12">
        <f>'3060-150'!F25</f>
        <v>2.7302491807429378E-2</v>
      </c>
      <c r="J71" s="12">
        <f>'15-150'!F25</f>
        <v>1.66279336682576E-2</v>
      </c>
      <c r="K71" s="42"/>
    </row>
    <row r="72" spans="2:11" x14ac:dyDescent="0.3">
      <c r="B72" s="12">
        <f>'trad-50'!F26</f>
        <v>1.7852386303999979E-2</v>
      </c>
      <c r="C72" s="12">
        <f>'3060-50'!F26</f>
        <v>1.7525286145297449E-2</v>
      </c>
      <c r="D72" s="12">
        <f>'15-50'!F26</f>
        <v>3.6222966496264247E-2</v>
      </c>
      <c r="E72" s="12">
        <f>'trad-100'!F26</f>
        <v>2.9399711232000001E-2</v>
      </c>
      <c r="F72" s="12">
        <f>'3060-100'!F26</f>
        <v>2.723656366754872E-2</v>
      </c>
      <c r="G72" s="12">
        <f>'15-100'!F26</f>
        <v>2.5605626121298249E-2</v>
      </c>
      <c r="H72" s="12">
        <f>'trad-150'!F26</f>
        <v>2.759428507145131E-2</v>
      </c>
      <c r="I72" s="12">
        <f>'3060-150'!F26</f>
        <v>2.9713839977700929E-2</v>
      </c>
      <c r="J72" s="12">
        <f>'15-150'!F26</f>
        <v>9.6634458867353237E-3</v>
      </c>
      <c r="K72" s="42"/>
    </row>
    <row r="73" spans="2:11" x14ac:dyDescent="0.3">
      <c r="B73" s="12">
        <f>'trad-50'!F27</f>
        <v>2.7007896575999991E-2</v>
      </c>
      <c r="C73" s="12">
        <f>'3060-50'!F27</f>
        <v>9.8856335359999801E-3</v>
      </c>
      <c r="D73" s="12">
        <f>'15-50'!F27</f>
        <v>2.9999999999999988E-2</v>
      </c>
      <c r="E73" s="12">
        <f>'trad-100'!F27</f>
        <v>2.8904148479999999E-2</v>
      </c>
      <c r="F73" s="12">
        <f>'3060-100'!F27</f>
        <v>2.609069630683027E-2</v>
      </c>
      <c r="G73" s="12">
        <f>'15-100'!F27</f>
        <v>2.7264869929223071E-2</v>
      </c>
      <c r="H73" s="12">
        <f>'trad-150'!F27</f>
        <v>2.8265084597903979E-2</v>
      </c>
      <c r="I73" s="12">
        <f>'3060-150'!F27</f>
        <v>2.276424740161009E-2</v>
      </c>
      <c r="J73" s="12">
        <f>'15-150'!F27</f>
        <v>1.2691882033377601E-2</v>
      </c>
      <c r="K73" s="42"/>
    </row>
    <row r="74" spans="2:11" x14ac:dyDescent="0.3">
      <c r="B74" s="12">
        <f>'trad-50'!F28</f>
        <v>1.5454604288000001E-2</v>
      </c>
      <c r="C74" s="12">
        <f>'3060-50'!F28</f>
        <v>2.778346598400001E-2</v>
      </c>
      <c r="D74" s="12">
        <f>'15-50'!F28</f>
        <v>1.9975928647932781E-2</v>
      </c>
      <c r="E74" s="12">
        <f>'trad-100'!F28</f>
        <v>2.9510111232000001E-2</v>
      </c>
      <c r="F74" s="12">
        <f>'3060-100'!F28</f>
        <v>2.4981179457134749E-2</v>
      </c>
      <c r="G74" s="12">
        <f>'15-100'!F28</f>
        <v>2.729079367302072E-2</v>
      </c>
      <c r="H74" s="12">
        <f>'trad-150'!F28</f>
        <v>3.146892138684225E-2</v>
      </c>
      <c r="I74" s="12">
        <f>'3060-150'!F28</f>
        <v>1.7690916940672249E-2</v>
      </c>
      <c r="J74" s="12">
        <f>'15-150'!F28</f>
        <v>1.2280233161156621E-2</v>
      </c>
      <c r="K74" s="42"/>
    </row>
    <row r="75" spans="2:11" x14ac:dyDescent="0.3">
      <c r="B75" s="12">
        <f>'trad-50'!F29</f>
        <v>2.8592196607999991E-2</v>
      </c>
      <c r="C75" s="12">
        <f>'3060-50'!F29</f>
        <v>2.0178900829680629E-2</v>
      </c>
      <c r="D75" s="12">
        <f>'15-50'!F29</f>
        <v>1.2114375526892939E-2</v>
      </c>
      <c r="E75" s="12">
        <f>'trad-100'!F29</f>
        <v>2.9054840831999992E-2</v>
      </c>
      <c r="F75" s="12">
        <f>'3060-100'!F29</f>
        <v>1.802251520546385E-2</v>
      </c>
      <c r="G75" s="12">
        <f>'15-100'!F29</f>
        <v>2.0547430471524838E-2</v>
      </c>
      <c r="H75" s="12">
        <f>'trad-150'!F29</f>
        <v>2.9264628612389581E-2</v>
      </c>
      <c r="I75" s="12">
        <f>'3060-150'!F29</f>
        <v>2.9999999999999988E-2</v>
      </c>
      <c r="J75" s="12">
        <f>'15-150'!F29</f>
        <v>7.3769280184116694E-3</v>
      </c>
      <c r="K75" s="42"/>
    </row>
    <row r="76" spans="2:11" x14ac:dyDescent="0.3">
      <c r="B76" s="12">
        <f>'trad-50'!F30</f>
        <v>2.7568212992000012E-2</v>
      </c>
      <c r="C76" s="12">
        <f>'3060-50'!F30</f>
        <v>2.8936681041159679E-2</v>
      </c>
      <c r="D76" s="12">
        <f>'15-50'!F30</f>
        <v>2.5178508288000011E-2</v>
      </c>
      <c r="E76" s="12">
        <f>'trad-100'!F30</f>
        <v>2.6137082111999981E-2</v>
      </c>
      <c r="F76" s="12">
        <f>'3060-100'!F30</f>
        <v>2.5460865588577571E-2</v>
      </c>
      <c r="G76" s="12">
        <f>'15-100'!F30</f>
        <v>2.4867098667626229E-2</v>
      </c>
      <c r="H76" s="12">
        <f>'trad-150'!F30</f>
        <v>2.7982640417360781E-2</v>
      </c>
      <c r="I76" s="12">
        <f>'3060-150'!F30</f>
        <v>9.2287004624799409E-3</v>
      </c>
      <c r="J76" s="12">
        <f>'15-150'!F30</f>
        <v>1.77592423404133E-2</v>
      </c>
      <c r="K76" s="42"/>
    </row>
    <row r="77" spans="2:11" x14ac:dyDescent="0.3">
      <c r="B77" s="12">
        <f>'trad-50'!F31</f>
        <v>2.9519318015999999E-2</v>
      </c>
      <c r="C77" s="12">
        <f>'3060-50'!F31</f>
        <v>2.9292121088000011E-2</v>
      </c>
      <c r="D77" s="12">
        <f>'15-50'!F31</f>
        <v>1.9899478054796041E-2</v>
      </c>
      <c r="E77" s="12">
        <f>'trad-100'!F31</f>
        <v>2.9132908031999999E-2</v>
      </c>
      <c r="F77" s="12">
        <f>'3060-100'!F31</f>
        <v>1.147480774358297E-2</v>
      </c>
      <c r="G77" s="12">
        <f>'15-100'!F31</f>
        <v>1.9247866006233991E-2</v>
      </c>
      <c r="H77" s="12">
        <f>'trad-150'!F31</f>
        <v>2.5253393360241429E-2</v>
      </c>
      <c r="I77" s="12">
        <f>'3060-150'!F31</f>
        <v>2.5509244565816679E-2</v>
      </c>
      <c r="J77" s="12">
        <f>'15-150'!F31</f>
        <v>2.8523640882154869E-2</v>
      </c>
      <c r="K77" s="42"/>
    </row>
    <row r="78" spans="2:11" x14ac:dyDescent="0.3">
      <c r="B78" s="12">
        <f>'trad-50'!F32</f>
        <v>1.0980494336000001E-2</v>
      </c>
      <c r="C78" s="12">
        <f>'3060-50'!F32</f>
        <v>2.876743696712955E-2</v>
      </c>
      <c r="D78" s="12">
        <f>'15-50'!F32</f>
        <v>2.8245271375699051E-2</v>
      </c>
      <c r="E78" s="12">
        <f>'trad-100'!F32</f>
        <v>2.864656819200001E-2</v>
      </c>
      <c r="F78" s="12">
        <f>'3060-100'!F32</f>
        <v>1.6792099518656511E-2</v>
      </c>
      <c r="G78" s="12">
        <f>'15-100'!F32</f>
        <v>1.420272093199524E-2</v>
      </c>
      <c r="H78" s="12">
        <f>'trad-150'!F32</f>
        <v>2.8577352378117982E-2</v>
      </c>
      <c r="I78" s="12">
        <f>'3060-150'!F32</f>
        <v>2.3762921121134931E-2</v>
      </c>
      <c r="J78" s="12">
        <f>'15-150'!F32</f>
        <v>2.4396032420427139E-2</v>
      </c>
      <c r="K78" s="42"/>
    </row>
    <row r="79" spans="2:11" x14ac:dyDescent="0.3">
      <c r="B79" s="12">
        <f>'trad-50'!F33</f>
        <v>2.079247871999999E-2</v>
      </c>
      <c r="C79" s="12">
        <f>'3060-50'!F33</f>
        <v>2.623463680008755E-2</v>
      </c>
      <c r="D79" s="12">
        <f>'15-50'!F33</f>
        <v>2.7443560028383239E-2</v>
      </c>
      <c r="E79" s="12">
        <f>'trad-100'!F33</f>
        <v>2.928614400000001E-2</v>
      </c>
      <c r="F79" s="12">
        <f>'3060-100'!F33</f>
        <v>2.0132593128417219E-2</v>
      </c>
      <c r="G79" s="12">
        <f>'15-100'!F33</f>
        <v>3.1010064613888839E-2</v>
      </c>
      <c r="H79" s="12">
        <f>'trad-150'!F33</f>
        <v>2.8461796228389579E-2</v>
      </c>
      <c r="I79" s="12">
        <f>'3060-150'!F33</f>
        <v>1.4359903165096791E-2</v>
      </c>
      <c r="J79" s="12">
        <f>'15-150'!F33</f>
        <v>2.759061719054046E-2</v>
      </c>
      <c r="K79" s="42"/>
    </row>
    <row r="80" spans="2:11" x14ac:dyDescent="0.3">
      <c r="B80" s="12">
        <f>'trad-50'!F34</f>
        <v>7.4731059199999936E-3</v>
      </c>
      <c r="C80" s="12">
        <f>'3060-50'!F34</f>
        <v>3.2625891792510943E-2</v>
      </c>
      <c r="D80" s="12">
        <f>'15-50'!F34</f>
        <v>2.360488064425529E-2</v>
      </c>
      <c r="E80" s="12">
        <f>'trad-100'!F34</f>
        <v>2.0201267456E-2</v>
      </c>
      <c r="F80" s="12">
        <f>'3060-100'!F34</f>
        <v>2.5271168565084771E-2</v>
      </c>
      <c r="G80" s="12">
        <f>'15-100'!F34</f>
        <v>2.9928576311258E-2</v>
      </c>
      <c r="H80" s="12">
        <f>'trad-150'!F34</f>
        <v>2.8531707498052131E-2</v>
      </c>
      <c r="I80" s="12">
        <f>'3060-150'!F34</f>
        <v>2.0453982209376751E-2</v>
      </c>
      <c r="J80" s="12">
        <f>'15-150'!F34</f>
        <v>3.0106910965944238E-2</v>
      </c>
      <c r="K80" s="42"/>
    </row>
    <row r="81" spans="2:11" x14ac:dyDescent="0.3">
      <c r="B81" s="12">
        <f>'trad-50'!F35</f>
        <v>2.1852343295999999E-2</v>
      </c>
      <c r="C81" s="12">
        <f>'3060-50'!F35</f>
        <v>1.961974232081903E-2</v>
      </c>
      <c r="D81" s="12">
        <f>'15-50'!F35</f>
        <v>9.41972398579175E-3</v>
      </c>
      <c r="E81" s="12">
        <f>'trad-100'!F35</f>
        <v>2.7003963648E-2</v>
      </c>
      <c r="F81" s="12">
        <f>'3060-100'!F35</f>
        <v>8.21304531321187E-3</v>
      </c>
      <c r="G81" s="12">
        <f>'15-100'!F35</f>
        <v>2.7092130585590381E-2</v>
      </c>
      <c r="H81" s="12">
        <f>'trad-150'!F35</f>
        <v>3.1168965407253779E-2</v>
      </c>
      <c r="I81" s="12">
        <f>'3060-150'!F35</f>
        <v>2.7333632683672639E-2</v>
      </c>
      <c r="J81" s="12">
        <f>'15-150'!F35</f>
        <v>2.427104555656201E-2</v>
      </c>
      <c r="K81" s="42"/>
    </row>
    <row r="82" spans="2:11" x14ac:dyDescent="0.3">
      <c r="B82" s="12">
        <f>'trad-50'!F36</f>
        <v>2.699731251199999E-2</v>
      </c>
      <c r="C82" s="12">
        <f>'3060-50'!F36</f>
        <v>1.9305943254414541E-2</v>
      </c>
      <c r="D82" s="12">
        <f>'15-50'!F36</f>
        <v>2.5319314129808378E-2</v>
      </c>
      <c r="E82" s="12">
        <f>'trad-100'!F36</f>
        <v>2.5949306112000001E-2</v>
      </c>
      <c r="F82" s="12">
        <f>'3060-100'!F36</f>
        <v>3.4104361471249213E-2</v>
      </c>
      <c r="G82" s="12">
        <f>'15-100'!F36</f>
        <v>3.0623716263463899E-2</v>
      </c>
      <c r="H82" s="12">
        <f>'trad-150'!F36</f>
        <v>2.9053782444422489E-2</v>
      </c>
      <c r="I82" s="12">
        <f>'3060-150'!F36</f>
        <v>2.6349537470359299E-2</v>
      </c>
      <c r="J82" s="12">
        <f>'15-150'!F36</f>
        <v>9.6731085556276426E-3</v>
      </c>
      <c r="K82" s="42"/>
    </row>
    <row r="83" spans="2:11" x14ac:dyDescent="0.3">
      <c r="B83" s="12">
        <f>'trad-50'!F37</f>
        <v>2.594870374399999E-2</v>
      </c>
      <c r="C83" s="12">
        <f>'3060-50'!F37</f>
        <v>3.4915925906655557E-2</v>
      </c>
      <c r="D83" s="12">
        <f>'15-50'!F37</f>
        <v>2.5151376166468078E-2</v>
      </c>
      <c r="E83" s="12">
        <f>'trad-100'!F37</f>
        <v>2.5430445311999991E-2</v>
      </c>
      <c r="F83" s="12">
        <f>'3060-100'!F37</f>
        <v>1.142074173356054E-2</v>
      </c>
      <c r="G83" s="12">
        <f>'15-100'!F37</f>
        <v>3.2663720935146273E-2</v>
      </c>
      <c r="H83" s="12">
        <f>'trad-150'!F37</f>
        <v>2.7761044929492461E-2</v>
      </c>
      <c r="I83" s="12">
        <f>'3060-150'!F37</f>
        <v>2.5299665049943069E-2</v>
      </c>
      <c r="J83" s="12">
        <f>'15-150'!F37</f>
        <v>2.2880773597363721E-2</v>
      </c>
      <c r="K83" s="42"/>
    </row>
    <row r="84" spans="2:11" x14ac:dyDescent="0.3">
      <c r="B84" s="12">
        <f>'trad-50'!F38</f>
        <v>1.2122688511999999E-2</v>
      </c>
      <c r="C84" s="12">
        <f>'3060-50'!F38</f>
        <v>1.3406798455174319E-2</v>
      </c>
      <c r="D84" s="12">
        <f>'15-50'!F38</f>
        <v>2.9502773292037151E-2</v>
      </c>
      <c r="E84" s="12">
        <f>'trad-100'!F38</f>
        <v>3.0993121536E-2</v>
      </c>
      <c r="F84" s="12">
        <f>'3060-100'!F38</f>
        <v>3.4193785717680121E-2</v>
      </c>
      <c r="G84" s="12">
        <f>'15-100'!F38</f>
        <v>1.0098701087722791E-2</v>
      </c>
      <c r="H84" s="12">
        <f>'trad-150'!F38</f>
        <v>2.8568814089130319E-2</v>
      </c>
      <c r="I84" s="12">
        <f>'3060-150'!F38</f>
        <v>3.379715800914275E-2</v>
      </c>
      <c r="J84" s="12">
        <f>'15-150'!F38</f>
        <v>3.1421278337599452E-2</v>
      </c>
      <c r="K84" s="42"/>
    </row>
    <row r="85" spans="2:11" x14ac:dyDescent="0.3">
      <c r="B85" s="12">
        <f>'trad-50'!F39</f>
        <v>1.323067289599999E-2</v>
      </c>
      <c r="C85" s="12">
        <f>'3060-50'!F39</f>
        <v>1.955078451200001E-2</v>
      </c>
      <c r="D85" s="12">
        <f>'15-50'!F39</f>
        <v>2.9055954995535212E-2</v>
      </c>
      <c r="E85" s="12">
        <f>'trad-100'!F39</f>
        <v>2.876346700799999E-2</v>
      </c>
      <c r="F85" s="12">
        <f>'3060-100'!F39</f>
        <v>2.1025361164521E-2</v>
      </c>
      <c r="G85" s="12">
        <f>'15-100'!F39</f>
        <v>2.9999999999999988E-2</v>
      </c>
      <c r="H85" s="12">
        <f>'trad-150'!F39</f>
        <v>2.4943257320471882E-2</v>
      </c>
      <c r="I85" s="12">
        <f>'3060-150'!F39</f>
        <v>2.717978052694274E-2</v>
      </c>
      <c r="J85" s="12">
        <f>'15-150'!F39</f>
        <v>2.7683417704306611E-2</v>
      </c>
      <c r="K85" s="42"/>
    </row>
    <row r="86" spans="2:11" x14ac:dyDescent="0.3">
      <c r="B86" s="12">
        <f>'trad-50'!F40</f>
        <v>9.2170352640000026E-3</v>
      </c>
      <c r="C86" s="12">
        <f>'3060-50'!F40</f>
        <v>2.693597490205878E-2</v>
      </c>
      <c r="D86" s="12">
        <f>'15-50'!F40</f>
        <v>2.5903156223999978E-2</v>
      </c>
      <c r="E86" s="12">
        <f>'trad-100'!F40</f>
        <v>3.6193883135999999E-2</v>
      </c>
      <c r="F86" s="12">
        <f>'3060-100'!F40</f>
        <v>3.2491872788431707E-2</v>
      </c>
      <c r="G86" s="12">
        <f>'15-100'!F40</f>
        <v>2.4648061442791191E-2</v>
      </c>
      <c r="H86" s="12">
        <f>'trad-150'!F40</f>
        <v>2.573004734121262E-2</v>
      </c>
      <c r="I86" s="12">
        <f>'3060-150'!F40</f>
        <v>2.168347887603193E-2</v>
      </c>
      <c r="J86" s="12">
        <f>'15-150'!F40</f>
        <v>2.8325567356817839E-2</v>
      </c>
      <c r="K86" s="42"/>
    </row>
    <row r="87" spans="2:11" x14ac:dyDescent="0.3">
      <c r="B87" s="12">
        <f>'trad-50'!F41</f>
        <v>2.9999999999999982E-2</v>
      </c>
      <c r="C87" s="12">
        <f>'3060-50'!F41</f>
        <v>2.7025432618760531E-2</v>
      </c>
      <c r="D87" s="12">
        <f>'15-50'!F41</f>
        <v>2.9999999999999988E-2</v>
      </c>
      <c r="E87" s="12">
        <f>'trad-100'!F41</f>
        <v>2.7526873343999999E-2</v>
      </c>
      <c r="F87" s="12">
        <f>'3060-100'!F41</f>
        <v>2.4652005266362988E-2</v>
      </c>
      <c r="G87" s="12">
        <f>'15-100'!F41</f>
        <v>2.2694532087315769E-2</v>
      </c>
      <c r="H87" s="12">
        <f>'trad-150'!F41</f>
        <v>2.6827606107303181E-2</v>
      </c>
      <c r="I87" s="12"/>
      <c r="J87" s="12">
        <f>'15-150'!F41</f>
        <v>2.6292215582310478E-2</v>
      </c>
      <c r="K87" s="42"/>
    </row>
    <row r="88" spans="2:11" x14ac:dyDescent="0.3">
      <c r="B88" s="12">
        <f>'trad-50'!F42</f>
        <v>2.5290804223999989E-2</v>
      </c>
      <c r="C88" s="12">
        <f>'3060-50'!F42</f>
        <v>2.7670596607999989E-2</v>
      </c>
      <c r="D88" s="12">
        <f>'15-50'!F42</f>
        <v>8.2413417238553846E-3</v>
      </c>
      <c r="E88" s="12">
        <f>'trad-100'!F42</f>
        <v>2.053970457599999E-2</v>
      </c>
      <c r="F88" s="12">
        <f>'3060-100'!F42</f>
        <v>2.9999999999999971E-2</v>
      </c>
      <c r="G88" s="12">
        <f>'15-100'!F42</f>
        <v>2.860869677673691E-2</v>
      </c>
      <c r="H88" s="12">
        <f>'trad-150'!F42</f>
        <v>2.7542222315632369E-2</v>
      </c>
      <c r="I88" s="12"/>
      <c r="J88" s="12">
        <f>'15-150'!F42</f>
        <v>2.680624250284936E-2</v>
      </c>
      <c r="K88" s="42"/>
    </row>
    <row r="89" spans="2:11" x14ac:dyDescent="0.3">
      <c r="B89" s="12">
        <f>'trad-50'!F43</f>
        <v>2.7079166976000012E-2</v>
      </c>
      <c r="C89" s="12">
        <f>'3060-50'!F43</f>
        <v>2.9999999999999988E-2</v>
      </c>
      <c r="D89" s="12">
        <f>'15-50'!F43</f>
        <v>2.413896024287045E-2</v>
      </c>
      <c r="E89" s="12">
        <f>'trad-100'!F43</f>
        <v>2.8754658815999999E-2</v>
      </c>
      <c r="F89" s="12">
        <f>'3060-100'!F43</f>
        <v>2.701132875547901E-2</v>
      </c>
      <c r="G89" s="12">
        <f>'15-100'!F43</f>
        <v>2.721109112368791E-2</v>
      </c>
      <c r="H89" s="12">
        <f>'trad-150'!F43</f>
        <v>2.656344970710563E-2</v>
      </c>
      <c r="I89" s="12"/>
      <c r="J89" s="12">
        <f>'15-150'!F43</f>
        <v>2.3865483286256681E-2</v>
      </c>
      <c r="K89" s="42"/>
    </row>
    <row r="90" spans="2:11" x14ac:dyDescent="0.3">
      <c r="B90" s="12">
        <f>'trad-50'!F44</f>
        <v>6.6770242559999984E-2</v>
      </c>
      <c r="C90" s="12">
        <f>'3060-50'!F44</f>
        <v>2.0349940941202248E-2</v>
      </c>
      <c r="D90" s="12">
        <f>'15-50'!F44</f>
        <v>2.913425751256209E-2</v>
      </c>
      <c r="E90" s="12">
        <f>'trad-100'!F44</f>
        <v>2.4057301248000009E-2</v>
      </c>
      <c r="F90" s="12">
        <f>'3060-100'!F44</f>
        <v>3.9708456400015498E-3</v>
      </c>
      <c r="G90" s="12">
        <f>'15-100'!F44</f>
        <v>2.3090028381074261E-2</v>
      </c>
      <c r="H90" s="12">
        <f>'trad-150'!F44</f>
        <v>2.7053922547006878E-2</v>
      </c>
      <c r="I90" s="12"/>
      <c r="J90" s="12">
        <f>'15-150'!F44</f>
        <v>2.8274948686933109E-2</v>
      </c>
      <c r="K90" s="42"/>
    </row>
    <row r="91" spans="2:11" x14ac:dyDescent="0.3">
      <c r="B91" s="12"/>
      <c r="C91" s="12"/>
      <c r="D91" s="12">
        <f>'15-50'!F45</f>
        <v>2.0545840216471149E-2</v>
      </c>
      <c r="E91" s="12">
        <f>'trad-100'!F45</f>
        <v>2.9659990272E-2</v>
      </c>
      <c r="F91" s="12">
        <f>'3060-100'!F45</f>
        <v>2.0836519067171291E-2</v>
      </c>
      <c r="G91" s="12">
        <f>'15-100'!F45</f>
        <v>2.8557681718158701E-2</v>
      </c>
      <c r="H91" s="12">
        <f>'trad-150'!F45</f>
        <v>3.0175448142661189E-2</v>
      </c>
      <c r="I91" s="12"/>
      <c r="J91" s="12">
        <f>'15-150'!F45</f>
        <v>2.8540689113737711E-2</v>
      </c>
      <c r="K91" s="42"/>
    </row>
    <row r="92" spans="2:11" x14ac:dyDescent="0.3">
      <c r="B92" s="12"/>
      <c r="C92" s="12"/>
      <c r="D92" s="12">
        <f>'15-50'!F46</f>
        <v>2.2037438470973281E-2</v>
      </c>
      <c r="E92" s="12">
        <f>'trad-100'!F46</f>
        <v>2.915300582400001E-2</v>
      </c>
      <c r="F92" s="12">
        <f>'3060-100'!F46</f>
        <v>2.766761194846435E-2</v>
      </c>
      <c r="G92" s="12">
        <f>'15-100'!F46</f>
        <v>2.3427551571535671E-2</v>
      </c>
      <c r="H92" s="12">
        <f>'trad-150'!F46</f>
        <v>2.6945390278759949E-2</v>
      </c>
      <c r="I92" s="12"/>
      <c r="J92" s="12"/>
      <c r="K92" s="42"/>
    </row>
    <row r="93" spans="2:11" x14ac:dyDescent="0.3">
      <c r="B93" s="12"/>
      <c r="C93" s="12"/>
      <c r="D93" s="12">
        <f>'15-50'!F47</f>
        <v>2.298731649895383E-2</v>
      </c>
      <c r="E93" s="12">
        <f>'trad-100'!F47</f>
        <v>2.5696827647999999E-2</v>
      </c>
      <c r="F93" s="12">
        <f>'3060-100'!F47</f>
        <v>2.623243991446347E-2</v>
      </c>
      <c r="G93" s="12">
        <f>'15-100'!F47</f>
        <v>1.9795867183597791E-2</v>
      </c>
      <c r="H93" s="12">
        <f>'trad-150'!F47</f>
        <v>2.9636345702891628E-2</v>
      </c>
      <c r="I93" s="12"/>
      <c r="J93" s="12"/>
      <c r="K93" s="42"/>
    </row>
    <row r="94" spans="2:11" x14ac:dyDescent="0.3">
      <c r="B94" s="12"/>
      <c r="C94" s="12"/>
      <c r="D94" s="12">
        <f>'15-50'!F48</f>
        <v>2.821936829051596E-2</v>
      </c>
      <c r="E94" s="12">
        <f>'trad-100'!F48</f>
        <v>2.616075187200002E-2</v>
      </c>
      <c r="F94" s="12"/>
      <c r="G94" s="12">
        <f>'15-100'!F48</f>
        <v>2.7084554974821831E-2</v>
      </c>
      <c r="H94" s="12">
        <f>'trad-150'!F48</f>
        <v>2.9025141257130328E-2</v>
      </c>
      <c r="I94" s="12"/>
      <c r="J94" s="12"/>
      <c r="K94" s="42"/>
    </row>
    <row r="95" spans="2:11" x14ac:dyDescent="0.3">
      <c r="B95" s="12"/>
      <c r="C95" s="12"/>
      <c r="D95" s="12"/>
      <c r="E95" s="12">
        <f>'trad-100'!F49</f>
        <v>2.8777377024E-2</v>
      </c>
      <c r="F95" s="12"/>
      <c r="G95" s="12"/>
      <c r="H95" s="12">
        <f>'trad-150'!F49</f>
        <v>2.8479149918463651E-2</v>
      </c>
      <c r="I95" s="12"/>
      <c r="J95" s="12"/>
      <c r="K95" s="42"/>
    </row>
    <row r="96" spans="2:11" x14ac:dyDescent="0.3">
      <c r="B96" s="12"/>
      <c r="C96" s="12"/>
      <c r="D96" s="12"/>
      <c r="E96" s="12">
        <f>'trad-100'!F50</f>
        <v>2.1047051520000009E-2</v>
      </c>
      <c r="F96" s="12"/>
      <c r="G96" s="12"/>
      <c r="H96" s="12">
        <f>'trad-150'!F50</f>
        <v>2.9113748760932791E-2</v>
      </c>
      <c r="I96" s="12"/>
      <c r="J96" s="12"/>
      <c r="K96" s="42"/>
    </row>
    <row r="97" spans="2:11" x14ac:dyDescent="0.3">
      <c r="B97" s="12"/>
      <c r="C97" s="12"/>
      <c r="D97" s="12"/>
      <c r="E97" s="12">
        <f>'trad-100'!F51</f>
        <v>2.8987522559999999E-2</v>
      </c>
      <c r="F97" s="12"/>
      <c r="G97" s="12"/>
      <c r="H97" s="12">
        <f>'trad-150'!F51</f>
        <v>2.973643380587105E-2</v>
      </c>
      <c r="I97" s="12"/>
      <c r="J97" s="12"/>
      <c r="K97" s="4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2"/>
    </row>
    <row r="299" spans="2:11" x14ac:dyDescent="0.3">
      <c r="B299" s="12"/>
      <c r="C299" s="12"/>
      <c r="D299" s="12"/>
      <c r="E299" s="12"/>
      <c r="F299" s="12"/>
      <c r="G299" s="12"/>
      <c r="H299" s="12"/>
      <c r="I299" s="12"/>
      <c r="J299" s="12"/>
      <c r="K299" s="42"/>
    </row>
    <row r="300" spans="2:1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42"/>
    </row>
    <row r="301" spans="2:11" x14ac:dyDescent="0.3">
      <c r="B301" s="12"/>
      <c r="C301" s="12"/>
      <c r="D301" s="12"/>
      <c r="E301" s="12"/>
      <c r="F301" s="12"/>
      <c r="G301" s="12"/>
      <c r="H301" s="12"/>
      <c r="I301" s="12"/>
      <c r="J301" s="12"/>
      <c r="K301" s="42"/>
    </row>
    <row r="302" spans="2:11" x14ac:dyDescent="0.3">
      <c r="B302" s="12"/>
      <c r="C302" s="12"/>
      <c r="D302" s="12"/>
      <c r="E302" s="12"/>
      <c r="F302" s="12"/>
      <c r="G302" s="12"/>
      <c r="H302" s="12"/>
      <c r="I302" s="12"/>
      <c r="J302" s="12"/>
      <c r="K302" s="42"/>
    </row>
    <row r="303" spans="2:11" x14ac:dyDescent="0.3">
      <c r="B303" s="12"/>
      <c r="C303" s="12"/>
      <c r="D303" s="12"/>
      <c r="E303" s="12"/>
      <c r="F303" s="12"/>
      <c r="G303" s="12"/>
      <c r="H303" s="12"/>
      <c r="I303" s="12"/>
      <c r="J303" s="12"/>
      <c r="K303" s="42"/>
    </row>
    <row r="304" spans="2:11" x14ac:dyDescent="0.3">
      <c r="B304" s="12"/>
      <c r="C304" s="12"/>
      <c r="D304" s="12"/>
      <c r="E304" s="12"/>
      <c r="F304" s="12"/>
      <c r="G304" s="12"/>
      <c r="H304" s="12"/>
      <c r="I304" s="12"/>
      <c r="J304" s="12"/>
      <c r="K304" s="42"/>
    </row>
    <row r="305" spans="2:11" x14ac:dyDescent="0.3">
      <c r="B305" s="12"/>
      <c r="C305" s="12"/>
      <c r="D305" s="12"/>
      <c r="E305" s="12"/>
      <c r="F305" s="12"/>
      <c r="G305" s="12"/>
      <c r="H305" s="12"/>
      <c r="I305" s="12"/>
      <c r="J305" s="12"/>
      <c r="K305" s="42"/>
    </row>
    <row r="306" spans="2:11" x14ac:dyDescent="0.3">
      <c r="B306" s="12"/>
      <c r="C306" s="12"/>
      <c r="D306" s="12"/>
      <c r="E306" s="12"/>
      <c r="F306" s="12"/>
      <c r="G306" s="12"/>
      <c r="H306" s="12"/>
      <c r="I306" s="12"/>
      <c r="J306" s="12"/>
      <c r="K306" s="42"/>
    </row>
    <row r="307" spans="2:11" x14ac:dyDescent="0.3">
      <c r="B307" s="12"/>
      <c r="C307" s="12"/>
      <c r="D307" s="12"/>
      <c r="E307" s="12"/>
      <c r="F307" s="12"/>
      <c r="G307" s="12"/>
      <c r="H307" s="12"/>
      <c r="I307" s="12"/>
      <c r="J307" s="12"/>
      <c r="K307" s="42"/>
    </row>
    <row r="308" spans="2:11" x14ac:dyDescent="0.3">
      <c r="B308" s="12"/>
      <c r="C308" s="12"/>
      <c r="D308" s="12"/>
      <c r="E308" s="12"/>
      <c r="F308" s="12"/>
      <c r="G308" s="12"/>
      <c r="H308" s="12"/>
      <c r="I308" s="12"/>
      <c r="J308" s="12"/>
      <c r="K308" s="42"/>
    </row>
    <row r="309" spans="2:11" x14ac:dyDescent="0.3">
      <c r="B309" s="12"/>
      <c r="C309" s="12"/>
      <c r="D309" s="12"/>
      <c r="E309" s="12"/>
      <c r="F309" s="12"/>
      <c r="G309" s="12"/>
      <c r="H309" s="12"/>
      <c r="I309" s="12"/>
      <c r="J309" s="12"/>
      <c r="K309" s="42"/>
    </row>
    <row r="310" spans="2:11" x14ac:dyDescent="0.3">
      <c r="B310" s="12"/>
      <c r="C310" s="12"/>
      <c r="D310" s="12"/>
      <c r="E310" s="12"/>
      <c r="F310" s="12"/>
      <c r="G310" s="12"/>
      <c r="H310" s="12"/>
      <c r="I310" s="12"/>
      <c r="J310" s="12"/>
      <c r="K310" s="42"/>
    </row>
    <row r="311" spans="2:11" x14ac:dyDescent="0.3">
      <c r="B311" s="12"/>
      <c r="C311" s="12"/>
      <c r="D311" s="12"/>
      <c r="E311" s="12"/>
      <c r="F311" s="12"/>
      <c r="G311" s="12"/>
      <c r="H311" s="12"/>
      <c r="I311" s="12"/>
      <c r="J311" s="12"/>
      <c r="K311" s="42"/>
    </row>
    <row r="312" spans="2:11" x14ac:dyDescent="0.3">
      <c r="B312" s="12"/>
      <c r="C312" s="12"/>
      <c r="D312" s="12"/>
      <c r="E312" s="12"/>
      <c r="F312" s="12"/>
      <c r="G312" s="12"/>
      <c r="H312" s="12"/>
      <c r="I312" s="12"/>
      <c r="J312" s="12"/>
      <c r="K312" s="42"/>
    </row>
    <row r="313" spans="2:11" x14ac:dyDescent="0.3">
      <c r="B313" s="12"/>
      <c r="C313" s="12"/>
      <c r="D313" s="12"/>
      <c r="E313" s="12"/>
      <c r="F313" s="12"/>
      <c r="G313" s="12"/>
      <c r="H313" s="12"/>
      <c r="I313" s="12"/>
      <c r="J313" s="12"/>
      <c r="K313" s="42"/>
    </row>
    <row r="314" spans="2:11" x14ac:dyDescent="0.3">
      <c r="B314" s="12"/>
      <c r="C314" s="12"/>
      <c r="D314" s="12"/>
      <c r="E314" s="12"/>
      <c r="F314" s="12"/>
      <c r="G314" s="12"/>
      <c r="H314" s="12"/>
      <c r="I314" s="12"/>
      <c r="J314" s="12"/>
      <c r="K314" s="42"/>
    </row>
    <row r="315" spans="2:11" x14ac:dyDescent="0.3">
      <c r="B315" s="12"/>
      <c r="C315" s="12"/>
      <c r="D315" s="12"/>
      <c r="E315" s="12"/>
      <c r="F315" s="12"/>
      <c r="G315" s="12"/>
      <c r="H315" s="12"/>
      <c r="I315" s="12"/>
      <c r="J315" s="12"/>
      <c r="K315" s="42"/>
    </row>
    <row r="316" spans="2:11" x14ac:dyDescent="0.3">
      <c r="B316" s="12"/>
      <c r="C316" s="12"/>
      <c r="D316" s="12"/>
      <c r="E316" s="12"/>
      <c r="F316" s="12"/>
      <c r="G316" s="12"/>
      <c r="H316" s="12"/>
      <c r="I316" s="12"/>
      <c r="J316" s="12"/>
      <c r="K316" s="42"/>
    </row>
    <row r="317" spans="2:11" x14ac:dyDescent="0.3">
      <c r="B317" s="12"/>
      <c r="C317" s="12"/>
      <c r="D317" s="12"/>
      <c r="E317" s="12"/>
      <c r="F317" s="12"/>
      <c r="G317" s="12"/>
      <c r="H317" s="12"/>
      <c r="I317" s="12"/>
      <c r="J317" s="12"/>
      <c r="K317" s="42"/>
    </row>
    <row r="318" spans="2:11" x14ac:dyDescent="0.3">
      <c r="B318" s="12"/>
      <c r="C318" s="12"/>
      <c r="D318" s="12"/>
      <c r="E318" s="12"/>
      <c r="F318" s="12"/>
      <c r="G318" s="12"/>
      <c r="H318" s="12"/>
      <c r="I318" s="12"/>
      <c r="J318" s="12"/>
      <c r="K318" s="42"/>
    </row>
    <row r="319" spans="2:11" x14ac:dyDescent="0.3">
      <c r="B319" s="12"/>
      <c r="C319" s="12"/>
      <c r="D319" s="12"/>
      <c r="E319" s="12"/>
      <c r="F319" s="12"/>
      <c r="G319" s="12"/>
      <c r="H319" s="12"/>
      <c r="I319" s="12"/>
      <c r="J319" s="12"/>
      <c r="K319" s="42"/>
    </row>
    <row r="320" spans="2:11" x14ac:dyDescent="0.3">
      <c r="B320" s="12"/>
      <c r="C320" s="12"/>
      <c r="D320" s="12"/>
      <c r="E320" s="12"/>
      <c r="F320" s="12"/>
      <c r="G320" s="12"/>
      <c r="H320" s="12"/>
      <c r="I320" s="12"/>
      <c r="J320" s="12"/>
      <c r="K320" s="42"/>
    </row>
    <row r="321" spans="2:11" x14ac:dyDescent="0.3">
      <c r="B321" s="12"/>
      <c r="C321" s="12"/>
      <c r="D321" s="12"/>
      <c r="E321" s="12"/>
      <c r="F321" s="12"/>
      <c r="G321" s="12"/>
      <c r="H321" s="12"/>
      <c r="I321" s="12"/>
      <c r="J321" s="12"/>
      <c r="K321" s="42"/>
    </row>
    <row r="322" spans="2:11" x14ac:dyDescent="0.3">
      <c r="B322" s="12"/>
      <c r="C322" s="12"/>
      <c r="D322" s="12"/>
      <c r="E322" s="12"/>
      <c r="F322" s="12"/>
      <c r="G322" s="12"/>
      <c r="H322" s="12"/>
      <c r="I322" s="12"/>
      <c r="J322" s="12"/>
      <c r="K322" s="42"/>
    </row>
    <row r="323" spans="2:11" x14ac:dyDescent="0.3">
      <c r="B323" s="12"/>
      <c r="C323" s="12"/>
      <c r="D323" s="12"/>
      <c r="E323" s="12"/>
      <c r="F323" s="12"/>
      <c r="G323" s="12"/>
      <c r="H323" s="12"/>
      <c r="I323" s="12"/>
      <c r="J323" s="12"/>
      <c r="K323" s="42"/>
    </row>
    <row r="324" spans="2:11" x14ac:dyDescent="0.3">
      <c r="B324" s="12"/>
      <c r="C324" s="12"/>
      <c r="D324" s="12"/>
      <c r="E324" s="12"/>
      <c r="F324" s="12"/>
      <c r="G324" s="12"/>
      <c r="H324" s="12"/>
      <c r="I324" s="12"/>
      <c r="J324" s="12"/>
      <c r="K324" s="42"/>
    </row>
    <row r="325" spans="2:1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42"/>
    </row>
    <row r="326" spans="2:11" x14ac:dyDescent="0.3">
      <c r="B326" s="12"/>
      <c r="C326" s="12"/>
      <c r="D326" s="12"/>
      <c r="E326" s="12"/>
      <c r="F326" s="12"/>
      <c r="G326" s="12"/>
      <c r="H326" s="12"/>
      <c r="I326" s="12"/>
      <c r="J326" s="12"/>
      <c r="K326" s="42"/>
    </row>
    <row r="327" spans="2:11" x14ac:dyDescent="0.3">
      <c r="B327" s="12"/>
      <c r="C327" s="12"/>
      <c r="D327" s="12"/>
      <c r="E327" s="12"/>
      <c r="F327" s="12"/>
      <c r="G327" s="12"/>
      <c r="H327" s="12"/>
      <c r="I327" s="12"/>
      <c r="J327" s="12"/>
      <c r="K327" s="42"/>
    </row>
    <row r="328" spans="2:11" x14ac:dyDescent="0.3">
      <c r="B328" s="12"/>
      <c r="C328" s="12"/>
      <c r="D328" s="12"/>
      <c r="E328" s="12"/>
      <c r="F328" s="12"/>
      <c r="G328" s="12"/>
      <c r="H328" s="12"/>
      <c r="I328" s="12"/>
      <c r="J328" s="12"/>
      <c r="K328" s="42"/>
    </row>
    <row r="329" spans="2:11" x14ac:dyDescent="0.3">
      <c r="B329" s="12"/>
      <c r="C329" s="12"/>
      <c r="D329" s="12"/>
      <c r="E329" s="12"/>
      <c r="F329" s="12"/>
      <c r="G329" s="12"/>
      <c r="H329" s="12"/>
      <c r="I329" s="12"/>
      <c r="J329" s="12"/>
      <c r="K329" s="42"/>
    </row>
    <row r="330" spans="2:11" x14ac:dyDescent="0.3">
      <c r="B330" s="12"/>
      <c r="C330" s="12"/>
      <c r="D330" s="12"/>
      <c r="E330" s="12"/>
      <c r="F330" s="12"/>
      <c r="G330" s="12"/>
      <c r="H330" s="12"/>
      <c r="I330" s="12"/>
      <c r="J330" s="12"/>
      <c r="K330" s="42"/>
    </row>
    <row r="331" spans="2:11" x14ac:dyDescent="0.3">
      <c r="B331" s="12"/>
      <c r="C331" s="12"/>
      <c r="D331" s="12"/>
      <c r="E331" s="12"/>
      <c r="F331" s="12"/>
      <c r="G331" s="12"/>
      <c r="H331" s="12"/>
      <c r="I331" s="12"/>
      <c r="J331" s="12"/>
      <c r="K331" s="42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2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2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2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2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2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2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2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2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2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2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2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2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2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2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2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2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2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2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2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2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2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2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2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2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2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2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2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2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2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2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2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2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2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2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2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2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2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2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2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2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2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2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2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2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2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2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2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2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2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2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2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2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2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2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2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2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2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2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2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2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2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2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2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2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2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2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2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2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2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2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2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2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2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2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2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2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2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2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2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2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2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2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2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2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2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2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2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2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2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2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2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2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2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2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2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2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2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2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2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2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2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2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2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2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2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2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2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2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2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2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2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2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2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2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2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2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2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2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2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2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2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2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2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2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2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2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2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2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2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2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2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2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2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2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2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2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2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2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2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2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2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2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2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2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2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2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2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2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2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2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2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2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2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2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2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2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2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2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2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2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2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2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2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2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2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2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2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2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2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2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2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2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2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2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2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2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2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2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2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2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2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2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2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2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2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2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2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2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2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2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2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2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2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2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2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2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2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2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2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2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2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2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2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2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2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2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2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2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2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2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2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2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2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2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2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2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2"/>
    </row>
    <row r="549" spans="2:11" x14ac:dyDescent="0.3">
      <c r="B549" s="12"/>
      <c r="C549" s="13"/>
      <c r="D549" s="12"/>
      <c r="E549" s="13"/>
      <c r="F549" s="12"/>
      <c r="G549" s="13"/>
      <c r="H549" s="12"/>
      <c r="I549" s="13"/>
      <c r="J549" s="12"/>
      <c r="K549" s="42"/>
    </row>
    <row r="550" spans="2:11" x14ac:dyDescent="0.3">
      <c r="B550" s="12"/>
      <c r="C550" s="13"/>
      <c r="D550" s="12"/>
      <c r="E550" s="13"/>
      <c r="F550" s="12"/>
      <c r="G550" s="13"/>
      <c r="H550" s="12"/>
      <c r="I550" s="13"/>
      <c r="J550" s="12"/>
      <c r="K550" s="42"/>
    </row>
    <row r="551" spans="2:11" x14ac:dyDescent="0.3">
      <c r="B551" s="12"/>
      <c r="C551" s="13"/>
      <c r="D551" s="12"/>
      <c r="E551" s="13"/>
      <c r="F551" s="12"/>
      <c r="G551" s="13"/>
      <c r="H551" s="12"/>
      <c r="I551" s="13"/>
      <c r="J551" s="12"/>
      <c r="K551" s="42"/>
    </row>
    <row r="552" spans="2:11" x14ac:dyDescent="0.3">
      <c r="B552" s="12"/>
      <c r="C552" s="13"/>
      <c r="D552" s="12"/>
      <c r="E552" s="13"/>
      <c r="F552" s="12"/>
      <c r="G552" s="13"/>
      <c r="H552" s="12"/>
      <c r="I552" s="13"/>
      <c r="J552" s="12"/>
      <c r="K552" s="42"/>
    </row>
    <row r="553" spans="2:11" x14ac:dyDescent="0.3">
      <c r="B553" s="12"/>
      <c r="C553" s="13"/>
      <c r="D553" s="12"/>
      <c r="E553" s="13"/>
      <c r="F553" s="12"/>
      <c r="G553" s="13"/>
      <c r="H553" s="12"/>
      <c r="I553" s="13"/>
      <c r="J553" s="12"/>
      <c r="K553" s="42"/>
    </row>
    <row r="554" spans="2:11" x14ac:dyDescent="0.3">
      <c r="B554" s="12"/>
      <c r="C554" s="13"/>
      <c r="D554" s="12"/>
      <c r="E554" s="13"/>
      <c r="F554" s="12"/>
      <c r="G554" s="13"/>
      <c r="H554" s="12"/>
      <c r="I554" s="13"/>
      <c r="J554" s="12"/>
      <c r="K554" s="42"/>
    </row>
    <row r="555" spans="2:11" x14ac:dyDescent="0.3">
      <c r="B555" s="12"/>
      <c r="C555" s="13"/>
      <c r="D555" s="12"/>
      <c r="E555" s="13"/>
      <c r="F555" s="12"/>
      <c r="G555" s="13"/>
      <c r="H555" s="12"/>
      <c r="I555" s="13"/>
      <c r="J555" s="12"/>
      <c r="K555" s="42"/>
    </row>
    <row r="556" spans="2:11" x14ac:dyDescent="0.3">
      <c r="B556" s="12"/>
      <c r="C556" s="13"/>
      <c r="D556" s="12"/>
      <c r="E556" s="13"/>
      <c r="F556" s="12"/>
      <c r="G556" s="13"/>
      <c r="H556" s="12"/>
      <c r="I556" s="13"/>
      <c r="J556" s="12"/>
      <c r="K556" s="42"/>
    </row>
    <row r="557" spans="2:11" x14ac:dyDescent="0.3">
      <c r="B557" s="12"/>
      <c r="C557" s="13"/>
      <c r="D557" s="12"/>
      <c r="E557" s="13"/>
      <c r="F557" s="12"/>
      <c r="G557" s="13"/>
      <c r="H557" s="12"/>
      <c r="I557" s="13"/>
      <c r="J557" s="12"/>
      <c r="K557" s="42"/>
    </row>
    <row r="558" spans="2:11" x14ac:dyDescent="0.3">
      <c r="B558" s="12"/>
      <c r="C558" s="13"/>
      <c r="D558" s="12"/>
      <c r="E558" s="13"/>
      <c r="F558" s="12"/>
      <c r="G558" s="13"/>
      <c r="H558" s="12"/>
      <c r="I558" s="13"/>
      <c r="J558" s="12"/>
      <c r="K558" s="42"/>
    </row>
    <row r="559" spans="2:11" x14ac:dyDescent="0.3">
      <c r="B559" s="12"/>
      <c r="C559" s="13"/>
      <c r="D559" s="12"/>
      <c r="E559" s="13"/>
      <c r="F559" s="12"/>
      <c r="G559" s="13"/>
      <c r="H559" s="12"/>
      <c r="I559" s="13"/>
      <c r="J559" s="12"/>
      <c r="K559" s="42"/>
    </row>
    <row r="560" spans="2:11" x14ac:dyDescent="0.3">
      <c r="B560" s="12"/>
      <c r="C560" s="13"/>
      <c r="D560" s="12"/>
      <c r="E560" s="13"/>
      <c r="F560" s="12"/>
      <c r="G560" s="13"/>
      <c r="H560" s="12"/>
      <c r="I560" s="13"/>
      <c r="J560" s="12"/>
      <c r="K560" s="42"/>
    </row>
    <row r="561" spans="2:11" x14ac:dyDescent="0.3">
      <c r="B561" s="12"/>
      <c r="C561" s="13"/>
      <c r="D561" s="12"/>
      <c r="E561" s="13"/>
      <c r="F561" s="12"/>
      <c r="G561" s="13"/>
      <c r="H561" s="12"/>
      <c r="I561" s="13"/>
      <c r="J561" s="12"/>
      <c r="K561" s="42"/>
    </row>
    <row r="562" spans="2:11" x14ac:dyDescent="0.3">
      <c r="B562" s="12"/>
      <c r="C562" s="13"/>
      <c r="D562" s="12"/>
      <c r="E562" s="13"/>
      <c r="F562" s="12"/>
      <c r="G562" s="13"/>
      <c r="H562" s="12"/>
      <c r="I562" s="13"/>
      <c r="J562" s="12"/>
      <c r="K562" s="42"/>
    </row>
    <row r="563" spans="2:11" x14ac:dyDescent="0.3">
      <c r="B563" s="12"/>
      <c r="C563" s="13"/>
      <c r="D563" s="12"/>
      <c r="E563" s="13"/>
      <c r="F563" s="12"/>
      <c r="G563" s="13"/>
      <c r="H563" s="12"/>
      <c r="I563" s="13"/>
      <c r="J563" s="12"/>
      <c r="K563" s="42"/>
    </row>
    <row r="564" spans="2:11" x14ac:dyDescent="0.3">
      <c r="B564" s="12"/>
      <c r="C564" s="13"/>
      <c r="D564" s="12"/>
      <c r="E564" s="13"/>
      <c r="F564" s="12"/>
      <c r="G564" s="13"/>
      <c r="H564" s="12"/>
      <c r="I564" s="13"/>
      <c r="J564" s="12"/>
      <c r="K564" s="42"/>
    </row>
    <row r="565" spans="2:11" x14ac:dyDescent="0.3">
      <c r="B565" s="12"/>
      <c r="C565" s="13"/>
      <c r="D565" s="12"/>
      <c r="E565" s="13"/>
      <c r="F565" s="12"/>
      <c r="G565" s="13"/>
      <c r="H565" s="12"/>
      <c r="I565" s="13"/>
      <c r="J565" s="12"/>
      <c r="K565" s="42"/>
    </row>
    <row r="566" spans="2:11" x14ac:dyDescent="0.3">
      <c r="B566" s="12"/>
      <c r="C566" s="13"/>
      <c r="D566" s="12"/>
      <c r="E566" s="13"/>
      <c r="F566" s="12"/>
      <c r="G566" s="13"/>
      <c r="H566" s="12"/>
      <c r="I566" s="13"/>
      <c r="J566" s="12"/>
      <c r="K566" s="42"/>
    </row>
    <row r="567" spans="2:11" x14ac:dyDescent="0.3">
      <c r="B567" s="12"/>
      <c r="C567" s="13"/>
      <c r="D567" s="12"/>
      <c r="E567" s="13"/>
      <c r="F567" s="12"/>
      <c r="G567" s="13"/>
      <c r="H567" s="12"/>
      <c r="I567" s="13"/>
      <c r="J567" s="12"/>
      <c r="K567" s="42"/>
    </row>
    <row r="568" spans="2:11" x14ac:dyDescent="0.3">
      <c r="B568" s="12"/>
      <c r="C568" s="13"/>
      <c r="D568" s="12"/>
      <c r="E568" s="13"/>
      <c r="F568" s="12"/>
      <c r="G568" s="13"/>
      <c r="H568" s="12"/>
      <c r="I568" s="13"/>
      <c r="J568" s="12"/>
      <c r="K568" s="42"/>
    </row>
    <row r="569" spans="2:11" x14ac:dyDescent="0.3">
      <c r="B569" s="12"/>
      <c r="C569" s="13"/>
      <c r="D569" s="12"/>
      <c r="E569" s="13"/>
      <c r="F569" s="12"/>
      <c r="G569" s="13"/>
      <c r="H569" s="12"/>
      <c r="I569" s="13"/>
      <c r="J569" s="12"/>
      <c r="K569" s="42"/>
    </row>
    <row r="570" spans="2:11" x14ac:dyDescent="0.3">
      <c r="B570" s="12"/>
      <c r="C570" s="13"/>
      <c r="D570" s="12"/>
      <c r="E570" s="13"/>
      <c r="F570" s="12"/>
      <c r="G570" s="13"/>
      <c r="H570" s="12"/>
      <c r="I570" s="13"/>
      <c r="J570" s="12"/>
      <c r="K570" s="42"/>
    </row>
    <row r="571" spans="2:11" x14ac:dyDescent="0.3">
      <c r="B571" s="12"/>
      <c r="C571" s="13"/>
      <c r="D571" s="12"/>
      <c r="E571" s="13"/>
      <c r="F571" s="12"/>
      <c r="G571" s="13"/>
      <c r="H571" s="12"/>
      <c r="I571" s="13"/>
      <c r="J571" s="12"/>
      <c r="K571" s="42"/>
    </row>
    <row r="572" spans="2:11" x14ac:dyDescent="0.3">
      <c r="B572" s="12"/>
      <c r="C572" s="13"/>
      <c r="D572" s="12"/>
      <c r="E572" s="13"/>
      <c r="F572" s="12"/>
      <c r="G572" s="13"/>
      <c r="H572" s="12"/>
      <c r="I572" s="13"/>
      <c r="J572" s="12"/>
      <c r="K572" s="42"/>
    </row>
    <row r="573" spans="2:11" x14ac:dyDescent="0.3">
      <c r="B573" s="12"/>
      <c r="C573" s="13"/>
      <c r="D573" s="12"/>
      <c r="E573" s="13"/>
      <c r="F573" s="12"/>
      <c r="G573" s="13"/>
      <c r="H573" s="12"/>
      <c r="I573" s="13"/>
      <c r="J573" s="12"/>
      <c r="K573" s="42"/>
    </row>
    <row r="574" spans="2:11" x14ac:dyDescent="0.3">
      <c r="B574" s="12"/>
      <c r="C574" s="13"/>
      <c r="D574" s="12"/>
      <c r="E574" s="13"/>
      <c r="F574" s="12"/>
      <c r="G574" s="13"/>
      <c r="H574" s="12"/>
      <c r="I574" s="13"/>
      <c r="J574" s="12"/>
      <c r="K574" s="42"/>
    </row>
    <row r="575" spans="2:11" x14ac:dyDescent="0.3">
      <c r="B575" s="12"/>
      <c r="C575" s="13"/>
      <c r="D575" s="12"/>
      <c r="E575" s="13"/>
      <c r="F575" s="12"/>
      <c r="G575" s="13"/>
      <c r="H575" s="12"/>
      <c r="I575" s="13"/>
      <c r="J575" s="12"/>
      <c r="K575" s="42"/>
    </row>
    <row r="576" spans="2:11" x14ac:dyDescent="0.3">
      <c r="B576" s="12"/>
      <c r="C576" s="13"/>
      <c r="D576" s="12"/>
      <c r="E576" s="13"/>
      <c r="F576" s="12"/>
      <c r="G576" s="13"/>
      <c r="H576" s="12"/>
      <c r="I576" s="13"/>
      <c r="J576" s="12"/>
      <c r="K576" s="42"/>
    </row>
    <row r="577" spans="2:11" x14ac:dyDescent="0.3">
      <c r="B577" s="12"/>
      <c r="C577" s="13"/>
      <c r="D577" s="12"/>
      <c r="E577" s="13"/>
      <c r="F577" s="12"/>
      <c r="G577" s="13"/>
      <c r="H577" s="12"/>
      <c r="I577" s="13"/>
      <c r="J577" s="12"/>
      <c r="K577" s="42"/>
    </row>
    <row r="578" spans="2:11" x14ac:dyDescent="0.3">
      <c r="B578" s="12"/>
      <c r="C578" s="13"/>
      <c r="D578" s="12"/>
      <c r="E578" s="13"/>
      <c r="F578" s="12"/>
      <c r="G578" s="13"/>
      <c r="H578" s="12"/>
      <c r="I578" s="13"/>
      <c r="J578" s="12"/>
      <c r="K578" s="42"/>
    </row>
    <row r="579" spans="2:11" x14ac:dyDescent="0.3">
      <c r="B579" s="12"/>
      <c r="C579" s="13"/>
      <c r="D579" s="12"/>
      <c r="E579" s="13"/>
      <c r="F579" s="12"/>
      <c r="G579" s="13"/>
      <c r="H579" s="12"/>
      <c r="I579" s="13"/>
      <c r="J579" s="12"/>
      <c r="K579" s="42"/>
    </row>
    <row r="580" spans="2:11" x14ac:dyDescent="0.3">
      <c r="B580" s="12"/>
      <c r="C580" s="13"/>
      <c r="D580" s="12"/>
      <c r="E580" s="13"/>
      <c r="F580" s="12"/>
      <c r="G580" s="13"/>
      <c r="H580" s="12"/>
      <c r="I580" s="13"/>
      <c r="J580" s="12"/>
      <c r="K580" s="42"/>
    </row>
    <row r="581" spans="2:11" x14ac:dyDescent="0.3">
      <c r="B581" s="12"/>
      <c r="C581" s="13"/>
      <c r="D581" s="12"/>
      <c r="E581" s="13"/>
      <c r="F581" s="12"/>
      <c r="G581" s="13"/>
      <c r="H581" s="12"/>
      <c r="I581" s="13"/>
      <c r="J581" s="12"/>
      <c r="K581" s="42"/>
    </row>
  </sheetData>
  <conditionalFormatting sqref="B34">
    <cfRule type="colorScale" priority="20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D34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">
    <cfRule type="colorScale" priority="1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4:G34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4">
    <cfRule type="colorScale" priority="1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4:J34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J21 B10:J12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D4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2:G4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2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2:J4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J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J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T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F44-F9E8-4FAE-B341-E1BC7F35C48D}">
  <sheetPr codeName="Sheet3"/>
  <dimension ref="A1:BK548"/>
  <sheetViews>
    <sheetView tabSelected="1" topLeftCell="A43" zoomScale="85" zoomScaleNormal="85" workbookViewId="0">
      <selection activeCell="L65" sqref="L65"/>
    </sheetView>
  </sheetViews>
  <sheetFormatPr defaultColWidth="8.88671875" defaultRowHeight="14.4" x14ac:dyDescent="0.3"/>
  <cols>
    <col min="1" max="1" width="30.33203125" style="55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39" customWidth="1"/>
    <col min="12" max="12" width="15.33203125" style="39" customWidth="1"/>
    <col min="13" max="28" width="8.88671875" style="39"/>
    <col min="29" max="62" width="8.88671875" style="29"/>
    <col min="63" max="16384" width="8.88671875" style="55"/>
  </cols>
  <sheetData>
    <row r="1" spans="1:63" s="23" customFormat="1" ht="15" thickBot="1" x14ac:dyDescent="0.35">
      <c r="A1" s="31"/>
      <c r="B1" s="52" t="s">
        <v>687</v>
      </c>
      <c r="C1" s="52" t="s">
        <v>688</v>
      </c>
      <c r="D1" s="52" t="s">
        <v>689</v>
      </c>
      <c r="E1" s="52" t="s">
        <v>690</v>
      </c>
      <c r="F1" s="52" t="s">
        <v>691</v>
      </c>
      <c r="G1" s="52" t="s">
        <v>692</v>
      </c>
      <c r="H1" s="52" t="s">
        <v>693</v>
      </c>
      <c r="I1" s="52" t="s">
        <v>694</v>
      </c>
      <c r="J1" s="52" t="s">
        <v>695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3" s="17" customFormat="1" ht="15" thickBot="1" x14ac:dyDescent="0.35">
      <c r="A2" s="16" t="s">
        <v>2</v>
      </c>
      <c r="B2" s="47">
        <f>AVERAGE(B15:B164)</f>
        <v>1.0067646821209301E-2</v>
      </c>
      <c r="C2" s="47">
        <f t="shared" ref="C2:J2" si="0">AVERAGE(C15:C164)</f>
        <v>1.1105148877491203E-2</v>
      </c>
      <c r="D2" s="47">
        <f t="shared" si="0"/>
        <v>1.1790254041045212E-2</v>
      </c>
      <c r="E2" s="47">
        <f t="shared" si="0"/>
        <v>2.4524451327999981E-4</v>
      </c>
      <c r="F2" s="47">
        <f t="shared" si="0"/>
        <v>8.725213753807505E-3</v>
      </c>
      <c r="G2" s="47">
        <f t="shared" si="0"/>
        <v>9.6150396435780751E-3</v>
      </c>
      <c r="H2" s="47">
        <f t="shared" si="0"/>
        <v>1.3648458514611787E-4</v>
      </c>
      <c r="I2" s="47">
        <f t="shared" si="0"/>
        <v>1.0516712294712693E-2</v>
      </c>
      <c r="J2" s="47">
        <f t="shared" si="0"/>
        <v>7.3483912694045465E-3</v>
      </c>
      <c r="K2" s="42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18"/>
    </row>
    <row r="3" spans="1:63" s="5" customFormat="1" ht="15" thickBot="1" x14ac:dyDescent="0.35">
      <c r="A3" s="3" t="s">
        <v>3</v>
      </c>
      <c r="B3" s="46">
        <f>_xlfn.STDEV.S(B15:B164)</f>
        <v>7.0526603558999932E-3</v>
      </c>
      <c r="C3" s="46">
        <f t="shared" ref="C3:J3" si="1">_xlfn.STDEV.S(C15:C164)</f>
        <v>8.4137612917661534E-3</v>
      </c>
      <c r="D3" s="46">
        <f t="shared" si="1"/>
        <v>9.4964754314799723E-3</v>
      </c>
      <c r="E3" s="46">
        <f t="shared" si="1"/>
        <v>5.5279054903026586E-4</v>
      </c>
      <c r="F3" s="46">
        <f t="shared" si="1"/>
        <v>7.3581574605107421E-3</v>
      </c>
      <c r="G3" s="46">
        <f t="shared" si="1"/>
        <v>6.2244436799934596E-3</v>
      </c>
      <c r="H3" s="46">
        <f t="shared" si="1"/>
        <v>2.2233949288951485E-4</v>
      </c>
      <c r="I3" s="46">
        <f t="shared" si="1"/>
        <v>7.77319845018834E-3</v>
      </c>
      <c r="J3" s="46">
        <f t="shared" si="1"/>
        <v>7.9963169539621383E-3</v>
      </c>
      <c r="K3" s="42"/>
      <c r="L3" s="42"/>
      <c r="M3" s="41"/>
      <c r="N3" s="41"/>
      <c r="O3" s="41"/>
      <c r="P3" s="41"/>
      <c r="Q3" s="41"/>
      <c r="R3" s="41"/>
      <c r="S3" s="39"/>
      <c r="T3" s="39"/>
      <c r="U3" s="39"/>
      <c r="V3" s="39"/>
      <c r="W3" s="39"/>
      <c r="X3" s="39"/>
      <c r="Y3" s="39"/>
      <c r="Z3" s="39"/>
      <c r="AA3" s="39"/>
      <c r="AB3" s="3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4"/>
    </row>
    <row r="4" spans="1:63" s="5" customFormat="1" ht="15" thickBot="1" x14ac:dyDescent="0.35">
      <c r="A4" s="3" t="s">
        <v>4</v>
      </c>
      <c r="B4" s="48">
        <f>MAX(0.000000000001, MIN(B15:B164))</f>
        <v>8.4675584000000362E-5</v>
      </c>
      <c r="C4" s="48">
        <f t="shared" ref="C4:J4" si="2">MAX(0.000000000001, MIN(C15:C164))</f>
        <v>1.091969914137016E-4</v>
      </c>
      <c r="D4" s="48">
        <f t="shared" si="2"/>
        <v>1.736208295398283E-4</v>
      </c>
      <c r="E4" s="48">
        <f t="shared" si="2"/>
        <v>8.4480000000055196E-9</v>
      </c>
      <c r="F4" s="48">
        <f t="shared" si="2"/>
        <v>1.042676169459256E-4</v>
      </c>
      <c r="G4" s="48">
        <f t="shared" si="2"/>
        <v>2.7373372923449588E-4</v>
      </c>
      <c r="H4" s="48">
        <f t="shared" si="2"/>
        <v>3.6795171467759457E-8</v>
      </c>
      <c r="I4" s="48">
        <f t="shared" si="2"/>
        <v>3.4906318912393142E-6</v>
      </c>
      <c r="J4" s="48">
        <f t="shared" si="2"/>
        <v>3.224229793476766E-6</v>
      </c>
      <c r="K4" s="42"/>
      <c r="L4" s="42"/>
      <c r="M4" s="41"/>
      <c r="N4" s="41"/>
      <c r="O4" s="41"/>
      <c r="P4" s="41"/>
      <c r="Q4" s="41"/>
      <c r="R4" s="41"/>
      <c r="S4" s="39"/>
      <c r="T4" s="39"/>
      <c r="U4" s="39"/>
      <c r="V4" s="39"/>
      <c r="W4" s="39"/>
      <c r="X4" s="39"/>
      <c r="Y4" s="39"/>
      <c r="Z4" s="39"/>
      <c r="AA4" s="39"/>
      <c r="AB4" s="3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4"/>
    </row>
    <row r="5" spans="1:63" s="5" customFormat="1" ht="15" thickBot="1" x14ac:dyDescent="0.35">
      <c r="A5" s="3" t="s">
        <v>5</v>
      </c>
      <c r="B5" s="46">
        <f>QUARTILE(B15:B164, 1)</f>
        <v>3.7255116799999985E-3</v>
      </c>
      <c r="C5" s="46">
        <f t="shared" ref="C5:J5" si="3">QUARTILE(C15:C164, 1)</f>
        <v>3.0578727857698352E-3</v>
      </c>
      <c r="D5" s="46">
        <f t="shared" si="3"/>
        <v>3.9518374059368967E-3</v>
      </c>
      <c r="E5" s="46">
        <f t="shared" si="3"/>
        <v>6.1785599999999384E-6</v>
      </c>
      <c r="F5" s="46">
        <f t="shared" si="3"/>
        <v>2.4994264019281842E-3</v>
      </c>
      <c r="G5" s="46">
        <f t="shared" si="3"/>
        <v>4.2261450264039369E-3</v>
      </c>
      <c r="H5" s="46">
        <f t="shared" si="3"/>
        <v>4.4106489327845115E-6</v>
      </c>
      <c r="I5" s="46">
        <f t="shared" si="3"/>
        <v>3.6450384108814623E-3</v>
      </c>
      <c r="J5" s="46">
        <f t="shared" si="3"/>
        <v>1.9261118753603798E-3</v>
      </c>
      <c r="K5" s="42"/>
      <c r="L5" s="42"/>
      <c r="M5" s="41"/>
      <c r="N5" s="41"/>
      <c r="O5" s="41"/>
      <c r="P5" s="41"/>
      <c r="Q5" s="41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4"/>
    </row>
    <row r="6" spans="1:63" s="5" customFormat="1" ht="15" thickBot="1" x14ac:dyDescent="0.35">
      <c r="A6" s="3" t="s">
        <v>6</v>
      </c>
      <c r="B6" s="46">
        <f>MEDIAN(B15:B164)</f>
        <v>9.3010360320000054E-3</v>
      </c>
      <c r="C6" s="46">
        <f t="shared" ref="C6:J6" si="4">MEDIAN(C15:C164)</f>
        <v>9.7763194879999966E-3</v>
      </c>
      <c r="D6" s="46">
        <f t="shared" si="4"/>
        <v>1.0747480033899521E-2</v>
      </c>
      <c r="E6" s="46">
        <f t="shared" si="4"/>
        <v>4.5307007999999614E-5</v>
      </c>
      <c r="F6" s="46">
        <f t="shared" si="4"/>
        <v>6.6757608323479885E-3</v>
      </c>
      <c r="G6" s="46">
        <f t="shared" si="4"/>
        <v>9.7397468334633978E-3</v>
      </c>
      <c r="H6" s="46">
        <f t="shared" si="4"/>
        <v>5.3471390727023039E-5</v>
      </c>
      <c r="I6" s="46">
        <f t="shared" si="4"/>
        <v>9.2657259734555235E-3</v>
      </c>
      <c r="J6" s="46">
        <f t="shared" si="4"/>
        <v>3.5320326152527642E-3</v>
      </c>
      <c r="K6" s="42"/>
      <c r="L6" s="42"/>
      <c r="M6" s="41"/>
      <c r="N6" s="41"/>
      <c r="O6" s="41"/>
      <c r="P6" s="41"/>
      <c r="Q6" s="41"/>
      <c r="R6" s="41"/>
      <c r="S6" s="39"/>
      <c r="T6" s="39"/>
      <c r="U6" s="39"/>
      <c r="V6" s="39"/>
      <c r="W6" s="39"/>
      <c r="X6" s="39"/>
      <c r="Y6" s="39"/>
      <c r="Z6" s="39"/>
      <c r="AA6" s="39"/>
      <c r="AB6" s="3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4"/>
    </row>
    <row r="7" spans="1:63" s="5" customFormat="1" ht="15" thickBot="1" x14ac:dyDescent="0.35">
      <c r="A7" s="3" t="s">
        <v>7</v>
      </c>
      <c r="B7" s="46">
        <f>QUARTILE(B15:B164, 3)</f>
        <v>1.6551463936000002E-2</v>
      </c>
      <c r="C7" s="46">
        <f t="shared" ref="C7:J7" si="5">QUARTILE(C15:C164, 3)</f>
        <v>1.6518504996245062E-2</v>
      </c>
      <c r="D7" s="46">
        <f t="shared" si="5"/>
        <v>1.7287846571340297E-2</v>
      </c>
      <c r="E7" s="46">
        <f t="shared" si="5"/>
        <v>1.8313113600000025E-4</v>
      </c>
      <c r="F7" s="46">
        <f t="shared" si="5"/>
        <v>1.3491628002970959E-2</v>
      </c>
      <c r="G7" s="46">
        <f t="shared" si="5"/>
        <v>1.3968900508294555E-2</v>
      </c>
      <c r="H7" s="46">
        <f t="shared" si="5"/>
        <v>1.1989505966529518E-4</v>
      </c>
      <c r="I7" s="46">
        <f t="shared" si="5"/>
        <v>1.4665878958496983E-2</v>
      </c>
      <c r="J7" s="46">
        <f t="shared" si="5"/>
        <v>1.118671227754371E-2</v>
      </c>
      <c r="K7" s="42"/>
      <c r="L7" s="42"/>
      <c r="M7" s="41"/>
      <c r="N7" s="41"/>
      <c r="O7" s="41"/>
      <c r="P7" s="41"/>
      <c r="Q7" s="41"/>
      <c r="R7" s="41"/>
      <c r="S7" s="39"/>
      <c r="T7" s="39"/>
      <c r="U7" s="39"/>
      <c r="V7" s="39"/>
      <c r="W7" s="39"/>
      <c r="X7" s="39"/>
      <c r="Y7" s="39"/>
      <c r="Z7" s="39"/>
      <c r="AA7" s="39"/>
      <c r="AB7" s="3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4"/>
    </row>
    <row r="8" spans="1:63" s="17" customFormat="1" ht="15" thickBot="1" x14ac:dyDescent="0.35">
      <c r="A8" s="16" t="s">
        <v>8</v>
      </c>
      <c r="B8" s="46">
        <f>MAX(B15:B164)</f>
        <v>2.2611446784000001E-2</v>
      </c>
      <c r="C8" s="46">
        <f t="shared" ref="C8:J8" si="6">MAX(C15:C164)</f>
        <v>3.3060956179345027E-2</v>
      </c>
      <c r="D8" s="46">
        <f t="shared" si="6"/>
        <v>4.944740071672122E-2</v>
      </c>
      <c r="E8" s="46">
        <f t="shared" si="6"/>
        <v>3.0716928000000011E-3</v>
      </c>
      <c r="F8" s="46">
        <f t="shared" si="6"/>
        <v>2.7456990843806369E-2</v>
      </c>
      <c r="G8" s="46">
        <f t="shared" si="6"/>
        <v>2.2736209619639909E-2</v>
      </c>
      <c r="H8" s="46">
        <f t="shared" si="6"/>
        <v>9.9672662246364906E-4</v>
      </c>
      <c r="I8" s="46">
        <f t="shared" si="6"/>
        <v>3.5649693186451357E-2</v>
      </c>
      <c r="J8" s="46">
        <f t="shared" si="6"/>
        <v>3.8522047763332221E-2</v>
      </c>
      <c r="K8" s="42"/>
      <c r="L8" s="42"/>
      <c r="M8" s="41"/>
      <c r="N8" s="41"/>
      <c r="O8" s="41"/>
      <c r="P8" s="41"/>
      <c r="Q8" s="41"/>
      <c r="R8" s="41"/>
      <c r="S8" s="39"/>
      <c r="T8" s="39"/>
      <c r="U8" s="39"/>
      <c r="V8" s="39"/>
      <c r="W8" s="39"/>
      <c r="X8" s="39"/>
      <c r="Y8" s="39"/>
      <c r="Z8" s="39"/>
      <c r="AA8" s="39"/>
      <c r="AB8" s="3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18"/>
    </row>
    <row r="9" spans="1:63" s="8" customFormat="1" ht="15" thickBot="1" x14ac:dyDescent="0.35">
      <c r="A9" s="6"/>
      <c r="B9" s="52" t="s">
        <v>687</v>
      </c>
      <c r="C9" s="52" t="s">
        <v>688</v>
      </c>
      <c r="D9" s="52" t="s">
        <v>689</v>
      </c>
      <c r="E9" s="52" t="s">
        <v>690</v>
      </c>
      <c r="F9" s="52" t="s">
        <v>691</v>
      </c>
      <c r="G9" s="52" t="s">
        <v>692</v>
      </c>
      <c r="H9" s="52" t="s">
        <v>693</v>
      </c>
      <c r="I9" s="52" t="s">
        <v>694</v>
      </c>
      <c r="J9" s="52" t="s">
        <v>695</v>
      </c>
      <c r="K9" s="39"/>
      <c r="L9" s="42"/>
      <c r="M9" s="41"/>
      <c r="N9" s="41"/>
      <c r="O9" s="41"/>
      <c r="P9" s="41"/>
      <c r="Q9" s="41"/>
      <c r="R9" s="41"/>
      <c r="S9" s="40"/>
      <c r="T9" s="40"/>
      <c r="U9" s="40"/>
      <c r="V9" s="40"/>
      <c r="W9" s="40"/>
      <c r="X9" s="40"/>
      <c r="Y9" s="40"/>
      <c r="Z9" s="40"/>
      <c r="AA9" s="40"/>
      <c r="AB9" s="4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7"/>
    </row>
    <row r="10" spans="1:63" s="5" customFormat="1" ht="15" thickBot="1" x14ac:dyDescent="0.35">
      <c r="A10" s="3" t="s">
        <v>9</v>
      </c>
      <c r="B10" s="10">
        <f t="shared" ref="B10:J10" si="7">B5</f>
        <v>3.7255116799999985E-3</v>
      </c>
      <c r="C10" s="11">
        <f t="shared" si="7"/>
        <v>3.0578727857698352E-3</v>
      </c>
      <c r="D10" s="9">
        <f t="shared" si="7"/>
        <v>3.9518374059368967E-3</v>
      </c>
      <c r="E10" s="9">
        <f t="shared" si="7"/>
        <v>6.1785599999999384E-6</v>
      </c>
      <c r="F10" s="9">
        <f t="shared" si="7"/>
        <v>2.4994264019281842E-3</v>
      </c>
      <c r="G10" s="9">
        <f t="shared" si="7"/>
        <v>4.2261450264039369E-3</v>
      </c>
      <c r="H10" s="10">
        <f t="shared" si="7"/>
        <v>4.4106489327845115E-6</v>
      </c>
      <c r="I10" s="11">
        <f t="shared" si="7"/>
        <v>3.6450384108814623E-3</v>
      </c>
      <c r="J10" s="9">
        <f t="shared" si="7"/>
        <v>1.9261118753603798E-3</v>
      </c>
      <c r="K10" s="42"/>
      <c r="L10" s="42"/>
      <c r="M10" s="41"/>
      <c r="N10" s="41"/>
      <c r="O10" s="41"/>
      <c r="P10" s="41"/>
      <c r="Q10" s="41"/>
      <c r="R10" s="41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4"/>
    </row>
    <row r="11" spans="1:63" s="5" customFormat="1" ht="15" thickBot="1" x14ac:dyDescent="0.35">
      <c r="A11" s="3" t="s">
        <v>10</v>
      </c>
      <c r="B11" s="10">
        <f>B6-B5</f>
        <v>5.5755243520000074E-3</v>
      </c>
      <c r="C11" s="11">
        <f t="shared" ref="B11:J12" si="8">C6-C5</f>
        <v>6.7184467022301615E-3</v>
      </c>
      <c r="D11" s="9">
        <f t="shared" si="8"/>
        <v>6.7956426279626239E-3</v>
      </c>
      <c r="E11" s="9">
        <f t="shared" si="8"/>
        <v>3.9128447999999676E-5</v>
      </c>
      <c r="F11" s="9">
        <f t="shared" si="8"/>
        <v>4.1763344304198043E-3</v>
      </c>
      <c r="G11" s="9">
        <f t="shared" si="8"/>
        <v>5.5136018070594608E-3</v>
      </c>
      <c r="H11" s="10">
        <f>H6-H5</f>
        <v>4.906074179423853E-5</v>
      </c>
      <c r="I11" s="11">
        <f t="shared" ref="I11:J11" si="9">I6-I5</f>
        <v>5.6206875625740612E-3</v>
      </c>
      <c r="J11" s="9">
        <f t="shared" si="9"/>
        <v>1.6059207398923844E-3</v>
      </c>
      <c r="K11" s="42"/>
      <c r="L11" s="42"/>
      <c r="M11" s="41"/>
      <c r="N11" s="41"/>
      <c r="O11" s="41"/>
      <c r="P11" s="41"/>
      <c r="Q11" s="41"/>
      <c r="R11" s="41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4"/>
    </row>
    <row r="12" spans="1:63" s="5" customFormat="1" ht="15" thickBot="1" x14ac:dyDescent="0.35">
      <c r="A12" s="3" t="s">
        <v>11</v>
      </c>
      <c r="B12" s="10">
        <f t="shared" si="8"/>
        <v>7.2504279039999966E-3</v>
      </c>
      <c r="C12" s="11">
        <f t="shared" si="8"/>
        <v>6.7421855082450653E-3</v>
      </c>
      <c r="D12" s="9">
        <f t="shared" si="8"/>
        <v>6.5403665374407765E-3</v>
      </c>
      <c r="E12" s="9">
        <f t="shared" si="8"/>
        <v>1.3782412800000064E-4</v>
      </c>
      <c r="F12" s="9">
        <f t="shared" si="8"/>
        <v>6.8158671706229704E-3</v>
      </c>
      <c r="G12" s="9">
        <f t="shared" si="8"/>
        <v>4.2291536748311574E-3</v>
      </c>
      <c r="H12" s="10">
        <f t="shared" si="8"/>
        <v>6.642366893827215E-5</v>
      </c>
      <c r="I12" s="11">
        <f t="shared" si="8"/>
        <v>5.4001529850414599E-3</v>
      </c>
      <c r="J12" s="9">
        <f t="shared" si="8"/>
        <v>7.6546796622909453E-3</v>
      </c>
      <c r="K12" s="42"/>
      <c r="L12" s="42"/>
      <c r="M12" s="41"/>
      <c r="N12" s="41"/>
      <c r="O12" s="41"/>
      <c r="P12" s="41"/>
      <c r="Q12" s="41"/>
      <c r="R12" s="41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4"/>
    </row>
    <row r="13" spans="1:63" s="5" customFormat="1" ht="15" thickBot="1" x14ac:dyDescent="0.35">
      <c r="A13" s="3" t="s">
        <v>12</v>
      </c>
      <c r="B13" s="10">
        <f>B5-B4</f>
        <v>3.640836095999998E-3</v>
      </c>
      <c r="C13" s="11">
        <f>C5-C4</f>
        <v>2.9486757943561334E-3</v>
      </c>
      <c r="D13" s="9">
        <f t="shared" ref="D13:G13" si="10">D5-D4</f>
        <v>3.7782165763970681E-3</v>
      </c>
      <c r="E13" s="9">
        <f t="shared" si="10"/>
        <v>6.170111999999933E-6</v>
      </c>
      <c r="F13" s="9">
        <f t="shared" si="10"/>
        <v>2.3951587849822585E-3</v>
      </c>
      <c r="G13" s="9">
        <f t="shared" si="10"/>
        <v>3.9524112971694413E-3</v>
      </c>
      <c r="H13" s="10">
        <f>H5-H4</f>
        <v>4.3738537613167523E-6</v>
      </c>
      <c r="I13" s="11">
        <f t="shared" ref="I13:J13" si="11">I5-I4</f>
        <v>3.6415477789902228E-3</v>
      </c>
      <c r="J13" s="9">
        <f t="shared" si="11"/>
        <v>1.922887645566903E-3</v>
      </c>
      <c r="K13" s="42"/>
      <c r="L13" s="42"/>
      <c r="M13" s="41"/>
      <c r="N13" s="41"/>
      <c r="O13" s="41"/>
      <c r="P13" s="41"/>
      <c r="Q13" s="41"/>
      <c r="R13" s="41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4"/>
    </row>
    <row r="14" spans="1:63" s="5" customFormat="1" ht="15" thickBot="1" x14ac:dyDescent="0.35">
      <c r="A14" s="3" t="s">
        <v>13</v>
      </c>
      <c r="B14" s="10">
        <f t="shared" ref="B14:J14" si="12">B8-B7</f>
        <v>6.0599828479999986E-3</v>
      </c>
      <c r="C14" s="11">
        <f>C8-C7</f>
        <v>1.6542451183099965E-2</v>
      </c>
      <c r="D14" s="9">
        <f t="shared" si="12"/>
        <v>3.2159554145380922E-2</v>
      </c>
      <c r="E14" s="9">
        <f t="shared" si="12"/>
        <v>2.8885616640000008E-3</v>
      </c>
      <c r="F14" s="9">
        <f t="shared" si="12"/>
        <v>1.396536284083541E-2</v>
      </c>
      <c r="G14" s="9">
        <f t="shared" si="12"/>
        <v>8.767309111345354E-3</v>
      </c>
      <c r="H14" s="10">
        <f t="shared" si="12"/>
        <v>8.7683156279835394E-4</v>
      </c>
      <c r="I14" s="11">
        <f t="shared" si="12"/>
        <v>2.0983814227954374E-2</v>
      </c>
      <c r="J14" s="9">
        <f t="shared" si="12"/>
        <v>2.7335335485788509E-2</v>
      </c>
      <c r="K14" s="42"/>
      <c r="L14" s="42"/>
      <c r="M14" s="41"/>
      <c r="N14" s="41"/>
      <c r="O14" s="41"/>
      <c r="P14" s="41"/>
      <c r="Q14" s="41"/>
      <c r="R14" s="41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4"/>
    </row>
    <row r="15" spans="1:63" x14ac:dyDescent="0.3">
      <c r="A15" s="2"/>
      <c r="B15" s="12">
        <f>'trad-50'!G2</f>
        <v>9.3010360320000054E-3</v>
      </c>
      <c r="C15" s="12">
        <f>'3060-50'!G2</f>
        <v>3.1728591316721587E-2</v>
      </c>
      <c r="D15" s="12">
        <f>'15-50'!G2</f>
        <v>1.856292151815989E-2</v>
      </c>
      <c r="E15" s="12">
        <f>'trad-100'!G2</f>
        <v>1.110213120000004E-4</v>
      </c>
      <c r="F15" s="12">
        <f>'3060-100'!G2</f>
        <v>8.3189475577076094E-3</v>
      </c>
      <c r="G15" s="12">
        <f>'15-100'!G2</f>
        <v>1.2237271701847109E-2</v>
      </c>
      <c r="H15" s="12">
        <f>'trad-150'!G2</f>
        <v>6.8873298875173904E-6</v>
      </c>
      <c r="I15" s="12"/>
      <c r="J15" s="12">
        <f>'15-150'!G2</f>
        <v>8.6161985103889104E-4</v>
      </c>
      <c r="K15" s="42"/>
      <c r="L15" s="42"/>
      <c r="M15" s="41"/>
      <c r="N15" s="41"/>
      <c r="O15" s="41"/>
      <c r="P15" s="41"/>
      <c r="Q15" s="41"/>
      <c r="R15" s="41"/>
    </row>
    <row r="16" spans="1:63" x14ac:dyDescent="0.3">
      <c r="B16" s="12">
        <f>'trad-50'!G3</f>
        <v>1.1797842944000001E-2</v>
      </c>
      <c r="C16" s="12">
        <f>'3060-50'!G3</f>
        <v>1.711011892812132E-2</v>
      </c>
      <c r="D16" s="12">
        <f>'15-50'!G3</f>
        <v>2.503615048991267E-3</v>
      </c>
      <c r="E16" s="12">
        <f>'trad-100'!G3</f>
        <v>2.594303999999831E-6</v>
      </c>
      <c r="F16" s="12">
        <f>'3060-100'!G3</f>
        <v>1.7611837473168589E-2</v>
      </c>
      <c r="G16" s="12">
        <f>'15-100'!G3</f>
        <v>5.6169811148616246E-3</v>
      </c>
      <c r="H16" s="12">
        <f>'trad-150'!G3</f>
        <v>7.4182148916324085E-5</v>
      </c>
      <c r="I16" s="12">
        <f>'3060-150'!G3</f>
        <v>3.1289700939570891E-3</v>
      </c>
      <c r="J16" s="12">
        <f>'15-150'!G3</f>
        <v>3.4776667441475551E-3</v>
      </c>
      <c r="K16" s="42"/>
      <c r="L16" s="42"/>
      <c r="M16" s="41"/>
      <c r="N16" s="41"/>
      <c r="O16" s="41"/>
      <c r="P16" s="41"/>
      <c r="Q16" s="41"/>
      <c r="R16" s="41"/>
    </row>
    <row r="17" spans="2:18" x14ac:dyDescent="0.3">
      <c r="B17" s="12">
        <f>'trad-50'!G4</f>
        <v>1.2523621376000001E-2</v>
      </c>
      <c r="C17" s="12">
        <f>'3060-50'!G4</f>
        <v>1.800899861156333E-2</v>
      </c>
      <c r="D17" s="12">
        <f>'15-50'!G4</f>
        <v>3.6227795152974718E-3</v>
      </c>
      <c r="E17" s="12">
        <f>'trad-100'!G4</f>
        <v>4.4543999999999611E-6</v>
      </c>
      <c r="F17" s="12">
        <f>'3060-100'!G4</f>
        <v>9.1830675714753875E-3</v>
      </c>
      <c r="G17" s="12">
        <f>'15-100'!G4</f>
        <v>8.2695641532388783E-3</v>
      </c>
      <c r="H17" s="12">
        <f>'trad-150'!G4</f>
        <v>3.1420014266119449E-6</v>
      </c>
      <c r="I17" s="12">
        <f>'3060-150'!G4</f>
        <v>1.406063855799863E-2</v>
      </c>
      <c r="J17" s="12">
        <f>'15-150'!G4</f>
        <v>3.5863984863579732E-3</v>
      </c>
      <c r="K17" s="42"/>
      <c r="L17" s="42"/>
      <c r="M17" s="41"/>
      <c r="N17" s="41"/>
      <c r="O17" s="41"/>
      <c r="P17" s="41"/>
      <c r="Q17" s="41"/>
      <c r="R17" s="41"/>
    </row>
    <row r="18" spans="2:18" x14ac:dyDescent="0.3">
      <c r="B18" s="12">
        <f>'trad-50'!G5</f>
        <v>2.1084600320000041E-3</v>
      </c>
      <c r="C18" s="12">
        <f>'3060-50'!G5</f>
        <v>1.9762018463812068E-3</v>
      </c>
      <c r="D18" s="12">
        <f>'15-50'!G5</f>
        <v>1.9694804060412421E-2</v>
      </c>
      <c r="E18" s="12">
        <f>'trad-100'!G5</f>
        <v>1.5489791999999961E-4</v>
      </c>
      <c r="F18" s="12">
        <f>'3060-100'!G5</f>
        <v>5.7338015089132954E-3</v>
      </c>
      <c r="G18" s="12">
        <f>'15-100'!G5</f>
        <v>1.8596251257783671E-3</v>
      </c>
      <c r="H18" s="12">
        <f>'trad-150'!G5</f>
        <v>9.296293258710572E-5</v>
      </c>
      <c r="I18" s="12">
        <f>'3060-150'!G5</f>
        <v>2.019108243900378E-2</v>
      </c>
      <c r="J18" s="12">
        <f>'15-150'!G5</f>
        <v>3.4398357742167329E-3</v>
      </c>
      <c r="K18" s="42"/>
      <c r="L18" s="42"/>
      <c r="M18" s="41"/>
      <c r="N18" s="41"/>
      <c r="O18" s="41"/>
      <c r="P18" s="41"/>
      <c r="Q18" s="41"/>
      <c r="R18" s="41"/>
    </row>
    <row r="19" spans="2:18" x14ac:dyDescent="0.3">
      <c r="B19" s="12">
        <f>'trad-50'!G6</f>
        <v>5.6076400640000046E-3</v>
      </c>
      <c r="C19" s="12">
        <f>'3060-50'!G6</f>
        <v>8.6557897071083585E-3</v>
      </c>
      <c r="D19" s="12">
        <f>'15-50'!G6</f>
        <v>1.731909099063509E-2</v>
      </c>
      <c r="E19" s="12">
        <f>'trad-100'!G6</f>
        <v>3.3922483200000031E-4</v>
      </c>
      <c r="F19" s="12">
        <f>'3060-100'!G6</f>
        <v>2.4524025539931181E-3</v>
      </c>
      <c r="G19" s="12">
        <f>'15-100'!G6</f>
        <v>1.525241183379686E-2</v>
      </c>
      <c r="H19" s="12">
        <f>'trad-150'!G6</f>
        <v>3.3788458420850567E-4</v>
      </c>
      <c r="I19" s="12">
        <f>'3060-150'!G6</f>
        <v>8.2936477522215033E-3</v>
      </c>
      <c r="J19" s="12">
        <f>'15-150'!G6</f>
        <v>8.5115992249829315E-3</v>
      </c>
      <c r="K19" s="42"/>
      <c r="L19" s="42"/>
      <c r="M19" s="41"/>
      <c r="N19" s="41"/>
      <c r="O19" s="41"/>
      <c r="P19" s="41"/>
      <c r="Q19" s="41"/>
      <c r="R19" s="41"/>
    </row>
    <row r="20" spans="2:18" x14ac:dyDescent="0.3">
      <c r="B20" s="12">
        <f>'trad-50'!G7</f>
        <v>6.6789488639999953E-3</v>
      </c>
      <c r="C20" s="12">
        <f>'3060-50'!G7</f>
        <v>2.404123603589611E-2</v>
      </c>
      <c r="D20" s="12">
        <f>'15-50'!G7</f>
        <v>2.969297304247419E-3</v>
      </c>
      <c r="E20" s="12">
        <f>'trad-100'!G7</f>
        <v>1.8547507200000071E-4</v>
      </c>
      <c r="F20" s="12">
        <f>'3060-100'!G7</f>
        <v>1.1190285694623161E-2</v>
      </c>
      <c r="G20" s="12">
        <f>'15-100'!G7</f>
        <v>2.1057423130615729E-2</v>
      </c>
      <c r="H20" s="12">
        <f>'trad-150'!G7</f>
        <v>1.718481294924542E-6</v>
      </c>
      <c r="I20" s="12">
        <f>'3060-150'!G7</f>
        <v>1.435798423801953E-2</v>
      </c>
      <c r="J20" s="12">
        <f>'15-150'!G7</f>
        <v>1.9641994619717081E-3</v>
      </c>
      <c r="K20" s="42"/>
      <c r="L20" s="42"/>
      <c r="M20" s="41"/>
      <c r="N20" s="41"/>
      <c r="O20" s="41"/>
      <c r="P20" s="41"/>
      <c r="Q20" s="41"/>
      <c r="R20" s="41"/>
    </row>
    <row r="21" spans="2:18" x14ac:dyDescent="0.3">
      <c r="B21" s="12">
        <f>'trad-50'!G8</f>
        <v>1.666089267199999E-2</v>
      </c>
      <c r="C21" s="12">
        <f>'3060-50'!G8</f>
        <v>4.6558278826364687E-3</v>
      </c>
      <c r="D21" s="12">
        <f>'15-50'!G8</f>
        <v>8.2839930316647679E-3</v>
      </c>
      <c r="E21" s="12">
        <f>'trad-100'!G8</f>
        <v>4.0742399999999808E-5</v>
      </c>
      <c r="F21" s="12">
        <f>'3060-100'!G8</f>
        <v>1.6542590832455809E-2</v>
      </c>
      <c r="G21" s="12">
        <f>'15-100'!G8</f>
        <v>5.9348704046427306E-4</v>
      </c>
      <c r="H21" s="12">
        <f>'trad-150'!G8</f>
        <v>2.9931570427434959E-4</v>
      </c>
      <c r="I21" s="12">
        <f>'3060-150'!G8</f>
        <v>1.5967802296767471E-2</v>
      </c>
      <c r="J21" s="12">
        <f>'15-150'!G8</f>
        <v>9.9201383808065306E-3</v>
      </c>
      <c r="K21" s="42"/>
      <c r="L21" s="42"/>
      <c r="M21" s="41"/>
      <c r="N21" s="41"/>
      <c r="O21" s="41"/>
      <c r="P21" s="41"/>
      <c r="Q21" s="41"/>
      <c r="R21" s="41"/>
    </row>
    <row r="22" spans="2:18" x14ac:dyDescent="0.3">
      <c r="B22" s="12">
        <f>'trad-50'!G9</f>
        <v>1.835889766400001E-2</v>
      </c>
      <c r="C22" s="12">
        <f>'3060-50'!G9</f>
        <v>9.7763194879999966E-3</v>
      </c>
      <c r="D22" s="12">
        <f>'15-50'!G9</f>
        <v>8.2112980390151268E-3</v>
      </c>
      <c r="E22" s="12">
        <f>'trad-100'!G9</f>
        <v>3.2261452799999983E-4</v>
      </c>
      <c r="F22" s="12">
        <f>'3060-100'!G9</f>
        <v>8.5595315826918657E-3</v>
      </c>
      <c r="G22" s="12">
        <f>'15-100'!G9</f>
        <v>2.7373372923449588E-4</v>
      </c>
      <c r="H22" s="12">
        <f>'trad-150'!G9</f>
        <v>1.1257579421673629E-4</v>
      </c>
      <c r="I22" s="12">
        <f>'3060-150'!G9</f>
        <v>1.478024009402984E-2</v>
      </c>
      <c r="J22" s="12">
        <f>'15-150'!G9</f>
        <v>1.441361730371148E-2</v>
      </c>
      <c r="K22" s="42"/>
      <c r="L22" s="42"/>
      <c r="M22" s="41"/>
      <c r="N22" s="41"/>
      <c r="O22" s="41"/>
      <c r="P22" s="41"/>
      <c r="Q22" s="41"/>
      <c r="R22" s="41"/>
    </row>
    <row r="23" spans="2:18" x14ac:dyDescent="0.3">
      <c r="B23" s="12">
        <f>'trad-50'!G10</f>
        <v>7.6373719039999977E-3</v>
      </c>
      <c r="C23" s="12">
        <f>'3060-50'!G10</f>
        <v>1.091969914137016E-4</v>
      </c>
      <c r="D23" s="12">
        <f>'15-50'!G10</f>
        <v>2.1232225261115051E-4</v>
      </c>
      <c r="E23" s="12">
        <f>'trad-100'!G10</f>
        <v>5.1888383999999741E-5</v>
      </c>
      <c r="F23" s="12">
        <f>'3060-100'!G10</f>
        <v>2.0558146552873751E-3</v>
      </c>
      <c r="G23" s="12">
        <f>'15-100'!G10</f>
        <v>1.4322435237915741E-2</v>
      </c>
      <c r="H23" s="12">
        <f>'trad-150'!G10</f>
        <v>4.4188775945130033E-5</v>
      </c>
      <c r="I23" s="12">
        <f>'3060-150'!G10</f>
        <v>1.2428446956884619E-2</v>
      </c>
      <c r="J23" s="12">
        <f>'15-150'!G10</f>
        <v>3.224229793476766E-6</v>
      </c>
      <c r="K23" s="42"/>
    </row>
    <row r="24" spans="2:18" x14ac:dyDescent="0.3">
      <c r="B24" s="12">
        <f>'trad-50'!G11</f>
        <v>8.4675584000000362E-5</v>
      </c>
      <c r="C24" s="12">
        <f>'3060-50'!G11</f>
        <v>2.9545001026933821E-3</v>
      </c>
      <c r="D24" s="12">
        <f>'15-50'!G11</f>
        <v>4.944740071672122E-2</v>
      </c>
      <c r="E24" s="12">
        <f>'trad-100'!G11</f>
        <v>3.2780543999999271E-5</v>
      </c>
      <c r="F24" s="12">
        <f>'3060-100'!G11</f>
        <v>4.3138716525429801E-3</v>
      </c>
      <c r="G24" s="12">
        <f>'15-100'!G11</f>
        <v>1.8371699013737711E-2</v>
      </c>
      <c r="H24" s="12">
        <f>'trad-150'!G11</f>
        <v>4.0321312096570591E-4</v>
      </c>
      <c r="I24" s="12">
        <f>'3060-150'!G11</f>
        <v>1.456746046803389E-2</v>
      </c>
      <c r="J24" s="12">
        <f>'15-150'!G11</f>
        <v>5.2392796345210506E-3</v>
      </c>
      <c r="K24" s="42"/>
    </row>
    <row r="25" spans="2:18" x14ac:dyDescent="0.3">
      <c r="B25" s="12">
        <f>'trad-50'!G12</f>
        <v>3.9866562559999989E-3</v>
      </c>
      <c r="C25" s="12">
        <f>'3060-50'!G12</f>
        <v>9.3954711245263448E-3</v>
      </c>
      <c r="D25" s="12">
        <f>'15-50'!G12</f>
        <v>1.5827647454381689E-2</v>
      </c>
      <c r="E25" s="12">
        <f>'trad-100'!G12</f>
        <v>1.0160639999999911E-6</v>
      </c>
      <c r="F25" s="12">
        <f>'3060-100'!G12</f>
        <v>1.1779792034447649E-3</v>
      </c>
      <c r="G25" s="12">
        <f>'15-100'!G12</f>
        <v>2.08889943906852E-2</v>
      </c>
      <c r="H25" s="12">
        <f>'trad-150'!G12</f>
        <v>1.137021099369002E-4</v>
      </c>
      <c r="I25" s="12">
        <f>'3060-150'!G12</f>
        <v>1.218809376707105E-2</v>
      </c>
      <c r="J25" s="12">
        <f>'15-150'!G12</f>
        <v>1.018238299902214E-4</v>
      </c>
      <c r="K25" s="42"/>
    </row>
    <row r="26" spans="2:18" x14ac:dyDescent="0.3">
      <c r="B26" s="12">
        <f>'trad-50'!G13</f>
        <v>2.2611446784000001E-2</v>
      </c>
      <c r="C26" s="12">
        <f>'3060-50'!G13</f>
        <v>1.5926891064368801E-2</v>
      </c>
      <c r="D26" s="12">
        <f>'15-50'!G13</f>
        <v>2.1510614596408469E-4</v>
      </c>
      <c r="E26" s="12">
        <f>'trad-100'!G13</f>
        <v>1.0224898559999969E-3</v>
      </c>
      <c r="F26" s="12">
        <f>'3060-100'!G13</f>
        <v>1.528571862465373E-2</v>
      </c>
      <c r="G26" s="12">
        <f>'15-100'!G13</f>
        <v>9.3987486789305977E-3</v>
      </c>
      <c r="H26" s="12">
        <f>'trad-150'!G13</f>
        <v>6.8049379204391029E-6</v>
      </c>
      <c r="I26" s="12">
        <f>'3060-150'!G13</f>
        <v>3.7337363144616129E-4</v>
      </c>
      <c r="J26" s="12">
        <f>'15-150'!G13</f>
        <v>3.1677280844992551E-3</v>
      </c>
      <c r="K26" s="42"/>
    </row>
    <row r="27" spans="2:18" x14ac:dyDescent="0.3">
      <c r="B27" s="12">
        <f>'trad-50'!G14</f>
        <v>1.9520793599999999E-2</v>
      </c>
      <c r="C27" s="12">
        <f>'3060-50'!G14</f>
        <v>1.100417298689498E-2</v>
      </c>
      <c r="D27" s="12">
        <f>'15-50'!G14</f>
        <v>7.2166163592315277E-3</v>
      </c>
      <c r="E27" s="12">
        <f>'trad-100'!G14</f>
        <v>6.3513599999999937E-7</v>
      </c>
      <c r="F27" s="12">
        <f>'3060-100'!G14</f>
        <v>1.063653369657349E-2</v>
      </c>
      <c r="G27" s="12">
        <f>'15-100'!G14</f>
        <v>1.0160382247428551E-2</v>
      </c>
      <c r="H27" s="12">
        <f>'trad-150'!G14</f>
        <v>3.5846221396981971E-4</v>
      </c>
      <c r="I27" s="12">
        <f>'3060-150'!G14</f>
        <v>6.9406207075475576E-3</v>
      </c>
      <c r="J27" s="12">
        <f>'15-150'!G14</f>
        <v>4.6854468128167972E-4</v>
      </c>
      <c r="K27" s="42"/>
    </row>
    <row r="28" spans="2:18" x14ac:dyDescent="0.3">
      <c r="B28" s="12">
        <f>'trad-50'!G15</f>
        <v>7.251323903999996E-3</v>
      </c>
      <c r="C28" s="12">
        <f>'3060-50'!G15</f>
        <v>8.6055415038105293E-3</v>
      </c>
      <c r="D28" s="12">
        <f>'15-50'!G15</f>
        <v>2.458346723323387E-3</v>
      </c>
      <c r="E28" s="12">
        <f>'trad-100'!G15</f>
        <v>3.6368639999999728E-5</v>
      </c>
      <c r="F28" s="12">
        <f>'3060-100'!G15</f>
        <v>6.6713396699224848E-3</v>
      </c>
      <c r="G28" s="12">
        <f>'15-100'!G15</f>
        <v>9.1648819687529422E-3</v>
      </c>
      <c r="H28" s="12">
        <f>'trad-150'!G15</f>
        <v>3.7253148514677448E-4</v>
      </c>
      <c r="I28" s="12">
        <f>'3060-150'!G15</f>
        <v>7.6924345179318369E-3</v>
      </c>
      <c r="J28" s="12">
        <f>'15-150'!G15</f>
        <v>8.2563277885791368E-3</v>
      </c>
      <c r="K28" s="42"/>
    </row>
    <row r="29" spans="2:18" x14ac:dyDescent="0.3">
      <c r="B29" s="12">
        <f>'trad-50'!G16</f>
        <v>2.0084296703999999E-2</v>
      </c>
      <c r="C29" s="12">
        <f>'3060-50'!G16</f>
        <v>2.4525474432578319E-2</v>
      </c>
      <c r="D29" s="12">
        <f>'15-50'!G16</f>
        <v>5.2655503088244867E-3</v>
      </c>
      <c r="E29" s="12">
        <f>'trad-100'!G16</f>
        <v>3.7324800000000399E-6</v>
      </c>
      <c r="F29" s="12">
        <f>'3060-100'!G16</f>
        <v>1.365043095571593E-2</v>
      </c>
      <c r="G29" s="12">
        <f>'15-100'!G16</f>
        <v>1.215650293887068E-2</v>
      </c>
      <c r="H29" s="12">
        <f>'trad-150'!G16</f>
        <v>2.3840897229079879E-6</v>
      </c>
      <c r="I29" s="12">
        <f>'3060-150'!G16</f>
        <v>3.4917996596125671E-3</v>
      </c>
      <c r="J29" s="12">
        <f>'15-150'!G16</f>
        <v>9.7027021372205341E-3</v>
      </c>
      <c r="K29" s="42"/>
    </row>
    <row r="30" spans="2:18" x14ac:dyDescent="0.3">
      <c r="B30" s="12">
        <f>'trad-50'!G17</f>
        <v>1.0110225408000009E-2</v>
      </c>
      <c r="C30" s="12">
        <f>'3060-50'!G17</f>
        <v>1.7217014365036951E-2</v>
      </c>
      <c r="D30" s="12">
        <f>'15-50'!G17</f>
        <v>3.0293873834190431E-2</v>
      </c>
      <c r="E30" s="12">
        <f>'trad-100'!G17</f>
        <v>1.707786239999986E-4</v>
      </c>
      <c r="F30" s="12">
        <f>'3060-100'!G17</f>
        <v>2.4126405437123319E-3</v>
      </c>
      <c r="G30" s="12">
        <f>'15-100'!G17</f>
        <v>1.8221160936315619E-2</v>
      </c>
      <c r="H30" s="12">
        <f>'trad-150'!G17</f>
        <v>8.8323441426608182E-7</v>
      </c>
      <c r="I30" s="12">
        <f>'3060-150'!G17</f>
        <v>2.065374242172521E-2</v>
      </c>
      <c r="J30" s="12">
        <f>'15-150'!G17</f>
        <v>1.504059393560331E-2</v>
      </c>
      <c r="K30" s="42"/>
    </row>
    <row r="31" spans="2:18" x14ac:dyDescent="0.3">
      <c r="B31" s="12">
        <f>'trad-50'!G18</f>
        <v>5.9608463360000009E-3</v>
      </c>
      <c r="C31" s="12">
        <f>'3060-50'!G18</f>
        <v>2.8859375888282148E-3</v>
      </c>
      <c r="D31" s="12">
        <f>'15-50'!G18</f>
        <v>1.3545815732384401E-2</v>
      </c>
      <c r="E31" s="12">
        <f>'trad-100'!G18</f>
        <v>1.7609932799999889E-4</v>
      </c>
      <c r="F31" s="12">
        <f>'3060-100'!G18</f>
        <v>1.292429391063336E-2</v>
      </c>
      <c r="G31" s="12">
        <f>'15-100'!G18</f>
        <v>2.6023257770813259E-3</v>
      </c>
      <c r="H31" s="12">
        <f>'trad-150'!G18</f>
        <v>7.9481260422496441E-5</v>
      </c>
      <c r="I31" s="12">
        <f>'3060-150'!G18</f>
        <v>8.5902449962181101E-3</v>
      </c>
      <c r="J31" s="12">
        <f>'15-150'!G18</f>
        <v>8.8475860563362249E-3</v>
      </c>
      <c r="K31" s="42"/>
    </row>
    <row r="32" spans="2:18" x14ac:dyDescent="0.3">
      <c r="B32" s="12">
        <f>'trad-50'!G19</f>
        <v>2.0437289984E-2</v>
      </c>
      <c r="C32" s="12">
        <f>'3060-50'!G19</f>
        <v>9.4603212799999926E-3</v>
      </c>
      <c r="D32" s="12">
        <f>'15-50'!G19</f>
        <v>2.034842804629931E-2</v>
      </c>
      <c r="E32" s="12">
        <f>'trad-100'!G19</f>
        <v>2.0421120000000011E-6</v>
      </c>
      <c r="F32" s="12">
        <f>'3060-100'!G19</f>
        <v>2.7456990843806369E-2</v>
      </c>
      <c r="G32" s="12">
        <f>'15-100'!G19</f>
        <v>4.5561026447085732E-3</v>
      </c>
      <c r="H32" s="12">
        <f>'trad-150'!G19</f>
        <v>4.9521005212618449E-7</v>
      </c>
      <c r="I32" s="12">
        <f>'3060-150'!G19</f>
        <v>3.5649693186451357E-2</v>
      </c>
      <c r="J32" s="12">
        <f>'15-150'!G19</f>
        <v>3.1869846447303042E-3</v>
      </c>
      <c r="K32" s="42"/>
    </row>
    <row r="33" spans="2:11" x14ac:dyDescent="0.3">
      <c r="B33" s="12">
        <f>'trad-50'!G20</f>
        <v>1.9085970432000009E-2</v>
      </c>
      <c r="C33" s="12">
        <f>'3060-50'!G20</f>
        <v>1.5422753791999991E-2</v>
      </c>
      <c r="D33" s="12">
        <f>'15-50'!G20</f>
        <v>1.9996452214786221E-2</v>
      </c>
      <c r="E33" s="12">
        <f>'trad-100'!G20</f>
        <v>3.572735999999941E-6</v>
      </c>
      <c r="F33" s="12">
        <f>'3060-100'!G20</f>
        <v>1.9462324211249151E-3</v>
      </c>
      <c r="G33" s="12">
        <f>'15-100'!G20</f>
        <v>9.7397468334633978E-3</v>
      </c>
      <c r="H33" s="12">
        <f>'trad-150'!G20</f>
        <v>2.795232254595318E-4</v>
      </c>
      <c r="I33" s="12">
        <f>'3060-150'!G20</f>
        <v>2.4765461734666981E-3</v>
      </c>
      <c r="J33" s="12">
        <f>'15-150'!G20</f>
        <v>1.62423013868087E-2</v>
      </c>
      <c r="K33" s="42"/>
    </row>
    <row r="34" spans="2:11" x14ac:dyDescent="0.3">
      <c r="B34" s="12">
        <f>'trad-50'!G21</f>
        <v>7.2728883200000088E-4</v>
      </c>
      <c r="C34" s="12">
        <f>'3060-50'!G21</f>
        <v>1.178089142205299E-2</v>
      </c>
      <c r="D34" s="12">
        <f>'15-50'!G21</f>
        <v>1.512843504138316E-2</v>
      </c>
      <c r="E34" s="12">
        <f>'trad-100'!G21</f>
        <v>4.6325759999999241E-5</v>
      </c>
      <c r="F34" s="12">
        <f>'3060-100'!G21</f>
        <v>1.5698790794247089E-2</v>
      </c>
      <c r="G34" s="12">
        <f>'15-100'!G21</f>
        <v>3.8961874080993002E-3</v>
      </c>
      <c r="H34" s="12">
        <f>'trad-150'!G21</f>
        <v>5.0863064669410178E-5</v>
      </c>
      <c r="I34" s="12">
        <f>'3060-150'!G21</f>
        <v>7.7486786886513869E-3</v>
      </c>
      <c r="J34" s="12">
        <f>'15-150'!G21</f>
        <v>3.8522047763332221E-2</v>
      </c>
      <c r="K34" s="42"/>
    </row>
    <row r="35" spans="2:11" x14ac:dyDescent="0.3">
      <c r="B35" s="12">
        <f>'trad-50'!G22</f>
        <v>1.929989120000001E-3</v>
      </c>
      <c r="C35" s="12">
        <f>'3060-50'!G22</f>
        <v>2.21350583950644E-2</v>
      </c>
      <c r="D35" s="12">
        <f>'15-50'!G22</f>
        <v>3.2745494318361531E-3</v>
      </c>
      <c r="E35" s="12">
        <f>'trad-100'!G22</f>
        <v>8.4480000000055196E-9</v>
      </c>
      <c r="F35" s="12">
        <f>'3060-100'!G22</f>
        <v>3.314788950129377E-3</v>
      </c>
      <c r="G35" s="12">
        <f>'15-100'!G22</f>
        <v>4.0782105236552972E-4</v>
      </c>
      <c r="H35" s="12">
        <f>'trad-150'!G22</f>
        <v>8.7424061805213693E-5</v>
      </c>
      <c r="I35" s="12">
        <f>'3060-150'!G22</f>
        <v>3.4906318912393142E-6</v>
      </c>
      <c r="J35" s="12">
        <f>'15-150'!G22</f>
        <v>1.421284795185934E-2</v>
      </c>
      <c r="K35" s="42"/>
    </row>
    <row r="36" spans="2:11" x14ac:dyDescent="0.3">
      <c r="B36" s="12">
        <f>'trad-50'!G23</f>
        <v>1.644203520000001E-2</v>
      </c>
      <c r="C36" s="12">
        <f>'3060-50'!G23</f>
        <v>1.949667037055238E-3</v>
      </c>
      <c r="D36" s="12">
        <f>'15-50'!G23</f>
        <v>6.2113733923993197E-3</v>
      </c>
      <c r="E36" s="12">
        <f>'trad-100'!G23</f>
        <v>5.4146304000000337E-5</v>
      </c>
      <c r="F36" s="12">
        <f>'3060-100'!G23</f>
        <v>2.640497945733383E-3</v>
      </c>
      <c r="G36" s="12">
        <f>'15-100'!G23</f>
        <v>1.347847311430272E-2</v>
      </c>
      <c r="H36" s="12">
        <f>'trad-150'!G23</f>
        <v>9.1699863984636451E-4</v>
      </c>
      <c r="I36" s="12">
        <f>'3060-150'!G23</f>
        <v>1.823270986519112E-2</v>
      </c>
      <c r="J36" s="12">
        <f>'15-150'!G23</f>
        <v>7.5784709783472907E-3</v>
      </c>
      <c r="K36" s="42"/>
    </row>
    <row r="37" spans="2:11" x14ac:dyDescent="0.3">
      <c r="B37" s="12">
        <f>'trad-50'!G24</f>
        <v>8.5193830400000291E-4</v>
      </c>
      <c r="C37" s="12">
        <f>'3060-50'!G24</f>
        <v>5.3200955073259212E-3</v>
      </c>
      <c r="D37" s="12">
        <f>'15-50'!G24</f>
        <v>2.588349534420073E-2</v>
      </c>
      <c r="E37" s="12">
        <f>'trad-100'!G24</f>
        <v>4.5734399999999919E-6</v>
      </c>
      <c r="F37" s="12">
        <f>'3060-100'!G24</f>
        <v>1.391057849348471E-2</v>
      </c>
      <c r="G37" s="12">
        <f>'15-100'!G24</f>
        <v>2.069877377843506E-3</v>
      </c>
      <c r="H37" s="12">
        <f>'trad-150'!G24</f>
        <v>4.9066329406858764E-4</v>
      </c>
      <c r="I37" s="12">
        <f>'3060-150'!G24</f>
        <v>6.7953891533138492E-3</v>
      </c>
      <c r="J37" s="12">
        <f>'15-150'!G24</f>
        <v>1.4263735355337681E-2</v>
      </c>
      <c r="K37" s="42"/>
    </row>
    <row r="38" spans="2:11" x14ac:dyDescent="0.3">
      <c r="B38" s="12">
        <f>'trad-50'!G25</f>
        <v>1.3076204544000009E-2</v>
      </c>
      <c r="C38" s="12">
        <f>'3060-50'!G25</f>
        <v>2.0327785286183848E-2</v>
      </c>
      <c r="D38" s="12">
        <f>'15-50'!G25</f>
        <v>2.1102911966935579E-2</v>
      </c>
      <c r="E38" s="12">
        <f>'trad-100'!G25</f>
        <v>3.7806335999999467E-5</v>
      </c>
      <c r="F38" s="12">
        <f>'3060-100'!G25</f>
        <v>1.0942030086518179E-3</v>
      </c>
      <c r="G38" s="12">
        <f>'15-100'!G25</f>
        <v>8.5860338955533883E-3</v>
      </c>
      <c r="H38" s="12">
        <f>'trad-150'!G25</f>
        <v>1.1732782845541801E-4</v>
      </c>
      <c r="I38" s="12">
        <f>'3060-150'!G25</f>
        <v>9.9412069506929351E-3</v>
      </c>
      <c r="J38" s="12">
        <f>'15-150'!G25</f>
        <v>1.4428011160455641E-3</v>
      </c>
      <c r="K38" s="42"/>
    </row>
    <row r="39" spans="2:11" x14ac:dyDescent="0.3">
      <c r="B39" s="12">
        <f>'trad-50'!G26</f>
        <v>9.0985134079999957E-3</v>
      </c>
      <c r="C39" s="12">
        <f>'3060-50'!G26</f>
        <v>2.8787039307853822E-3</v>
      </c>
      <c r="D39" s="12">
        <f>'15-50'!G26</f>
        <v>2.4144597858550859E-2</v>
      </c>
      <c r="E39" s="12">
        <f>'trad-100'!G26</f>
        <v>7.2892416000000201E-5</v>
      </c>
      <c r="F39" s="12">
        <f>'3060-100'!G26</f>
        <v>6.6801819947734931E-3</v>
      </c>
      <c r="G39" s="12">
        <f>'15-100'!G26</f>
        <v>1.405431765715325E-2</v>
      </c>
      <c r="H39" s="12">
        <f>'trad-150'!G26</f>
        <v>1.6814081545130159E-4</v>
      </c>
      <c r="I39" s="12">
        <f>'3060-150'!G26</f>
        <v>1.088687582180449E-2</v>
      </c>
      <c r="J39" s="12">
        <f>'15-150'!G26</f>
        <v>2.4135273962752561E-4</v>
      </c>
      <c r="K39" s="42"/>
    </row>
    <row r="40" spans="2:11" x14ac:dyDescent="0.3">
      <c r="B40" s="12">
        <f>'trad-50'!G27</f>
        <v>1.981779455999998E-2</v>
      </c>
      <c r="C40" s="12">
        <f>'3060-50'!G27</f>
        <v>9.4208307199999952E-4</v>
      </c>
      <c r="D40" s="12">
        <f>'15-50'!G27</f>
        <v>1.761756254705605E-2</v>
      </c>
      <c r="E40" s="12">
        <f>'trad-100'!G27</f>
        <v>1.1607552000000119E-5</v>
      </c>
      <c r="F40" s="12">
        <f>'3060-100'!G27</f>
        <v>2.4163274239199169E-2</v>
      </c>
      <c r="G40" s="12">
        <f>'15-100'!G27</f>
        <v>4.8485013330688918E-3</v>
      </c>
      <c r="H40" s="12">
        <f>'trad-150'!G27</f>
        <v>7.2769214331961813E-5</v>
      </c>
      <c r="I40" s="12">
        <f>'3060-150'!G27</f>
        <v>3.1782963897234819E-3</v>
      </c>
      <c r="J40" s="12">
        <f>'15-150'!G27</f>
        <v>2.4633315844170291E-3</v>
      </c>
      <c r="K40" s="42"/>
    </row>
    <row r="41" spans="2:11" x14ac:dyDescent="0.3">
      <c r="B41" s="12">
        <f>'trad-50'!G28</f>
        <v>1.015712768E-3</v>
      </c>
      <c r="C41" s="12">
        <f>'3060-50'!G28</f>
        <v>1.2360528113164619E-2</v>
      </c>
      <c r="D41" s="12">
        <f>'15-50'!G28</f>
        <v>1.6948934950436919E-2</v>
      </c>
      <c r="E41" s="12">
        <f>'trad-100'!G28</f>
        <v>5.2853759999998734E-6</v>
      </c>
      <c r="F41" s="12">
        <f>'3060-100'!G28</f>
        <v>4.9003987860109796E-3</v>
      </c>
      <c r="G41" s="12">
        <f>'15-100'!G28</f>
        <v>1.357183949112433E-3</v>
      </c>
      <c r="H41" s="12">
        <f>'trad-150'!G28</f>
        <v>2.4899451961590979E-6</v>
      </c>
      <c r="I41" s="12">
        <f>'3060-150'!G28</f>
        <v>1.4698685121984681E-2</v>
      </c>
      <c r="J41" s="12">
        <f>'15-150'!G28</f>
        <v>1.162323537544425E-4</v>
      </c>
      <c r="K41" s="42"/>
    </row>
    <row r="42" spans="2:11" x14ac:dyDescent="0.3">
      <c r="B42" s="12">
        <f>'trad-50'!G29</f>
        <v>2.0729105407999989E-2</v>
      </c>
      <c r="C42" s="12">
        <f>'3060-50'!G29</f>
        <v>1.0491857212826109E-3</v>
      </c>
      <c r="D42" s="12">
        <f>'15-50'!G29</f>
        <v>3.1989648266869471E-3</v>
      </c>
      <c r="E42" s="12">
        <f>'trad-100'!G29</f>
        <v>2.1700193279999992E-3</v>
      </c>
      <c r="F42" s="12">
        <f>'3060-100'!G29</f>
        <v>5.0636655258507191E-3</v>
      </c>
      <c r="G42" s="12">
        <f>'15-100'!G29</f>
        <v>4.8434114288347738E-3</v>
      </c>
      <c r="H42" s="12">
        <f>'trad-150'!G29</f>
        <v>3.3112450282578961E-5</v>
      </c>
      <c r="I42" s="12">
        <f>'3060-150'!G29</f>
        <v>1.166817753291503E-2</v>
      </c>
      <c r="J42" s="12">
        <f>'15-150'!G29</f>
        <v>2.1802676336415959E-5</v>
      </c>
      <c r="K42" s="42"/>
    </row>
    <row r="43" spans="2:11" x14ac:dyDescent="0.3">
      <c r="B43" s="12">
        <f>'trad-50'!G30</f>
        <v>2.0723796991999999E-2</v>
      </c>
      <c r="C43" s="12">
        <f>'3060-50'!G30</f>
        <v>1.4785447864856799E-2</v>
      </c>
      <c r="D43" s="12">
        <f>'15-50'!G30</f>
        <v>1.2758360485150151E-2</v>
      </c>
      <c r="E43" s="12">
        <f>'trad-100'!G30</f>
        <v>3.1837516799999963E-4</v>
      </c>
      <c r="F43" s="12">
        <f>'3060-100'!G30</f>
        <v>2.1343320415469848E-2</v>
      </c>
      <c r="G43" s="12">
        <f>'15-100'!G30</f>
        <v>7.8335767172612661E-3</v>
      </c>
      <c r="H43" s="12">
        <f>'trad-150'!G30</f>
        <v>4.1034282842249832E-5</v>
      </c>
      <c r="I43" s="12">
        <f>'3060-150'!G30</f>
        <v>1.9430094493309391E-3</v>
      </c>
      <c r="J43" s="12">
        <f>'15-150'!G30</f>
        <v>2.3338996389182169E-3</v>
      </c>
      <c r="K43" s="42"/>
    </row>
    <row r="44" spans="2:11" x14ac:dyDescent="0.3">
      <c r="B44" s="12">
        <f>'trad-50'!G31</f>
        <v>4.5167278079999967E-3</v>
      </c>
      <c r="C44" s="12">
        <f>'3060-50'!G31</f>
        <v>1.085319065600001E-2</v>
      </c>
      <c r="D44" s="12">
        <f>'15-50'!G31</f>
        <v>5.8787226452936209E-3</v>
      </c>
      <c r="E44" s="12">
        <f>'trad-100'!G31</f>
        <v>5.6847360000000721E-6</v>
      </c>
      <c r="F44" s="12">
        <f>'3060-100'!G31</f>
        <v>5.7524033920401836E-4</v>
      </c>
      <c r="G44" s="12">
        <f>'15-100'!G31</f>
        <v>1.209954274117781E-2</v>
      </c>
      <c r="H44" s="12">
        <f>'trad-150'!G31</f>
        <v>8.4028835994510552E-6</v>
      </c>
      <c r="I44" s="12">
        <f>'3060-150'!G31</f>
        <v>1.314432798106956E-2</v>
      </c>
      <c r="J44" s="12">
        <f>'15-150'!G31</f>
        <v>4.5120046164325552E-3</v>
      </c>
      <c r="K44" s="42"/>
    </row>
    <row r="45" spans="2:11" x14ac:dyDescent="0.3">
      <c r="B45" s="12">
        <f>'trad-50'!G32</f>
        <v>3.4643671039999982E-3</v>
      </c>
      <c r="C45" s="12">
        <f>'3060-50'!G32</f>
        <v>1.2888180253182261E-2</v>
      </c>
      <c r="D45" s="12">
        <f>'15-50'!G32</f>
        <v>1.119918272331033E-2</v>
      </c>
      <c r="E45" s="12">
        <f>'trad-100'!G32</f>
        <v>6.2568960000001407E-6</v>
      </c>
      <c r="F45" s="12">
        <f>'3060-100'!G32</f>
        <v>4.9832269542274977E-3</v>
      </c>
      <c r="G45" s="12">
        <f>'15-100'!G32</f>
        <v>3.295154488992418E-3</v>
      </c>
      <c r="H45" s="12">
        <f>'trad-150'!G32</f>
        <v>6.1305673393689439E-5</v>
      </c>
      <c r="I45" s="12">
        <f>'3060-150'!G32</f>
        <v>5.3568542243203369E-3</v>
      </c>
      <c r="J45" s="12">
        <f>'15-150'!G32</f>
        <v>1.3496945110650209E-2</v>
      </c>
      <c r="K45" s="42"/>
    </row>
    <row r="46" spans="2:11" x14ac:dyDescent="0.3">
      <c r="B46" s="12">
        <f>'trad-50'!G33</f>
        <v>1.0042346496000011E-2</v>
      </c>
      <c r="C46" s="12">
        <f>'3060-50'!G33</f>
        <v>3.1612454688462882E-3</v>
      </c>
      <c r="D46" s="12">
        <f>'15-50'!G33</f>
        <v>1.5362835049776421E-2</v>
      </c>
      <c r="E46" s="12">
        <f>'trad-100'!G33</f>
        <v>3.0716928000000011E-3</v>
      </c>
      <c r="F46" s="12">
        <f>'3060-100'!G33</f>
        <v>3.519983484759793E-3</v>
      </c>
      <c r="G46" s="12">
        <f>'15-100'!G33</f>
        <v>1.6335533194602809E-2</v>
      </c>
      <c r="H46" s="12">
        <f>'trad-150'!G33</f>
        <v>3.0058052126200509E-6</v>
      </c>
      <c r="I46" s="12">
        <f>'3060-150'!G33</f>
        <v>3.0826547930098542E-3</v>
      </c>
      <c r="J46" s="12">
        <f>'15-150'!G33</f>
        <v>1.4135543821564329E-2</v>
      </c>
      <c r="K46" s="42"/>
    </row>
    <row r="47" spans="2:11" x14ac:dyDescent="0.3">
      <c r="B47" s="12">
        <f>'trad-50'!G34</f>
        <v>2.783169536000002E-3</v>
      </c>
      <c r="C47" s="12">
        <f>'3060-50'!G34</f>
        <v>1.7858632225769892E-2</v>
      </c>
      <c r="D47" s="12">
        <f>'15-50'!G34</f>
        <v>1.7256602152045501E-2</v>
      </c>
      <c r="E47" s="12">
        <f>'trad-100'!G34</f>
        <v>4.6846207999999811E-5</v>
      </c>
      <c r="F47" s="12">
        <f>'3060-100'!G34</f>
        <v>7.7410270764301844E-4</v>
      </c>
      <c r="G47" s="12">
        <f>'15-100'!G34</f>
        <v>1.7263894631177099E-2</v>
      </c>
      <c r="H47" s="12">
        <f>'trad-150'!G34</f>
        <v>1.0554918628257749E-5</v>
      </c>
      <c r="I47" s="12">
        <f>'3060-150'!G34</f>
        <v>4.1725011040015447E-3</v>
      </c>
      <c r="J47" s="12">
        <f>'15-150'!G34</f>
        <v>1.930047710595963E-3</v>
      </c>
      <c r="K47" s="42"/>
    </row>
    <row r="48" spans="2:11" x14ac:dyDescent="0.3">
      <c r="B48" s="12">
        <f>'trad-50'!G35</f>
        <v>1.3401197568E-2</v>
      </c>
      <c r="C48" s="12">
        <f>'3060-50'!G35</f>
        <v>1.091690831668882E-2</v>
      </c>
      <c r="D48" s="12">
        <f>'15-50'!G35</f>
        <v>4.2808952965763224E-3</v>
      </c>
      <c r="E48" s="12">
        <f>'trad-100'!G35</f>
        <v>6.7689907200000037E-4</v>
      </c>
      <c r="F48" s="12">
        <f>'3060-100'!G35</f>
        <v>1.940631317377054E-4</v>
      </c>
      <c r="G48" s="12">
        <f>'15-100'!G35</f>
        <v>1.085817999422984E-2</v>
      </c>
      <c r="H48" s="12">
        <f>'trad-150'!G35</f>
        <v>9.9110978019204202E-5</v>
      </c>
      <c r="I48" s="12">
        <f>'3060-150'!G35</f>
        <v>2.009249503639644E-2</v>
      </c>
      <c r="J48" s="12">
        <f>'15-150'!G35</f>
        <v>1.780460103169117E-5</v>
      </c>
      <c r="K48" s="42"/>
    </row>
    <row r="49" spans="2:11" x14ac:dyDescent="0.3">
      <c r="B49" s="12">
        <f>'trad-50'!G36</f>
        <v>1.7919478783999989E-2</v>
      </c>
      <c r="C49" s="12">
        <f>'3060-50'!G36</f>
        <v>2.0351572757042712E-3</v>
      </c>
      <c r="D49" s="12">
        <f>'15-50'!G36</f>
        <v>2.8259247617665058E-3</v>
      </c>
      <c r="E49" s="12">
        <f>'trad-100'!G36</f>
        <v>1.047972096000001E-3</v>
      </c>
      <c r="F49" s="12">
        <f>'3060-100'!G36</f>
        <v>3.3564978549287701E-3</v>
      </c>
      <c r="G49" s="12">
        <f>'15-100'!G36</f>
        <v>2.2736209619639909E-2</v>
      </c>
      <c r="H49" s="12">
        <f>'trad-150'!G36</f>
        <v>1.783612751714666E-6</v>
      </c>
      <c r="I49" s="12">
        <f>'3060-150'!G36</f>
        <v>4.1047546646881478E-3</v>
      </c>
      <c r="J49" s="12">
        <f>'15-150'!G36</f>
        <v>1.9143043696536301E-3</v>
      </c>
      <c r="K49" s="42"/>
    </row>
    <row r="50" spans="2:11" x14ac:dyDescent="0.3">
      <c r="B50" s="12">
        <f>'trad-50'!G37</f>
        <v>9.4412994560000036E-3</v>
      </c>
      <c r="C50" s="12">
        <f>'3060-50'!G37</f>
        <v>3.3060956179345027E-2</v>
      </c>
      <c r="D50" s="12">
        <f>'15-50'!G37</f>
        <v>7.1130545735188563E-3</v>
      </c>
      <c r="E50" s="12">
        <f>'trad-100'!G37</f>
        <v>9.9310079999998396E-6</v>
      </c>
      <c r="F50" s="12">
        <f>'3060-100'!G37</f>
        <v>2.8433256981429261E-3</v>
      </c>
      <c r="G50" s="12">
        <f>'15-100'!G37</f>
        <v>1.058278039054187E-2</v>
      </c>
      <c r="H50" s="12">
        <f>'trad-150'!G37</f>
        <v>3.612552603566314E-6</v>
      </c>
      <c r="I50" s="12">
        <f>'3060-150'!G37</f>
        <v>3.0638342166971E-3</v>
      </c>
      <c r="J50" s="12">
        <f>'15-150'!G37</f>
        <v>2.757932034018975E-3</v>
      </c>
      <c r="K50" s="42"/>
    </row>
    <row r="51" spans="2:11" x14ac:dyDescent="0.3">
      <c r="B51" s="12">
        <f>'trad-50'!G38</f>
        <v>2.6106951680000012E-3</v>
      </c>
      <c r="C51" s="12">
        <f>'3060-50'!G38</f>
        <v>1.9741433590307E-3</v>
      </c>
      <c r="D51" s="12">
        <f>'15-50'!G38</f>
        <v>1.530454269880642E-2</v>
      </c>
      <c r="E51" s="12">
        <f>'trad-100'!G38</f>
        <v>1.206604799999996E-5</v>
      </c>
      <c r="F51" s="12">
        <f>'3060-100'!G38</f>
        <v>2.182794684892864E-2</v>
      </c>
      <c r="G51" s="12">
        <f>'15-100'!G38</f>
        <v>3.5107886808504032E-4</v>
      </c>
      <c r="H51" s="12">
        <f>'trad-150'!G38</f>
        <v>3.6795171467759457E-8</v>
      </c>
      <c r="I51" s="12">
        <f>'3060-150'!G38</f>
        <v>2.1321224938177129E-2</v>
      </c>
      <c r="J51" s="12">
        <f>'15-150'!G38</f>
        <v>2.4143072566895751E-2</v>
      </c>
      <c r="K51" s="42"/>
    </row>
    <row r="52" spans="2:11" x14ac:dyDescent="0.3">
      <c r="B52" s="12">
        <f>'trad-50'!G39</f>
        <v>5.1080591360000002E-3</v>
      </c>
      <c r="C52" s="12">
        <f>'3060-50'!G39</f>
        <v>6.1353359360000002E-3</v>
      </c>
      <c r="D52" s="12">
        <f>'15-50'!G39</f>
        <v>1.9460191715635251E-2</v>
      </c>
      <c r="E52" s="12">
        <f>'trad-100'!G39</f>
        <v>1.0713600000000021E-6</v>
      </c>
      <c r="F52" s="12">
        <f>'3060-100'!G39</f>
        <v>1.042676169459256E-4</v>
      </c>
      <c r="G52" s="12">
        <f>'15-100'!G39</f>
        <v>6.9908306073237277E-4</v>
      </c>
      <c r="H52" s="12">
        <f>'trad-150'!G39</f>
        <v>1.210463222167355E-4</v>
      </c>
      <c r="I52" s="12">
        <f>'3060-150'!G39</f>
        <v>2.2925188754537109E-2</v>
      </c>
      <c r="J52" s="12">
        <f>'15-150'!G39</f>
        <v>1.4985368963793809E-2</v>
      </c>
      <c r="K52" s="42"/>
    </row>
    <row r="53" spans="2:11" x14ac:dyDescent="0.3">
      <c r="B53" s="12">
        <f>'trad-50'!G40</f>
        <v>1.332612095999997E-3</v>
      </c>
      <c r="C53" s="12">
        <f>'3060-50'!G40</f>
        <v>2.197812390712622E-2</v>
      </c>
      <c r="D53" s="12">
        <f>'15-50'!G40</f>
        <v>1.4590396484548509E-2</v>
      </c>
      <c r="E53" s="12">
        <f>'trad-100'!G40</f>
        <v>2.7072614400000013E-4</v>
      </c>
      <c r="F53" s="12">
        <f>'3060-100'!G40</f>
        <v>1.5391947465657391E-2</v>
      </c>
      <c r="G53" s="12">
        <f>'15-100'!G40</f>
        <v>1.1277173132417551E-2</v>
      </c>
      <c r="H53" s="12">
        <f>'trad-150'!G40</f>
        <v>1.8507669245542211E-6</v>
      </c>
      <c r="I53" s="12">
        <f>'3060-150'!G40</f>
        <v>1.441889922299034E-3</v>
      </c>
      <c r="J53" s="12">
        <f>'15-150'!G40</f>
        <v>8.1372780300070537E-3</v>
      </c>
      <c r="K53" s="42"/>
    </row>
    <row r="54" spans="2:11" x14ac:dyDescent="0.3">
      <c r="B54" s="12">
        <f>'trad-50'!G41</f>
        <v>2.0982773759999959E-3</v>
      </c>
      <c r="C54" s="12">
        <f>'3060-50'!G41</f>
        <v>1.9935343563992499E-3</v>
      </c>
      <c r="D54" s="12">
        <f>'15-50'!G41</f>
        <v>4.6753034493040788E-3</v>
      </c>
      <c r="E54" s="12">
        <f>'trad-100'!G41</f>
        <v>4.4288255999999987E-5</v>
      </c>
      <c r="F54" s="12">
        <f>'3060-100'!G41</f>
        <v>1.3015219144736049E-2</v>
      </c>
      <c r="G54" s="12">
        <f>'15-100'!G41</f>
        <v>1.388348335943586E-2</v>
      </c>
      <c r="H54" s="12">
        <f>'trad-150'!G41</f>
        <v>2.2380593163237552E-5</v>
      </c>
      <c r="I54" s="12"/>
      <c r="J54" s="12">
        <f>'15-150'!G41</f>
        <v>1.0416634666508211E-2</v>
      </c>
      <c r="K54" s="42"/>
    </row>
    <row r="55" spans="2:11" x14ac:dyDescent="0.3">
      <c r="B55" s="12">
        <f>'trad-50'!G42</f>
        <v>6.589303807999998E-3</v>
      </c>
      <c r="C55" s="12">
        <f>'3060-50'!G42</f>
        <v>6.1527848960000013E-3</v>
      </c>
      <c r="D55" s="12">
        <f>'15-50'!G42</f>
        <v>6.8504119110424314E-3</v>
      </c>
      <c r="E55" s="12">
        <f>'trad-100'!G42</f>
        <v>6.015513600000013E-5</v>
      </c>
      <c r="F55" s="12">
        <f>'3060-100'!G42</f>
        <v>2.3405599669793008E-2</v>
      </c>
      <c r="G55" s="12">
        <f>'15-100'!G42</f>
        <v>1.3222838929870631E-2</v>
      </c>
      <c r="H55" s="12">
        <f>'trad-150'!G42</f>
        <v>1.0158803401920189E-5</v>
      </c>
      <c r="I55" s="12"/>
      <c r="J55" s="12">
        <f>'15-150'!G42</f>
        <v>2.3557816622046489E-2</v>
      </c>
      <c r="K55" s="42"/>
    </row>
    <row r="56" spans="2:11" x14ac:dyDescent="0.3">
      <c r="B56" s="12">
        <f>'trad-50'!G43</f>
        <v>1.5216724992E-2</v>
      </c>
      <c r="C56" s="12">
        <f>'3060-50'!G43</f>
        <v>1.358574944391714E-2</v>
      </c>
      <c r="D56" s="12">
        <f>'15-50'!G43</f>
        <v>1.9133200054308689E-3</v>
      </c>
      <c r="E56" s="12">
        <f>'trad-100'!G43</f>
        <v>4.1975808000000211E-5</v>
      </c>
      <c r="F56" s="12">
        <f>'3060-100'!G43</f>
        <v>7.4033986646619937E-4</v>
      </c>
      <c r="G56" s="12">
        <f>'15-100'!G43</f>
        <v>1.5909442798229759E-2</v>
      </c>
      <c r="H56" s="12">
        <f>'trad-150'!G43</f>
        <v>1.207508034019209E-4</v>
      </c>
      <c r="I56" s="12"/>
      <c r="J56" s="12">
        <f>'15-150'!G43</f>
        <v>2.0658081108146089E-3</v>
      </c>
      <c r="K56" s="42"/>
    </row>
    <row r="57" spans="2:11" x14ac:dyDescent="0.3">
      <c r="B57" s="12">
        <f>'trad-50'!G44</f>
        <v>1.4163938303999981E-2</v>
      </c>
      <c r="C57" s="12">
        <f>'3060-50'!G44</f>
        <v>7.9376540597604836E-3</v>
      </c>
      <c r="D57" s="12">
        <f>'15-50'!G44</f>
        <v>1.736208295398283E-4</v>
      </c>
      <c r="E57" s="12">
        <f>'trad-100'!G44</f>
        <v>3.1465728000000992E-5</v>
      </c>
      <c r="F57" s="12">
        <f>'3060-100'!G44</f>
        <v>1.9892938774371529E-3</v>
      </c>
      <c r="G57" s="12">
        <f>'15-100'!G44</f>
        <v>7.4864211680883159E-3</v>
      </c>
      <c r="H57" s="12">
        <f>'trad-150'!G44</f>
        <v>7.6266326035664319E-6</v>
      </c>
      <c r="I57" s="12"/>
      <c r="J57" s="12">
        <f>'15-150'!G44</f>
        <v>1.0790165326703921E-3</v>
      </c>
      <c r="K57" s="42"/>
    </row>
    <row r="58" spans="2:11" x14ac:dyDescent="0.3">
      <c r="B58" s="12"/>
      <c r="C58" s="12"/>
      <c r="D58" s="12">
        <f>'15-50'!G45</f>
        <v>9.4401318541073101E-3</v>
      </c>
      <c r="E58" s="12">
        <f>'trad-100'!G45</f>
        <v>1.7998079999999981E-5</v>
      </c>
      <c r="F58" s="12">
        <f>'3060-100'!G45</f>
        <v>1.134060319432212E-2</v>
      </c>
      <c r="G58" s="12">
        <f>'15-100'!G45</f>
        <v>1.64151975461778E-2</v>
      </c>
      <c r="H58" s="12">
        <f>'trad-150'!G45</f>
        <v>5.6079716784635901E-5</v>
      </c>
      <c r="I58" s="12"/>
      <c r="J58" s="12">
        <f>'15-150'!G45</f>
        <v>2.550944302542991E-3</v>
      </c>
      <c r="K58" s="42"/>
    </row>
    <row r="59" spans="2:11" x14ac:dyDescent="0.3">
      <c r="B59" s="12"/>
      <c r="C59" s="12"/>
      <c r="D59" s="12">
        <f>'15-50'!G46</f>
        <v>2.002448891301072E-3</v>
      </c>
      <c r="E59" s="12">
        <f>'trad-100'!G46</f>
        <v>6.1524479999998706E-6</v>
      </c>
      <c r="F59" s="12">
        <f>'3060-100'!G46</f>
        <v>7.9651448319499069E-3</v>
      </c>
      <c r="G59" s="12">
        <f>'15-100'!G46</f>
        <v>3.8183841989606199E-3</v>
      </c>
      <c r="H59" s="12">
        <f>'trad-150'!G46</f>
        <v>6.2428145953360081E-5</v>
      </c>
      <c r="I59" s="12"/>
      <c r="J59" s="12"/>
      <c r="K59" s="42"/>
    </row>
    <row r="60" spans="2:11" x14ac:dyDescent="0.3">
      <c r="B60" s="12"/>
      <c r="C60" s="12"/>
      <c r="D60" s="12">
        <f>'15-50'!G47</f>
        <v>1.0747480033899521E-2</v>
      </c>
      <c r="E60" s="12">
        <f>'trad-100'!G47</f>
        <v>1.073441279999995E-4</v>
      </c>
      <c r="F60" s="12">
        <f>'3060-100'!G47</f>
        <v>1.239901888226802E-2</v>
      </c>
      <c r="G60" s="12">
        <f>'15-100'!G47</f>
        <v>7.5981267452999036E-3</v>
      </c>
      <c r="H60" s="12">
        <f>'trad-150'!G47</f>
        <v>4.9608656241425974E-7</v>
      </c>
      <c r="I60" s="12"/>
      <c r="J60" s="12"/>
      <c r="K60" s="42"/>
    </row>
    <row r="61" spans="2:11" x14ac:dyDescent="0.3">
      <c r="B61" s="12"/>
      <c r="C61" s="12"/>
      <c r="D61" s="12">
        <f>'15-50'!G48</f>
        <v>1.2802329711444949E-2</v>
      </c>
      <c r="E61" s="12">
        <f>'trad-100'!G48</f>
        <v>6.0782515199999927E-4</v>
      </c>
      <c r="F61" s="12"/>
      <c r="G61" s="12">
        <f>'15-100'!G48</f>
        <v>1.1955475949187101E-2</v>
      </c>
      <c r="H61" s="12">
        <f>'trad-150'!G48</f>
        <v>6.3789065973113702E-4</v>
      </c>
      <c r="I61" s="12"/>
      <c r="J61" s="12"/>
      <c r="K61" s="42"/>
    </row>
    <row r="62" spans="2:11" x14ac:dyDescent="0.3">
      <c r="B62" s="12"/>
      <c r="C62" s="12"/>
      <c r="D62" s="12"/>
      <c r="E62" s="12">
        <f>'trad-100'!G49</f>
        <v>4.5705139200000021E-4</v>
      </c>
      <c r="F62" s="12"/>
      <c r="G62" s="12"/>
      <c r="H62" s="12">
        <f>'trad-150'!G49</f>
        <v>4.1720063648838658E-7</v>
      </c>
      <c r="I62" s="12"/>
      <c r="J62" s="12"/>
      <c r="K62" s="42"/>
    </row>
    <row r="63" spans="2:11" x14ac:dyDescent="0.3">
      <c r="B63" s="12"/>
      <c r="C63" s="12"/>
      <c r="D63" s="12"/>
      <c r="E63" s="12">
        <f>'trad-100'!G50</f>
        <v>6.2351615999999287E-5</v>
      </c>
      <c r="F63" s="12"/>
      <c r="G63" s="12"/>
      <c r="H63" s="12">
        <f>'trad-150'!G50</f>
        <v>2.7401446364883329E-5</v>
      </c>
      <c r="I63" s="12"/>
      <c r="J63" s="12"/>
      <c r="K63" s="42"/>
    </row>
    <row r="64" spans="2:11" x14ac:dyDescent="0.3">
      <c r="B64" s="12"/>
      <c r="C64" s="12"/>
      <c r="D64" s="12"/>
      <c r="E64" s="12">
        <f>'trad-100'!G51</f>
        <v>2.9300275199999932E-4</v>
      </c>
      <c r="F64" s="12"/>
      <c r="G64" s="12"/>
      <c r="H64" s="12">
        <f>'trad-150'!G51</f>
        <v>9.9672662246364906E-4</v>
      </c>
      <c r="I64" s="12"/>
      <c r="J64" s="12"/>
      <c r="K64" s="42"/>
    </row>
    <row r="65" spans="2:11" x14ac:dyDescent="0.3">
      <c r="B65" s="12"/>
      <c r="C65" s="12"/>
      <c r="D65" s="12"/>
      <c r="E65" s="12"/>
      <c r="F65" s="12"/>
      <c r="G65" s="12"/>
      <c r="H65" s="12"/>
      <c r="I65" s="12"/>
      <c r="J65" s="12"/>
      <c r="K65" s="42"/>
    </row>
    <row r="66" spans="2:11" x14ac:dyDescent="0.3">
      <c r="B66" s="12"/>
      <c r="C66" s="12"/>
      <c r="D66" s="12"/>
      <c r="E66" s="12"/>
      <c r="F66" s="12"/>
      <c r="G66" s="12"/>
      <c r="H66" s="12"/>
      <c r="I66" s="12"/>
      <c r="J66" s="12"/>
      <c r="K66" s="42"/>
    </row>
    <row r="67" spans="2:11" x14ac:dyDescent="0.3">
      <c r="B67" s="12"/>
      <c r="C67" s="12"/>
      <c r="D67" s="12"/>
      <c r="E67" s="12"/>
      <c r="F67" s="12"/>
      <c r="G67" s="12"/>
      <c r="H67" s="12"/>
      <c r="I67" s="12"/>
      <c r="J67" s="12"/>
      <c r="K67" s="42"/>
    </row>
    <row r="68" spans="2:11" x14ac:dyDescent="0.3">
      <c r="B68" s="12"/>
      <c r="C68" s="12"/>
      <c r="D68" s="12"/>
      <c r="E68" s="12"/>
      <c r="F68" s="12"/>
      <c r="G68" s="12"/>
      <c r="H68" s="12"/>
      <c r="I68" s="12"/>
      <c r="J68" s="12"/>
      <c r="K68" s="42"/>
    </row>
    <row r="69" spans="2:11" x14ac:dyDescent="0.3">
      <c r="B69" s="12"/>
      <c r="C69" s="12"/>
      <c r="D69" s="12"/>
      <c r="E69" s="12"/>
      <c r="F69" s="12"/>
      <c r="G69" s="12"/>
      <c r="H69" s="12"/>
      <c r="I69" s="12"/>
      <c r="J69" s="12"/>
      <c r="K69" s="42"/>
    </row>
    <row r="70" spans="2:11" x14ac:dyDescent="0.3">
      <c r="B70" s="12"/>
      <c r="C70" s="12"/>
      <c r="D70" s="12"/>
      <c r="E70" s="12"/>
      <c r="F70" s="12"/>
      <c r="G70" s="12"/>
      <c r="H70" s="12"/>
      <c r="I70" s="12"/>
      <c r="J70" s="12"/>
      <c r="K70" s="42"/>
    </row>
    <row r="71" spans="2:11" x14ac:dyDescent="0.3">
      <c r="B71" s="12"/>
      <c r="C71" s="12"/>
      <c r="D71" s="12"/>
      <c r="E71" s="12"/>
      <c r="F71" s="12"/>
      <c r="G71" s="12"/>
      <c r="H71" s="12"/>
      <c r="I71" s="12"/>
      <c r="J71" s="12"/>
      <c r="K71" s="42"/>
    </row>
    <row r="72" spans="2:11" x14ac:dyDescent="0.3">
      <c r="B72" s="12"/>
      <c r="C72" s="12"/>
      <c r="D72" s="12"/>
      <c r="E72" s="12"/>
      <c r="F72" s="12"/>
      <c r="G72" s="12"/>
      <c r="H72" s="12"/>
      <c r="I72" s="12"/>
      <c r="J72" s="12"/>
      <c r="K72" s="42"/>
    </row>
    <row r="73" spans="2:11" x14ac:dyDescent="0.3">
      <c r="B73" s="12"/>
      <c r="C73" s="12"/>
      <c r="D73" s="12"/>
      <c r="E73" s="12"/>
      <c r="F73" s="12"/>
      <c r="G73" s="12"/>
      <c r="H73" s="12"/>
      <c r="I73" s="12"/>
      <c r="J73" s="12"/>
      <c r="K73" s="42"/>
    </row>
    <row r="74" spans="2:11" x14ac:dyDescent="0.3">
      <c r="B74" s="12"/>
      <c r="C74" s="12"/>
      <c r="D74" s="12"/>
      <c r="E74" s="12"/>
      <c r="F74" s="12"/>
      <c r="G74" s="12"/>
      <c r="H74" s="12"/>
      <c r="I74" s="12"/>
      <c r="J74" s="12"/>
      <c r="K74" s="42"/>
    </row>
    <row r="75" spans="2:1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42"/>
    </row>
    <row r="76" spans="2:11" x14ac:dyDescent="0.3">
      <c r="B76" s="12"/>
      <c r="C76" s="12"/>
      <c r="D76" s="12"/>
      <c r="E76" s="12"/>
      <c r="F76" s="12"/>
      <c r="G76" s="12"/>
      <c r="H76" s="12"/>
      <c r="I76" s="12"/>
      <c r="J76" s="12"/>
      <c r="K76" s="42"/>
    </row>
    <row r="77" spans="2:11" x14ac:dyDescent="0.3">
      <c r="B77" s="12"/>
      <c r="C77" s="12"/>
      <c r="D77" s="12"/>
      <c r="E77" s="12"/>
      <c r="F77" s="12"/>
      <c r="G77" s="12"/>
      <c r="H77" s="12"/>
      <c r="I77" s="12"/>
      <c r="J77" s="12"/>
      <c r="K77" s="42"/>
    </row>
    <row r="78" spans="2:11" x14ac:dyDescent="0.3">
      <c r="B78" s="12"/>
      <c r="C78" s="12"/>
      <c r="D78" s="12"/>
      <c r="E78" s="12"/>
      <c r="F78" s="12"/>
      <c r="G78" s="12"/>
      <c r="H78" s="12"/>
      <c r="I78" s="12"/>
      <c r="J78" s="12"/>
      <c r="K78" s="42"/>
    </row>
    <row r="79" spans="2:1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42"/>
    </row>
    <row r="80" spans="2:1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42"/>
    </row>
    <row r="81" spans="2:11" x14ac:dyDescent="0.3">
      <c r="B81" s="12"/>
      <c r="C81" s="12"/>
      <c r="D81" s="12"/>
      <c r="E81" s="12"/>
      <c r="F81" s="12"/>
      <c r="G81" s="12"/>
      <c r="H81" s="12"/>
      <c r="I81" s="12"/>
      <c r="J81" s="12"/>
      <c r="K81" s="42"/>
    </row>
    <row r="82" spans="2:11" x14ac:dyDescent="0.3">
      <c r="B82" s="12"/>
      <c r="C82" s="12"/>
      <c r="D82" s="12"/>
      <c r="E82" s="12"/>
      <c r="F82" s="12"/>
      <c r="G82" s="12"/>
      <c r="H82" s="12"/>
      <c r="I82" s="12"/>
      <c r="J82" s="12"/>
      <c r="K82" s="42"/>
    </row>
    <row r="83" spans="2:11" x14ac:dyDescent="0.3">
      <c r="B83" s="12"/>
      <c r="C83" s="12"/>
      <c r="D83" s="12"/>
      <c r="E83" s="12"/>
      <c r="F83" s="12"/>
      <c r="G83" s="12"/>
      <c r="H83" s="12"/>
      <c r="I83" s="12"/>
      <c r="J83" s="12"/>
      <c r="K83" s="42"/>
    </row>
    <row r="84" spans="2:1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42"/>
    </row>
    <row r="85" spans="2:11" x14ac:dyDescent="0.3">
      <c r="B85" s="12"/>
      <c r="C85" s="12"/>
      <c r="D85" s="12"/>
      <c r="E85" s="12"/>
      <c r="F85" s="12"/>
      <c r="G85" s="12"/>
      <c r="H85" s="12"/>
      <c r="I85" s="12"/>
      <c r="J85" s="12"/>
      <c r="K85" s="42"/>
    </row>
    <row r="86" spans="2:11" x14ac:dyDescent="0.3">
      <c r="B86" s="12"/>
      <c r="C86" s="12"/>
      <c r="D86" s="12"/>
      <c r="E86" s="12"/>
      <c r="F86" s="12"/>
      <c r="G86" s="12"/>
      <c r="H86" s="12"/>
      <c r="I86" s="12"/>
      <c r="J86" s="12"/>
      <c r="K86" s="42"/>
    </row>
    <row r="87" spans="2:11" x14ac:dyDescent="0.3">
      <c r="B87" s="12"/>
      <c r="C87" s="12"/>
      <c r="D87" s="12"/>
      <c r="E87" s="12"/>
      <c r="F87" s="12"/>
      <c r="G87" s="12"/>
      <c r="H87" s="12"/>
      <c r="I87" s="12"/>
      <c r="J87" s="12"/>
      <c r="K87" s="42"/>
    </row>
    <row r="88" spans="2:11" x14ac:dyDescent="0.3">
      <c r="B88" s="12"/>
      <c r="C88" s="12"/>
      <c r="D88" s="12"/>
      <c r="E88" s="12"/>
      <c r="F88" s="12"/>
      <c r="G88" s="12"/>
      <c r="H88" s="12"/>
      <c r="I88" s="12"/>
      <c r="J88" s="12"/>
      <c r="K88" s="42"/>
    </row>
    <row r="89" spans="2:11" x14ac:dyDescent="0.3">
      <c r="B89" s="12"/>
      <c r="C89" s="12"/>
      <c r="D89" s="12"/>
      <c r="E89" s="12"/>
      <c r="F89" s="12"/>
      <c r="G89" s="12"/>
      <c r="H89" s="12"/>
      <c r="I89" s="12"/>
      <c r="J89" s="12"/>
      <c r="K89" s="42"/>
    </row>
    <row r="90" spans="2:1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42"/>
    </row>
    <row r="91" spans="2:1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42"/>
    </row>
    <row r="92" spans="2:1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42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42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42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42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42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4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2"/>
    </row>
    <row r="299" spans="2:11" x14ac:dyDescent="0.3">
      <c r="B299" s="12"/>
      <c r="C299" s="13"/>
      <c r="D299" s="12"/>
      <c r="E299" s="13"/>
      <c r="F299" s="12"/>
      <c r="G299" s="13"/>
      <c r="H299" s="12"/>
      <c r="I299" s="13"/>
      <c r="J299" s="12"/>
      <c r="K299" s="42"/>
    </row>
    <row r="300" spans="2:11" x14ac:dyDescent="0.3">
      <c r="B300" s="12"/>
      <c r="C300" s="13"/>
      <c r="D300" s="12"/>
      <c r="E300" s="13"/>
      <c r="F300" s="12"/>
      <c r="G300" s="13"/>
      <c r="H300" s="12"/>
      <c r="I300" s="13"/>
      <c r="J300" s="12"/>
      <c r="K300" s="42"/>
    </row>
    <row r="301" spans="2:11" x14ac:dyDescent="0.3">
      <c r="B301" s="12"/>
      <c r="C301" s="13"/>
      <c r="D301" s="12"/>
      <c r="E301" s="13"/>
      <c r="F301" s="12"/>
      <c r="G301" s="13"/>
      <c r="H301" s="12"/>
      <c r="I301" s="13"/>
      <c r="J301" s="12"/>
      <c r="K301" s="42"/>
    </row>
    <row r="302" spans="2:11" x14ac:dyDescent="0.3">
      <c r="B302" s="12"/>
      <c r="C302" s="13"/>
      <c r="D302" s="12"/>
      <c r="E302" s="13"/>
      <c r="F302" s="12"/>
      <c r="G302" s="13"/>
      <c r="H302" s="12"/>
      <c r="I302" s="13"/>
      <c r="J302" s="12"/>
      <c r="K302" s="42"/>
    </row>
    <row r="303" spans="2:11" x14ac:dyDescent="0.3">
      <c r="B303" s="12"/>
      <c r="C303" s="13"/>
      <c r="D303" s="12"/>
      <c r="E303" s="13"/>
      <c r="F303" s="12"/>
      <c r="G303" s="13"/>
      <c r="H303" s="12"/>
      <c r="I303" s="13"/>
      <c r="J303" s="12"/>
      <c r="K303" s="42"/>
    </row>
    <row r="304" spans="2:11" x14ac:dyDescent="0.3">
      <c r="B304" s="12"/>
      <c r="C304" s="13"/>
      <c r="D304" s="12"/>
      <c r="E304" s="13"/>
      <c r="F304" s="12"/>
      <c r="G304" s="13"/>
      <c r="H304" s="12"/>
      <c r="I304" s="13"/>
      <c r="J304" s="12"/>
      <c r="K304" s="42"/>
    </row>
    <row r="305" spans="2:11" x14ac:dyDescent="0.3">
      <c r="B305" s="12"/>
      <c r="C305" s="13"/>
      <c r="D305" s="12"/>
      <c r="E305" s="13"/>
      <c r="F305" s="12"/>
      <c r="G305" s="13"/>
      <c r="H305" s="12"/>
      <c r="I305" s="13"/>
      <c r="J305" s="12"/>
      <c r="K305" s="42"/>
    </row>
    <row r="306" spans="2:11" x14ac:dyDescent="0.3">
      <c r="B306" s="12"/>
      <c r="C306" s="13"/>
      <c r="D306" s="12"/>
      <c r="E306" s="13"/>
      <c r="F306" s="12"/>
      <c r="G306" s="13"/>
      <c r="H306" s="12"/>
      <c r="I306" s="13"/>
      <c r="J306" s="12"/>
      <c r="K306" s="42"/>
    </row>
    <row r="307" spans="2:11" x14ac:dyDescent="0.3">
      <c r="B307" s="12"/>
      <c r="C307" s="13"/>
      <c r="D307" s="12"/>
      <c r="E307" s="13"/>
      <c r="F307" s="12"/>
      <c r="G307" s="13"/>
      <c r="H307" s="12"/>
      <c r="I307" s="13"/>
      <c r="J307" s="12"/>
      <c r="K307" s="42"/>
    </row>
    <row r="308" spans="2:11" x14ac:dyDescent="0.3">
      <c r="B308" s="12"/>
      <c r="C308" s="13"/>
      <c r="D308" s="12"/>
      <c r="E308" s="13"/>
      <c r="F308" s="12"/>
      <c r="G308" s="13"/>
      <c r="H308" s="12"/>
      <c r="I308" s="13"/>
      <c r="J308" s="12"/>
      <c r="K308" s="42"/>
    </row>
    <row r="309" spans="2:11" x14ac:dyDescent="0.3">
      <c r="B309" s="12"/>
      <c r="C309" s="13"/>
      <c r="D309" s="12"/>
      <c r="E309" s="13"/>
      <c r="F309" s="12"/>
      <c r="G309" s="13"/>
      <c r="H309" s="12"/>
      <c r="I309" s="13"/>
      <c r="J309" s="12"/>
      <c r="K309" s="42"/>
    </row>
    <row r="310" spans="2:11" x14ac:dyDescent="0.3">
      <c r="B310" s="12"/>
      <c r="C310" s="13"/>
      <c r="D310" s="12"/>
      <c r="E310" s="13"/>
      <c r="F310" s="12"/>
      <c r="G310" s="13"/>
      <c r="H310" s="12"/>
      <c r="I310" s="13"/>
      <c r="J310" s="12"/>
      <c r="K310" s="42"/>
    </row>
    <row r="311" spans="2:11" x14ac:dyDescent="0.3">
      <c r="B311" s="12"/>
      <c r="C311" s="13"/>
      <c r="D311" s="12"/>
      <c r="E311" s="13"/>
      <c r="F311" s="12"/>
      <c r="G311" s="13"/>
      <c r="H311" s="12"/>
      <c r="I311" s="13"/>
      <c r="J311" s="12"/>
      <c r="K311" s="42"/>
    </row>
    <row r="312" spans="2:11" x14ac:dyDescent="0.3">
      <c r="B312" s="12"/>
      <c r="C312" s="13"/>
      <c r="D312" s="12"/>
      <c r="E312" s="13"/>
      <c r="F312" s="12"/>
      <c r="G312" s="13"/>
      <c r="H312" s="12"/>
      <c r="I312" s="13"/>
      <c r="J312" s="12"/>
      <c r="K312" s="42"/>
    </row>
    <row r="313" spans="2:11" x14ac:dyDescent="0.3">
      <c r="B313" s="12"/>
      <c r="C313" s="13"/>
      <c r="D313" s="12"/>
      <c r="E313" s="13"/>
      <c r="F313" s="12"/>
      <c r="G313" s="13"/>
      <c r="H313" s="12"/>
      <c r="I313" s="13"/>
      <c r="J313" s="12"/>
      <c r="K313" s="42"/>
    </row>
    <row r="314" spans="2:11" x14ac:dyDescent="0.3">
      <c r="B314" s="12"/>
      <c r="C314" s="13"/>
      <c r="D314" s="12"/>
      <c r="E314" s="13"/>
      <c r="F314" s="12"/>
      <c r="G314" s="13"/>
      <c r="H314" s="12"/>
      <c r="I314" s="13"/>
      <c r="J314" s="12"/>
      <c r="K314" s="42"/>
    </row>
    <row r="315" spans="2:11" x14ac:dyDescent="0.3">
      <c r="B315" s="12"/>
      <c r="C315" s="13"/>
      <c r="D315" s="12"/>
      <c r="E315" s="13"/>
      <c r="F315" s="12"/>
      <c r="G315" s="13"/>
      <c r="H315" s="12"/>
      <c r="I315" s="13"/>
      <c r="J315" s="12"/>
      <c r="K315" s="42"/>
    </row>
    <row r="316" spans="2:11" x14ac:dyDescent="0.3">
      <c r="B316" s="12"/>
      <c r="C316" s="13"/>
      <c r="D316" s="12"/>
      <c r="E316" s="13"/>
      <c r="F316" s="12"/>
      <c r="G316" s="13"/>
      <c r="H316" s="12"/>
      <c r="I316" s="13"/>
      <c r="J316" s="12"/>
      <c r="K316" s="42"/>
    </row>
    <row r="317" spans="2:11" x14ac:dyDescent="0.3">
      <c r="B317" s="12"/>
      <c r="C317" s="13"/>
      <c r="D317" s="12"/>
      <c r="E317" s="13"/>
      <c r="F317" s="12"/>
      <c r="G317" s="13"/>
      <c r="H317" s="12"/>
      <c r="I317" s="13"/>
      <c r="J317" s="12"/>
      <c r="K317" s="42"/>
    </row>
    <row r="318" spans="2:11" x14ac:dyDescent="0.3">
      <c r="B318" s="12"/>
      <c r="C318" s="13"/>
      <c r="D318" s="12"/>
      <c r="E318" s="13"/>
      <c r="F318" s="12"/>
      <c r="G318" s="13"/>
      <c r="H318" s="12"/>
      <c r="I318" s="13"/>
      <c r="J318" s="12"/>
      <c r="K318" s="42"/>
    </row>
    <row r="319" spans="2:11" x14ac:dyDescent="0.3">
      <c r="B319" s="12"/>
      <c r="C319" s="13"/>
      <c r="D319" s="12"/>
      <c r="E319" s="13"/>
      <c r="F319" s="12"/>
      <c r="G319" s="13"/>
      <c r="H319" s="12"/>
      <c r="I319" s="13"/>
      <c r="J319" s="12"/>
      <c r="K319" s="42"/>
    </row>
    <row r="320" spans="2:11" x14ac:dyDescent="0.3">
      <c r="B320" s="12"/>
      <c r="C320" s="13"/>
      <c r="D320" s="12"/>
      <c r="E320" s="13"/>
      <c r="F320" s="12"/>
      <c r="G320" s="13"/>
      <c r="H320" s="12"/>
      <c r="I320" s="13"/>
      <c r="J320" s="12"/>
      <c r="K320" s="42"/>
    </row>
    <row r="321" spans="2:11" x14ac:dyDescent="0.3">
      <c r="B321" s="12"/>
      <c r="C321" s="13"/>
      <c r="D321" s="12"/>
      <c r="E321" s="13"/>
      <c r="F321" s="12"/>
      <c r="G321" s="13"/>
      <c r="H321" s="12"/>
      <c r="I321" s="13"/>
      <c r="J321" s="12"/>
      <c r="K321" s="42"/>
    </row>
    <row r="322" spans="2:11" x14ac:dyDescent="0.3">
      <c r="B322" s="12"/>
      <c r="C322" s="13"/>
      <c r="D322" s="12"/>
      <c r="E322" s="13"/>
      <c r="F322" s="12"/>
      <c r="G322" s="13"/>
      <c r="H322" s="12"/>
      <c r="I322" s="13"/>
      <c r="J322" s="12"/>
      <c r="K322" s="42"/>
    </row>
    <row r="323" spans="2:11" x14ac:dyDescent="0.3">
      <c r="B323" s="12"/>
      <c r="C323" s="13"/>
      <c r="D323" s="12"/>
      <c r="E323" s="13"/>
      <c r="F323" s="12"/>
      <c r="G323" s="13"/>
      <c r="H323" s="12"/>
      <c r="I323" s="13"/>
      <c r="J323" s="12"/>
      <c r="K323" s="42"/>
    </row>
    <row r="324" spans="2:11" x14ac:dyDescent="0.3">
      <c r="B324" s="12"/>
      <c r="C324" s="13"/>
      <c r="D324" s="12"/>
      <c r="E324" s="13"/>
      <c r="F324" s="12"/>
      <c r="G324" s="13"/>
      <c r="H324" s="12"/>
      <c r="I324" s="13"/>
      <c r="J324" s="12"/>
      <c r="K324" s="42"/>
    </row>
    <row r="325" spans="2:11" x14ac:dyDescent="0.3">
      <c r="B325" s="12"/>
      <c r="C325" s="13"/>
      <c r="D325" s="12"/>
      <c r="E325" s="13"/>
      <c r="F325" s="12"/>
      <c r="G325" s="13"/>
      <c r="H325" s="12"/>
      <c r="I325" s="13"/>
      <c r="J325" s="12"/>
      <c r="K325" s="42"/>
    </row>
    <row r="326" spans="2:11" x14ac:dyDescent="0.3">
      <c r="B326" s="12"/>
      <c r="C326" s="13"/>
      <c r="D326" s="12"/>
      <c r="E326" s="13"/>
      <c r="F326" s="12"/>
      <c r="G326" s="13"/>
      <c r="H326" s="12"/>
      <c r="I326" s="13"/>
      <c r="J326" s="12"/>
      <c r="K326" s="42"/>
    </row>
    <row r="327" spans="2:11" x14ac:dyDescent="0.3">
      <c r="B327" s="12"/>
      <c r="C327" s="13"/>
      <c r="D327" s="12"/>
      <c r="E327" s="13"/>
      <c r="F327" s="12"/>
      <c r="G327" s="13"/>
      <c r="H327" s="12"/>
      <c r="I327" s="13"/>
      <c r="J327" s="12"/>
      <c r="K327" s="42"/>
    </row>
    <row r="328" spans="2:11" x14ac:dyDescent="0.3">
      <c r="B328" s="12"/>
      <c r="C328" s="13"/>
      <c r="D328" s="12"/>
      <c r="E328" s="13"/>
      <c r="F328" s="12"/>
      <c r="G328" s="13"/>
      <c r="H328" s="12"/>
      <c r="I328" s="13"/>
      <c r="J328" s="12"/>
      <c r="K328" s="42"/>
    </row>
    <row r="329" spans="2:11" x14ac:dyDescent="0.3">
      <c r="B329" s="12"/>
      <c r="C329" s="13"/>
      <c r="D329" s="12"/>
      <c r="E329" s="13"/>
      <c r="F329" s="12"/>
      <c r="G329" s="13"/>
      <c r="H329" s="12"/>
      <c r="I329" s="13"/>
      <c r="J329" s="12"/>
      <c r="K329" s="42"/>
    </row>
    <row r="330" spans="2:11" x14ac:dyDescent="0.3">
      <c r="B330" s="12"/>
      <c r="C330" s="13"/>
      <c r="D330" s="12"/>
      <c r="E330" s="13"/>
      <c r="F330" s="12"/>
      <c r="G330" s="13"/>
      <c r="H330" s="12"/>
      <c r="I330" s="13"/>
      <c r="J330" s="12"/>
      <c r="K330" s="42"/>
    </row>
    <row r="331" spans="2:11" x14ac:dyDescent="0.3">
      <c r="B331" s="12"/>
      <c r="C331" s="13"/>
      <c r="D331" s="12"/>
      <c r="E331" s="13"/>
      <c r="F331" s="12"/>
      <c r="G331" s="13"/>
      <c r="H331" s="12"/>
      <c r="I331" s="13"/>
      <c r="J331" s="12"/>
      <c r="K331" s="42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2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2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2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2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2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2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2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2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2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2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2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2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2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2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2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2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2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2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2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2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2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2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2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2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2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2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2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2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2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2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2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2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2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2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2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2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2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2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2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2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2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2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2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2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2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2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2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2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2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2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2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2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2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2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2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2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2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2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2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2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2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2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2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2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2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2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2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2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2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2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2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2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2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2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2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2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2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2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2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2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2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2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2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2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2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2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2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2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2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2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2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2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2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2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2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2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2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2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2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2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2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2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2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2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2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2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2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2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2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2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2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2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2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2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2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2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2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2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2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2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2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2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2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2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2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2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2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2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2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2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2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2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2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2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2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2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2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2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2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2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2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2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2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2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2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2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2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2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2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2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2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2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2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2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2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2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2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2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2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2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2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2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2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2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2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2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2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2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2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2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2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2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2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2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2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2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2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2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2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2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2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2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2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2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2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2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2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2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2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2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2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2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2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2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2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2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2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2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2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2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2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2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2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2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2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2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2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2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2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2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2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2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2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2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2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2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2"/>
    </row>
  </sheetData>
  <conditionalFormatting sqref="B1"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D1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:G1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J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B1FC-28F1-475A-89DE-0458841BA70C}">
  <sheetPr codeName="Sheet2"/>
  <dimension ref="A1:BJ548"/>
  <sheetViews>
    <sheetView topLeftCell="A24" zoomScaleNormal="100" workbookViewId="0">
      <selection activeCell="D40" sqref="D40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61" width="8.88671875" style="29"/>
    <col min="62" max="16384" width="8.88671875" style="19"/>
  </cols>
  <sheetData>
    <row r="1" spans="1:62" s="23" customFormat="1" ht="15" thickBot="1" x14ac:dyDescent="0.35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</row>
    <row r="2" spans="1:62" s="17" customFormat="1" ht="15" thickBot="1" x14ac:dyDescent="0.35">
      <c r="A2" s="16" t="s">
        <v>2</v>
      </c>
      <c r="B2" s="43">
        <f>AVERAGE(B15:B164)</f>
        <v>3.4272587576577827E-2</v>
      </c>
      <c r="C2" s="43">
        <f t="shared" ref="C2:J2" si="0">AVERAGE(C15:C164)</f>
        <v>3.6116317261097042E-2</v>
      </c>
      <c r="D2" s="43">
        <f t="shared" si="0"/>
        <v>3.4535575420298475E-2</v>
      </c>
      <c r="E2" s="43">
        <f t="shared" si="0"/>
        <v>5.2892799377441409E-2</v>
      </c>
      <c r="F2" s="43">
        <f t="shared" si="0"/>
        <v>4.6174412188322647E-2</v>
      </c>
      <c r="G2" s="43">
        <f t="shared" si="0"/>
        <v>5.2824745786950941E-2</v>
      </c>
      <c r="H2" s="43">
        <f t="shared" si="0"/>
        <v>7.8774933815002446E-2</v>
      </c>
      <c r="I2" s="43">
        <f t="shared" si="0"/>
        <v>6.2131881713867188E-2</v>
      </c>
      <c r="J2" s="43">
        <f t="shared" si="0"/>
        <v>6.4205624840476302E-2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18"/>
    </row>
    <row r="3" spans="1:62" s="5" customFormat="1" ht="15" thickBot="1" x14ac:dyDescent="0.35">
      <c r="A3" s="3" t="s">
        <v>3</v>
      </c>
      <c r="B3" s="10">
        <f>_xlfn.STDEV.S(B15:B164)</f>
        <v>8.0260914615859075E-3</v>
      </c>
      <c r="C3" s="10">
        <f t="shared" ref="C3:J3" si="1">_xlfn.STDEV.S(C15:C164)</f>
        <v>1.0932474306548746E-2</v>
      </c>
      <c r="D3" s="10">
        <f t="shared" si="1"/>
        <v>9.9556261744759289E-3</v>
      </c>
      <c r="E3" s="10">
        <f t="shared" si="1"/>
        <v>1.1893574315455208E-2</v>
      </c>
      <c r="F3" s="10">
        <f t="shared" si="1"/>
        <v>9.2443477442102195E-3</v>
      </c>
      <c r="G3" s="10">
        <f t="shared" si="1"/>
        <v>1.020808864826123E-2</v>
      </c>
      <c r="H3" s="10">
        <f t="shared" si="1"/>
        <v>1.6480753480887973E-2</v>
      </c>
      <c r="I3" s="10">
        <f t="shared" si="1"/>
        <v>1.1988390005531264E-2</v>
      </c>
      <c r="J3" s="10">
        <f t="shared" si="1"/>
        <v>1.0176788038760433E-2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4"/>
    </row>
    <row r="4" spans="1:62" s="5" customFormat="1" ht="15" thickBot="1" x14ac:dyDescent="0.35">
      <c r="A4" s="3" t="s">
        <v>4</v>
      </c>
      <c r="B4" s="46">
        <f>MIN(B15:B164)</f>
        <v>2.2955417633056641E-2</v>
      </c>
      <c r="C4" s="46">
        <f t="shared" ref="C4:J4" si="2">MIN(C15:C164)</f>
        <v>1.9514083862304691E-2</v>
      </c>
      <c r="D4" s="46">
        <f t="shared" si="2"/>
        <v>2.0943880081176761E-2</v>
      </c>
      <c r="E4" s="46">
        <f t="shared" si="2"/>
        <v>3.5902023315429688E-2</v>
      </c>
      <c r="F4" s="46">
        <f t="shared" si="2"/>
        <v>2.892255783081055E-2</v>
      </c>
      <c r="G4" s="46">
        <f t="shared" si="2"/>
        <v>3.291010856628418E-2</v>
      </c>
      <c r="H4" s="46">
        <f t="shared" si="2"/>
        <v>4.790186882019043E-2</v>
      </c>
      <c r="I4" s="46">
        <f t="shared" si="2"/>
        <v>3.9950132369995117E-2</v>
      </c>
      <c r="J4" s="46">
        <f t="shared" si="2"/>
        <v>4.0858268737792969E-2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4"/>
    </row>
    <row r="5" spans="1:62" s="5" customFormat="1" ht="15" thickBot="1" x14ac:dyDescent="0.35">
      <c r="A5" s="3" t="s">
        <v>5</v>
      </c>
      <c r="B5" s="46">
        <f>QUARTILE(B15:B164, 1)</f>
        <v>2.8429985046386719E-2</v>
      </c>
      <c r="C5" s="46">
        <f t="shared" ref="C5:J5" si="3">QUARTILE(C15:C164, 1)</f>
        <v>2.5927066802978516E-2</v>
      </c>
      <c r="D5" s="46">
        <f t="shared" si="3"/>
        <v>2.5439739227294922E-2</v>
      </c>
      <c r="E5" s="46">
        <f t="shared" si="3"/>
        <v>4.314577579498291E-2</v>
      </c>
      <c r="F5" s="46">
        <f t="shared" si="3"/>
        <v>3.913646936416626E-2</v>
      </c>
      <c r="G5" s="46">
        <f t="shared" si="3"/>
        <v>4.737091064453125E-2</v>
      </c>
      <c r="H5" s="46">
        <f t="shared" si="3"/>
        <v>6.7469656467437744E-2</v>
      </c>
      <c r="I5" s="46">
        <f t="shared" si="3"/>
        <v>5.2903115749359131E-2</v>
      </c>
      <c r="J5" s="46">
        <f t="shared" si="3"/>
        <v>5.8328509330749512E-2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4"/>
    </row>
    <row r="6" spans="1:62" s="5" customFormat="1" ht="15" thickBot="1" x14ac:dyDescent="0.35">
      <c r="A6" s="3" t="s">
        <v>6</v>
      </c>
      <c r="B6" s="46">
        <f>MEDIAN(B15:B164)</f>
        <v>3.3902883529663093E-2</v>
      </c>
      <c r="C6" s="46">
        <f t="shared" ref="C6:J6" si="4">MEDIAN(C15:C164)</f>
        <v>3.5873651504516602E-2</v>
      </c>
      <c r="D6" s="46">
        <f t="shared" si="4"/>
        <v>3.5903453826904297E-2</v>
      </c>
      <c r="E6" s="46">
        <f t="shared" si="4"/>
        <v>5.1363825798034668E-2</v>
      </c>
      <c r="F6" s="46">
        <f t="shared" si="4"/>
        <v>4.6385407447814941E-2</v>
      </c>
      <c r="G6" s="46">
        <f t="shared" si="4"/>
        <v>5.0884485244750977E-2</v>
      </c>
      <c r="H6" s="46">
        <f t="shared" si="4"/>
        <v>7.7242732048034668E-2</v>
      </c>
      <c r="I6" s="46">
        <f t="shared" si="4"/>
        <v>6.1362504959106445E-2</v>
      </c>
      <c r="J6" s="46">
        <f t="shared" si="4"/>
        <v>6.4844012260437012E-2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4"/>
    </row>
    <row r="7" spans="1:62" s="5" customFormat="1" ht="15" thickBot="1" x14ac:dyDescent="0.35">
      <c r="A7" s="3" t="s">
        <v>7</v>
      </c>
      <c r="B7" s="46">
        <f>QUARTILE(B15:B164, 3)</f>
        <v>3.904414176940918E-2</v>
      </c>
      <c r="C7" s="46">
        <f t="shared" ref="C7:J7" si="5">QUARTILE(C15:C164, 3)</f>
        <v>4.5917749404907227E-2</v>
      </c>
      <c r="D7" s="46">
        <f t="shared" si="5"/>
        <v>3.9393782615661621E-2</v>
      </c>
      <c r="E7" s="46">
        <f t="shared" si="5"/>
        <v>5.934220552444458E-2</v>
      </c>
      <c r="F7" s="46">
        <f t="shared" si="5"/>
        <v>5.2575111389160156E-2</v>
      </c>
      <c r="G7" s="46">
        <f t="shared" si="5"/>
        <v>5.8803915977478027E-2</v>
      </c>
      <c r="H7" s="46">
        <f t="shared" si="5"/>
        <v>9.125673770904541E-2</v>
      </c>
      <c r="I7" s="46">
        <f t="shared" si="5"/>
        <v>7.0192813873291016E-2</v>
      </c>
      <c r="J7" s="46">
        <f t="shared" si="5"/>
        <v>7.0815145969390869E-2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4"/>
    </row>
    <row r="8" spans="1:62" s="17" customFormat="1" ht="15" thickBot="1" x14ac:dyDescent="0.35">
      <c r="A8" s="16" t="s">
        <v>8</v>
      </c>
      <c r="B8" s="47">
        <f>MAX(B15:B164)</f>
        <v>5.1894903182983398E-2</v>
      </c>
      <c r="C8" s="47">
        <f t="shared" ref="C8:J8" si="6">MAX(C15:C164)</f>
        <v>5.7521581649780273E-2</v>
      </c>
      <c r="D8" s="47">
        <f t="shared" si="6"/>
        <v>6.4826250076293945E-2</v>
      </c>
      <c r="E8" s="47">
        <f t="shared" si="6"/>
        <v>8.4311008453369141E-2</v>
      </c>
      <c r="F8" s="47">
        <f t="shared" si="6"/>
        <v>6.2868595123291016E-2</v>
      </c>
      <c r="G8" s="47">
        <f t="shared" si="6"/>
        <v>8.1595897674560547E-2</v>
      </c>
      <c r="H8" s="47">
        <f t="shared" si="6"/>
        <v>0.12716174125671389</v>
      </c>
      <c r="I8" s="47">
        <f t="shared" si="6"/>
        <v>8.6803436279296875E-2</v>
      </c>
      <c r="J8" s="47">
        <f t="shared" si="6"/>
        <v>9.1708183288574219E-2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18"/>
    </row>
    <row r="9" spans="1:62" s="8" customFormat="1" ht="15" thickBot="1" x14ac:dyDescent="0.35">
      <c r="A9" s="6" t="s">
        <v>1</v>
      </c>
      <c r="B9" s="52" t="s">
        <v>687</v>
      </c>
      <c r="C9" s="52" t="s">
        <v>688</v>
      </c>
      <c r="D9" s="52" t="s">
        <v>689</v>
      </c>
      <c r="E9" s="52" t="s">
        <v>690</v>
      </c>
      <c r="F9" s="52" t="s">
        <v>691</v>
      </c>
      <c r="G9" s="52" t="s">
        <v>692</v>
      </c>
      <c r="H9" s="52" t="s">
        <v>693</v>
      </c>
      <c r="I9" s="52" t="s">
        <v>694</v>
      </c>
      <c r="J9" s="52" t="s">
        <v>695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7"/>
    </row>
    <row r="10" spans="1:62" s="5" customFormat="1" ht="15" thickBot="1" x14ac:dyDescent="0.35">
      <c r="A10" s="3" t="s">
        <v>9</v>
      </c>
      <c r="B10" s="10">
        <f t="shared" ref="B10:J10" si="7">B5</f>
        <v>2.8429985046386719E-2</v>
      </c>
      <c r="C10" s="11">
        <f t="shared" si="7"/>
        <v>2.5927066802978516E-2</v>
      </c>
      <c r="D10" s="9">
        <f t="shared" si="7"/>
        <v>2.5439739227294922E-2</v>
      </c>
      <c r="E10" s="9">
        <f t="shared" si="7"/>
        <v>4.314577579498291E-2</v>
      </c>
      <c r="F10" s="9">
        <f t="shared" si="7"/>
        <v>3.913646936416626E-2</v>
      </c>
      <c r="G10" s="9">
        <f t="shared" si="7"/>
        <v>4.737091064453125E-2</v>
      </c>
      <c r="H10" s="10">
        <f t="shared" si="7"/>
        <v>6.7469656467437744E-2</v>
      </c>
      <c r="I10" s="11">
        <f t="shared" si="7"/>
        <v>5.2903115749359131E-2</v>
      </c>
      <c r="J10" s="9">
        <f t="shared" si="7"/>
        <v>5.8328509330749512E-2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4"/>
    </row>
    <row r="11" spans="1:62" s="5" customFormat="1" ht="15" thickBot="1" x14ac:dyDescent="0.35">
      <c r="A11" s="3" t="s">
        <v>10</v>
      </c>
      <c r="B11" s="10">
        <f>B6-B5</f>
        <v>5.4728984832763741E-3</v>
      </c>
      <c r="C11" s="11">
        <f t="shared" ref="B11:J12" si="8">C6-C5</f>
        <v>9.9465847015380859E-3</v>
      </c>
      <c r="D11" s="9">
        <f t="shared" si="8"/>
        <v>1.0463714599609375E-2</v>
      </c>
      <c r="E11" s="9">
        <f t="shared" si="8"/>
        <v>8.2180500030517578E-3</v>
      </c>
      <c r="F11" s="9">
        <f t="shared" si="8"/>
        <v>7.2489380836486816E-3</v>
      </c>
      <c r="G11" s="9">
        <f t="shared" si="8"/>
        <v>3.5135746002197266E-3</v>
      </c>
      <c r="H11" s="10">
        <f>H6-H5</f>
        <v>9.7730755805969238E-3</v>
      </c>
      <c r="I11" s="11">
        <f t="shared" ref="I11:J11" si="9">I6-I5</f>
        <v>8.4593892097473145E-3</v>
      </c>
      <c r="J11" s="9">
        <f t="shared" si="9"/>
        <v>6.5155029296875E-3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4"/>
    </row>
    <row r="12" spans="1:62" s="5" customFormat="1" ht="15" thickBot="1" x14ac:dyDescent="0.35">
      <c r="A12" s="3" t="s">
        <v>11</v>
      </c>
      <c r="B12" s="10">
        <f t="shared" si="8"/>
        <v>5.1412582397460868E-3</v>
      </c>
      <c r="C12" s="11">
        <f t="shared" si="8"/>
        <v>1.0044097900390625E-2</v>
      </c>
      <c r="D12" s="9">
        <f t="shared" si="8"/>
        <v>3.4903287887573242E-3</v>
      </c>
      <c r="E12" s="9">
        <f t="shared" si="8"/>
        <v>7.9783797264099121E-3</v>
      </c>
      <c r="F12" s="9">
        <f t="shared" si="8"/>
        <v>6.1897039413452148E-3</v>
      </c>
      <c r="G12" s="9">
        <f t="shared" si="8"/>
        <v>7.9194307327270508E-3</v>
      </c>
      <c r="H12" s="10">
        <f t="shared" si="8"/>
        <v>1.4014005661010742E-2</v>
      </c>
      <c r="I12" s="11">
        <f t="shared" si="8"/>
        <v>8.8303089141845703E-3</v>
      </c>
      <c r="J12" s="9">
        <f t="shared" si="8"/>
        <v>5.9711337089538574E-3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4"/>
    </row>
    <row r="13" spans="1:62" s="5" customFormat="1" ht="15" thickBot="1" x14ac:dyDescent="0.35">
      <c r="A13" s="3" t="s">
        <v>12</v>
      </c>
      <c r="B13" s="10">
        <f>B5-B4</f>
        <v>5.4745674133300781E-3</v>
      </c>
      <c r="C13" s="11">
        <f>C5-C4</f>
        <v>6.4129829406738247E-3</v>
      </c>
      <c r="D13" s="9">
        <f t="shared" ref="D13:G13" si="10">D5-D4</f>
        <v>4.4958591461181606E-3</v>
      </c>
      <c r="E13" s="9">
        <f t="shared" si="10"/>
        <v>7.2437524795532227E-3</v>
      </c>
      <c r="F13" s="9">
        <f t="shared" si="10"/>
        <v>1.0213911533355709E-2</v>
      </c>
      <c r="G13" s="9">
        <f t="shared" si="10"/>
        <v>1.446080207824707E-2</v>
      </c>
      <c r="H13" s="10">
        <f>H5-H4</f>
        <v>1.9567787647247314E-2</v>
      </c>
      <c r="I13" s="11">
        <f t="shared" ref="I13:J13" si="11">I5-I4</f>
        <v>1.2952983379364014E-2</v>
      </c>
      <c r="J13" s="9">
        <f t="shared" si="11"/>
        <v>1.7470240592956543E-2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4"/>
    </row>
    <row r="14" spans="1:62" s="5" customFormat="1" ht="15" thickBot="1" x14ac:dyDescent="0.35">
      <c r="A14" s="3" t="s">
        <v>13</v>
      </c>
      <c r="B14" s="10">
        <f t="shared" ref="B14:J14" si="12">B8-B7</f>
        <v>1.2850761413574219E-2</v>
      </c>
      <c r="C14" s="11">
        <f>C8-C7</f>
        <v>1.1603832244873047E-2</v>
      </c>
      <c r="D14" s="9">
        <f t="shared" si="12"/>
        <v>2.5432467460632324E-2</v>
      </c>
      <c r="E14" s="9">
        <f t="shared" si="12"/>
        <v>2.4968802928924561E-2</v>
      </c>
      <c r="F14" s="9">
        <f t="shared" si="12"/>
        <v>1.0293483734130859E-2</v>
      </c>
      <c r="G14" s="9">
        <f t="shared" si="12"/>
        <v>2.279198169708252E-2</v>
      </c>
      <c r="H14" s="10">
        <f t="shared" si="12"/>
        <v>3.5905003547668485E-2</v>
      </c>
      <c r="I14" s="11">
        <f t="shared" si="12"/>
        <v>1.6610622406005859E-2</v>
      </c>
      <c r="J14" s="9">
        <f t="shared" si="12"/>
        <v>2.089303731918335E-2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4"/>
    </row>
    <row r="15" spans="1:62" x14ac:dyDescent="0.3">
      <c r="A15" s="2"/>
      <c r="B15" s="12">
        <f>'trad-50'!D2</f>
        <v>2.9931306838989261E-2</v>
      </c>
      <c r="C15" s="12">
        <f>'3060-50'!D2</f>
        <v>4.9002170562744141E-2</v>
      </c>
      <c r="D15" s="12">
        <f>'15-50'!D2</f>
        <v>2.49323844909668E-2</v>
      </c>
      <c r="E15" s="12">
        <f>'trad-100'!D2</f>
        <v>5.4009199142456048E-2</v>
      </c>
      <c r="F15" s="12">
        <f>'3060-100'!D2</f>
        <v>4.2459964752197273E-2</v>
      </c>
      <c r="G15" s="12">
        <f>'15-100'!D2</f>
        <v>4.088282585144043E-2</v>
      </c>
      <c r="H15" s="12">
        <f>'trad-150'!D2</f>
        <v>6.6280364990234375E-2</v>
      </c>
      <c r="I15" s="12"/>
      <c r="J15" s="12">
        <f>'15-150'!D2</f>
        <v>4.5306205749511719E-2</v>
      </c>
    </row>
    <row r="16" spans="1:62" x14ac:dyDescent="0.3">
      <c r="B16" s="12">
        <f>'trad-50'!D3</f>
        <v>4.6885967254638672E-2</v>
      </c>
      <c r="C16" s="12">
        <f>'3060-50'!D3</f>
        <v>2.3917436599731449E-2</v>
      </c>
      <c r="D16" s="12">
        <f>'15-50'!D3</f>
        <v>3.5903453826904297E-2</v>
      </c>
      <c r="E16" s="12">
        <f>'trad-100'!D3</f>
        <v>4.1859865188598633E-2</v>
      </c>
      <c r="F16" s="12">
        <f>'3060-100'!D3</f>
        <v>4.0918111801147461E-2</v>
      </c>
      <c r="G16" s="12">
        <f>'15-100'!D3</f>
        <v>5.0865650177001953E-2</v>
      </c>
      <c r="H16" s="12">
        <f>'trad-150'!D3</f>
        <v>8.4833145141601563E-2</v>
      </c>
      <c r="I16" s="12">
        <f>'3060-150'!D3</f>
        <v>5.1912069320678711E-2</v>
      </c>
      <c r="J16" s="12">
        <f>'15-150'!D3</f>
        <v>6.008458137512207E-2</v>
      </c>
    </row>
    <row r="17" spans="2:10" x14ac:dyDescent="0.3">
      <c r="B17" s="12">
        <f>'trad-50'!D4</f>
        <v>2.5961399078369141E-2</v>
      </c>
      <c r="C17" s="12">
        <f>'3060-50'!D4</f>
        <v>5.4877996444702148E-2</v>
      </c>
      <c r="D17" s="12">
        <f>'15-50'!D4</f>
        <v>3.6900520324707031E-2</v>
      </c>
      <c r="E17" s="12">
        <f>'trad-100'!D4</f>
        <v>3.5902023315429688E-2</v>
      </c>
      <c r="F17" s="12">
        <f>'3060-100'!D4</f>
        <v>4.9837112426757813E-2</v>
      </c>
      <c r="G17" s="12">
        <f>'15-100'!D4</f>
        <v>4.6836376190185547E-2</v>
      </c>
      <c r="H17" s="12">
        <f>'trad-150'!D4</f>
        <v>7.4780941009521484E-2</v>
      </c>
      <c r="I17" s="12">
        <f>'3060-150'!D4</f>
        <v>5.8851718902587891E-2</v>
      </c>
      <c r="J17" s="12">
        <f>'15-150'!D4</f>
        <v>5.9847593307495117E-2</v>
      </c>
    </row>
    <row r="18" spans="2:10" x14ac:dyDescent="0.3">
      <c r="B18" s="12">
        <f>'trad-50'!D5</f>
        <v>3.0953884124755859E-2</v>
      </c>
      <c r="C18" s="12">
        <f>'3060-50'!D5</f>
        <v>2.8904914855957031E-2</v>
      </c>
      <c r="D18" s="12">
        <f>'15-50'!D5</f>
        <v>3.8402080535888672E-2</v>
      </c>
      <c r="E18" s="12">
        <f>'trad-100'!D5</f>
        <v>4.2467355728149407E-2</v>
      </c>
      <c r="F18" s="12">
        <f>'3060-100'!D5</f>
        <v>3.1906604766845703E-2</v>
      </c>
      <c r="G18" s="12">
        <f>'15-100'!D5</f>
        <v>3.2940149307250977E-2</v>
      </c>
      <c r="H18" s="12">
        <f>'trad-150'!D5</f>
        <v>8.6797952651977539E-2</v>
      </c>
      <c r="I18" s="12">
        <f>'3060-150'!D5</f>
        <v>5.18341064453125E-2</v>
      </c>
      <c r="J18" s="12">
        <f>'15-150'!D5</f>
        <v>6.3827753067016602E-2</v>
      </c>
    </row>
    <row r="19" spans="2:10" x14ac:dyDescent="0.3">
      <c r="B19" s="12">
        <f>'trad-50'!D6</f>
        <v>2.992343902587891E-2</v>
      </c>
      <c r="C19" s="12">
        <f>'3060-50'!D6</f>
        <v>3.4892082214355469E-2</v>
      </c>
      <c r="D19" s="12">
        <f>'15-50'!D6</f>
        <v>2.9441595077514648E-2</v>
      </c>
      <c r="E19" s="12">
        <f>'trad-100'!D6</f>
        <v>6.2871217727661133E-2</v>
      </c>
      <c r="F19" s="12">
        <f>'3060-100'!D6</f>
        <v>3.6871194839477539E-2</v>
      </c>
      <c r="G19" s="12">
        <f>'15-100'!D6</f>
        <v>4.9871683120727539E-2</v>
      </c>
      <c r="H19" s="12">
        <f>'trad-150'!D6</f>
        <v>7.8788518905639648E-2</v>
      </c>
      <c r="I19" s="12">
        <f>'3060-150'!D6</f>
        <v>4.2895793914794922E-2</v>
      </c>
      <c r="J19" s="12">
        <f>'15-150'!D6</f>
        <v>5.3857326507568359E-2</v>
      </c>
    </row>
    <row r="20" spans="2:10" x14ac:dyDescent="0.3">
      <c r="B20" s="12">
        <f>'trad-50'!D7</f>
        <v>2.2955417633056641E-2</v>
      </c>
      <c r="C20" s="12">
        <f>'3060-50'!D7</f>
        <v>5.7521581649780273E-2</v>
      </c>
      <c r="D20" s="12">
        <f>'15-50'!D7</f>
        <v>3.5903453826904297E-2</v>
      </c>
      <c r="E20" s="12">
        <f>'trad-100'!D7</f>
        <v>4.2897224426269531E-2</v>
      </c>
      <c r="F20" s="12">
        <f>'3060-100'!D7</f>
        <v>5.5847406387329102E-2</v>
      </c>
      <c r="G20" s="12">
        <f>'15-100'!D7</f>
        <v>6.287074089050293E-2</v>
      </c>
      <c r="H20" s="12">
        <f>'trad-150'!D7</f>
        <v>9.1756105422973633E-2</v>
      </c>
      <c r="I20" s="12">
        <f>'3060-150'!D7</f>
        <v>7.7801227569580078E-2</v>
      </c>
      <c r="J20" s="12">
        <f>'15-150'!D7</f>
        <v>5.5876255035400391E-2</v>
      </c>
    </row>
    <row r="21" spans="2:10" x14ac:dyDescent="0.3">
      <c r="B21" s="12">
        <f>'trad-50'!D8</f>
        <v>2.2978544235229489E-2</v>
      </c>
      <c r="C21" s="12">
        <f>'3060-50'!D8</f>
        <v>2.9948711395263668E-2</v>
      </c>
      <c r="D21" s="12">
        <f>'15-50'!D8</f>
        <v>4.0889978408813477E-2</v>
      </c>
      <c r="E21" s="12">
        <f>'trad-100'!D8</f>
        <v>5.783390998840332E-2</v>
      </c>
      <c r="F21" s="12">
        <f>'3060-100'!D8</f>
        <v>2.892255783081055E-2</v>
      </c>
      <c r="G21" s="12">
        <f>'15-100'!D8</f>
        <v>4.8870325088500977E-2</v>
      </c>
      <c r="H21" s="12">
        <f>'trad-150'!D8</f>
        <v>6.5823554992675781E-2</v>
      </c>
      <c r="I21" s="12">
        <f>'3060-150'!D8</f>
        <v>5.5876255035400391E-2</v>
      </c>
      <c r="J21" s="12">
        <f>'15-150'!D8</f>
        <v>9.1708183288574219E-2</v>
      </c>
    </row>
    <row r="22" spans="2:10" x14ac:dyDescent="0.3">
      <c r="B22" s="12">
        <f>'trad-50'!D9</f>
        <v>3.3902883529663093E-2</v>
      </c>
      <c r="C22" s="12">
        <f>'3060-50'!D9</f>
        <v>3.5873651504516602E-2</v>
      </c>
      <c r="D22" s="12">
        <f>'15-50'!D9</f>
        <v>2.3443222045898441E-2</v>
      </c>
      <c r="E22" s="12">
        <f>'trad-100'!D9</f>
        <v>5.3885698318481452E-2</v>
      </c>
      <c r="F22" s="12">
        <f>'3060-100'!D9</f>
        <v>5.7863473892211907E-2</v>
      </c>
      <c r="G22" s="12">
        <f>'15-100'!D9</f>
        <v>4.5846939086914063E-2</v>
      </c>
      <c r="H22" s="12">
        <f>'trad-150'!D9</f>
        <v>7.7731132507324219E-2</v>
      </c>
      <c r="I22" s="12">
        <f>'3060-150'!D9</f>
        <v>7.3826074600219727E-2</v>
      </c>
      <c r="J22" s="12">
        <f>'15-150'!D9</f>
        <v>7.8515291213989258E-2</v>
      </c>
    </row>
    <row r="23" spans="2:10" x14ac:dyDescent="0.3">
      <c r="B23" s="12">
        <f>'trad-50'!D10</f>
        <v>3.1433343887329102E-2</v>
      </c>
      <c r="C23" s="12">
        <f>'3060-50'!D10</f>
        <v>2.8927803039550781E-2</v>
      </c>
      <c r="D23" s="12">
        <f>'15-50'!D10</f>
        <v>3.5903692245483398E-2</v>
      </c>
      <c r="E23" s="12">
        <f>'trad-100'!D10</f>
        <v>5.3877592086791992E-2</v>
      </c>
      <c r="F23" s="12">
        <f>'3060-100'!D10</f>
        <v>5.589604377746582E-2</v>
      </c>
      <c r="G23" s="12">
        <f>'15-100'!D10</f>
        <v>5.1872730255126953E-2</v>
      </c>
      <c r="H23" s="12">
        <f>'trad-150'!D10</f>
        <v>6.7365407943725586E-2</v>
      </c>
      <c r="I23" s="12">
        <f>'3060-150'!D10</f>
        <v>8.1766128540039063E-2</v>
      </c>
      <c r="J23" s="12">
        <f>'15-150'!D10</f>
        <v>7.0900678634643555E-2</v>
      </c>
    </row>
    <row r="24" spans="2:10" x14ac:dyDescent="0.3">
      <c r="B24" s="12">
        <f>'trad-50'!D11</f>
        <v>3.1479120254516602E-2</v>
      </c>
      <c r="C24" s="12">
        <f>'3060-50'!D11</f>
        <v>2.7920722961425781E-2</v>
      </c>
      <c r="D24" s="12">
        <f>'15-50'!D11</f>
        <v>4.8868417739868157E-2</v>
      </c>
      <c r="E24" s="12">
        <f>'trad-100'!D11</f>
        <v>5.0859451293945313E-2</v>
      </c>
      <c r="F24" s="12">
        <f>'3060-100'!D11</f>
        <v>3.5899162292480469E-2</v>
      </c>
      <c r="G24" s="12">
        <f>'15-100'!D11</f>
        <v>6.2797784805297852E-2</v>
      </c>
      <c r="H24" s="12">
        <f>'trad-150'!D11</f>
        <v>4.790186882019043E-2</v>
      </c>
      <c r="I24" s="12">
        <f>'3060-150'!D11</f>
        <v>6.6824197769165039E-2</v>
      </c>
      <c r="J24" s="12">
        <f>'15-150'!D11</f>
        <v>7.0814847946166992E-2</v>
      </c>
    </row>
    <row r="25" spans="2:10" x14ac:dyDescent="0.3">
      <c r="B25" s="12">
        <f>'trad-50'!D12</f>
        <v>4.2914628982543952E-2</v>
      </c>
      <c r="C25" s="12">
        <f>'3060-50'!D12</f>
        <v>5.4830789566040039E-2</v>
      </c>
      <c r="D25" s="12">
        <f>'15-50'!D12</f>
        <v>2.3935556411743161E-2</v>
      </c>
      <c r="E25" s="12">
        <f>'trad-100'!D12</f>
        <v>6.2848329544067383E-2</v>
      </c>
      <c r="F25" s="12">
        <f>'3060-100'!D12</f>
        <v>3.7922143936157227E-2</v>
      </c>
      <c r="G25" s="12">
        <f>'15-100'!D12</f>
        <v>4.8877716064453118E-2</v>
      </c>
      <c r="H25" s="12">
        <f>'trad-150'!D12</f>
        <v>7.783055305480957E-2</v>
      </c>
      <c r="I25" s="12">
        <f>'3060-150'!D12</f>
        <v>5.088496208190918E-2</v>
      </c>
      <c r="J25" s="12">
        <f>'15-150'!D12</f>
        <v>7.1833133697509766E-2</v>
      </c>
    </row>
    <row r="26" spans="2:10" x14ac:dyDescent="0.3">
      <c r="B26" s="12">
        <f>'trad-50'!D13</f>
        <v>3.6934614181518548E-2</v>
      </c>
      <c r="C26" s="12">
        <f>'3060-50'!D13</f>
        <v>2.6926517486572269E-2</v>
      </c>
      <c r="D26" s="12">
        <f>'15-50'!D13</f>
        <v>2.792453765869141E-2</v>
      </c>
      <c r="E26" s="12">
        <f>'trad-100'!D13</f>
        <v>5.3857803344726563E-2</v>
      </c>
      <c r="F26" s="12">
        <f>'3060-100'!D13</f>
        <v>4.1929006576538093E-2</v>
      </c>
      <c r="G26" s="12">
        <f>'15-100'!D13</f>
        <v>4.0457487106323242E-2</v>
      </c>
      <c r="H26" s="12">
        <f>'trad-150'!D13</f>
        <v>7.3802947998046875E-2</v>
      </c>
      <c r="I26" s="12">
        <f>'3060-150'!D13</f>
        <v>7.0809364318847656E-2</v>
      </c>
      <c r="J26" s="12">
        <f>'15-150'!D13</f>
        <v>4.189300537109375E-2</v>
      </c>
    </row>
    <row r="27" spans="2:10" x14ac:dyDescent="0.3">
      <c r="B27" s="12">
        <f>'trad-50'!D14</f>
        <v>2.3944377899169918E-2</v>
      </c>
      <c r="C27" s="12">
        <f>'3060-50'!D14</f>
        <v>5.2803993225097663E-2</v>
      </c>
      <c r="D27" s="12">
        <f>'15-50'!D14</f>
        <v>3.1908035278320313E-2</v>
      </c>
      <c r="E27" s="12">
        <f>'trad-100'!D14</f>
        <v>5.9844970703125E-2</v>
      </c>
      <c r="F27" s="12">
        <f>'3060-100'!D14</f>
        <v>2.9950618743896481E-2</v>
      </c>
      <c r="G27" s="12">
        <f>'15-100'!D14</f>
        <v>5.7885169982910163E-2</v>
      </c>
      <c r="H27" s="12">
        <f>'trad-150'!D14</f>
        <v>8.0831050872802734E-2</v>
      </c>
      <c r="I27" s="12">
        <f>'3060-150'!D14</f>
        <v>6.5809726715087891E-2</v>
      </c>
      <c r="J27" s="12">
        <f>'15-150'!D14</f>
        <v>6.2860727310180664E-2</v>
      </c>
    </row>
    <row r="28" spans="2:10" x14ac:dyDescent="0.3">
      <c r="B28" s="12">
        <f>'trad-50'!D15</f>
        <v>3.5902023315429688E-2</v>
      </c>
      <c r="C28" s="12">
        <f>'3060-50'!D15</f>
        <v>4.0890216827392578E-2</v>
      </c>
      <c r="D28" s="12">
        <f>'15-50'!D15</f>
        <v>4.986572265625E-2</v>
      </c>
      <c r="E28" s="12">
        <f>'trad-100'!D15</f>
        <v>4.7873497009277337E-2</v>
      </c>
      <c r="F28" s="12">
        <f>'3060-100'!D15</f>
        <v>3.5901784896850593E-2</v>
      </c>
      <c r="G28" s="12">
        <f>'15-100'!D15</f>
        <v>4.9878358840942383E-2</v>
      </c>
      <c r="H28" s="12">
        <f>'trad-150'!D15</f>
        <v>7.4098825454711914E-2</v>
      </c>
      <c r="I28" s="12">
        <f>'3060-150'!D15</f>
        <v>5.5891752243041992E-2</v>
      </c>
      <c r="J28" s="12">
        <f>'15-150'!D15</f>
        <v>5.3844928741455078E-2</v>
      </c>
    </row>
    <row r="29" spans="2:10" x14ac:dyDescent="0.3">
      <c r="B29" s="12">
        <f>'trad-50'!D16</f>
        <v>5.1894903182983398E-2</v>
      </c>
      <c r="C29" s="12">
        <f>'3060-50'!D16</f>
        <v>4.7868490219116211E-2</v>
      </c>
      <c r="D29" s="12">
        <f>'15-50'!D16</f>
        <v>3.6893367767333977E-2</v>
      </c>
      <c r="E29" s="12">
        <f>'trad-100'!D16</f>
        <v>3.8888692855834961E-2</v>
      </c>
      <c r="F29" s="12">
        <f>'3060-100'!D16</f>
        <v>4.5897006988525391E-2</v>
      </c>
      <c r="G29" s="12">
        <f>'15-100'!D16</f>
        <v>5.4875373840332031E-2</v>
      </c>
      <c r="H29" s="12">
        <f>'trad-150'!D16</f>
        <v>0.10428166389465331</v>
      </c>
      <c r="I29" s="12">
        <f>'3060-150'!D16</f>
        <v>4.5869827270507813E-2</v>
      </c>
      <c r="J29" s="12">
        <f>'15-150'!D16</f>
        <v>5.684971809387207E-2</v>
      </c>
    </row>
    <row r="30" spans="2:10" x14ac:dyDescent="0.3">
      <c r="B30" s="12">
        <f>'trad-50'!D17</f>
        <v>4.5877456665039063E-2</v>
      </c>
      <c r="C30" s="12">
        <f>'3060-50'!D17</f>
        <v>2.495574951171875E-2</v>
      </c>
      <c r="D30" s="12">
        <f>'15-50'!D17</f>
        <v>2.1940946578979489E-2</v>
      </c>
      <c r="E30" s="12">
        <f>'trad-100'!D17</f>
        <v>4.5881748199462891E-2</v>
      </c>
      <c r="F30" s="12">
        <f>'3060-100'!D17</f>
        <v>5.0862789154052727E-2</v>
      </c>
      <c r="G30" s="12">
        <f>'15-100'!D17</f>
        <v>5.878448486328125E-2</v>
      </c>
      <c r="H30" s="12">
        <f>'trad-150'!D17</f>
        <v>9.6761941909790039E-2</v>
      </c>
      <c r="I30" s="12">
        <f>'3060-150'!D17</f>
        <v>8.2815408706665039E-2</v>
      </c>
      <c r="J30" s="12">
        <f>'15-150'!D17</f>
        <v>7.0794582366943359E-2</v>
      </c>
    </row>
    <row r="31" spans="2:10" x14ac:dyDescent="0.3">
      <c r="B31" s="12">
        <f>'trad-50'!D18</f>
        <v>4.385685920715332E-2</v>
      </c>
      <c r="C31" s="12">
        <f>'3060-50'!D18</f>
        <v>4.0941476821899407E-2</v>
      </c>
      <c r="D31" s="12">
        <f>'15-50'!D18</f>
        <v>3.0920743942260739E-2</v>
      </c>
      <c r="E31" s="12">
        <f>'trad-100'!D18</f>
        <v>5.9850931167602539E-2</v>
      </c>
      <c r="F31" s="12">
        <f>'3060-100'!D18</f>
        <v>6.2868595123291016E-2</v>
      </c>
      <c r="G31" s="12">
        <f>'15-100'!D18</f>
        <v>5.1831245422363281E-2</v>
      </c>
      <c r="H31" s="12">
        <f>'trad-150'!D18</f>
        <v>6.8799734115600586E-2</v>
      </c>
      <c r="I31" s="12">
        <f>'3060-150'!D18</f>
        <v>5.1437616348266602E-2</v>
      </c>
      <c r="J31" s="12">
        <f>'15-150'!D18</f>
        <v>4.0858268737792969E-2</v>
      </c>
    </row>
    <row r="32" spans="2:10" x14ac:dyDescent="0.3">
      <c r="B32" s="12">
        <f>'trad-50'!D19</f>
        <v>3.7863492965698242E-2</v>
      </c>
      <c r="C32" s="12">
        <f>'3060-50'!D19</f>
        <v>4.8875093460083008E-2</v>
      </c>
      <c r="D32" s="12">
        <f>'15-50'!D19</f>
        <v>2.4932861328125E-2</v>
      </c>
      <c r="E32" s="12">
        <f>'trad-100'!D19</f>
        <v>6.4830303192138672E-2</v>
      </c>
      <c r="F32" s="12">
        <f>'3060-100'!D19</f>
        <v>4.5850038528442383E-2</v>
      </c>
      <c r="G32" s="12">
        <f>'15-100'!D19</f>
        <v>5.0884485244750977E-2</v>
      </c>
      <c r="H32" s="12">
        <f>'trad-150'!D19</f>
        <v>7.6754331588745117E-2</v>
      </c>
      <c r="I32" s="12">
        <f>'3060-150'!D19</f>
        <v>4.7515153884887702E-2</v>
      </c>
      <c r="J32" s="12">
        <f>'15-150'!D19</f>
        <v>6.4864635467529297E-2</v>
      </c>
    </row>
    <row r="33" spans="2:10" x14ac:dyDescent="0.3">
      <c r="B33" s="12">
        <f>'trad-50'!D20</f>
        <v>2.402186393737793E-2</v>
      </c>
      <c r="C33" s="12">
        <f>'3060-50'!D20</f>
        <v>2.9965877532958981E-2</v>
      </c>
      <c r="D33" s="12">
        <f>'15-50'!D20</f>
        <v>3.8888692855834961E-2</v>
      </c>
      <c r="E33" s="12">
        <f>'trad-100'!D20</f>
        <v>3.7905454635620117E-2</v>
      </c>
      <c r="F33" s="12">
        <f>'3060-100'!D20</f>
        <v>4.2904853820800781E-2</v>
      </c>
      <c r="G33" s="12">
        <f>'15-100'!D20</f>
        <v>4.9845695495605469E-2</v>
      </c>
      <c r="H33" s="12">
        <f>'trad-150'!D20</f>
        <v>8.9758634567260742E-2</v>
      </c>
      <c r="I33" s="12">
        <f>'3060-150'!D20</f>
        <v>6.042170524597168E-2</v>
      </c>
      <c r="J33" s="12">
        <f>'15-150'!D20</f>
        <v>7.7851533889770508E-2</v>
      </c>
    </row>
    <row r="34" spans="2:10" x14ac:dyDescent="0.3">
      <c r="B34" s="12">
        <f>'trad-50'!D21</f>
        <v>3.0918121337890622E-2</v>
      </c>
      <c r="C34" s="12">
        <f>'3060-50'!D21</f>
        <v>2.692461013793945E-2</v>
      </c>
      <c r="D34" s="12">
        <f>'15-50'!D21</f>
        <v>4.487919807434082E-2</v>
      </c>
      <c r="E34" s="12">
        <f>'trad-100'!D21</f>
        <v>5.2870988845825202E-2</v>
      </c>
      <c r="F34" s="12">
        <f>'3060-100'!D21</f>
        <v>5.2867889404296882E-2</v>
      </c>
      <c r="G34" s="12">
        <f>'15-100'!D21</f>
        <v>6.5856218338012695E-2</v>
      </c>
      <c r="H34" s="12">
        <f>'trad-150'!D21</f>
        <v>6.083989143371582E-2</v>
      </c>
      <c r="I34" s="12">
        <f>'3060-150'!D21</f>
        <v>7.4832439422607422E-2</v>
      </c>
      <c r="J34" s="12">
        <f>'15-150'!D21</f>
        <v>5.5848598480224609E-2</v>
      </c>
    </row>
    <row r="35" spans="2:10" x14ac:dyDescent="0.3">
      <c r="B35" s="12">
        <f>'trad-50'!D22</f>
        <v>4.191279411315918E-2</v>
      </c>
      <c r="C35" s="12">
        <f>'3060-50'!D22</f>
        <v>4.1857004165649407E-2</v>
      </c>
      <c r="D35" s="12">
        <f>'15-50'!D22</f>
        <v>4.9866914749145508E-2</v>
      </c>
      <c r="E35" s="12">
        <f>'trad-100'!D22</f>
        <v>4.8444747924804688E-2</v>
      </c>
      <c r="F35" s="12">
        <f>'3060-100'!D22</f>
        <v>6.0847759246826172E-2</v>
      </c>
      <c r="G35" s="12">
        <f>'15-100'!D22</f>
        <v>4.6875715255737298E-2</v>
      </c>
      <c r="H35" s="12">
        <f>'trad-150'!D22</f>
        <v>8.3779573440551758E-2</v>
      </c>
      <c r="I35" s="12">
        <f>'3060-150'!D22</f>
        <v>8.6803436279296875E-2</v>
      </c>
      <c r="J35" s="12">
        <f>'15-150'!D22</f>
        <v>6.1849117279052727E-2</v>
      </c>
    </row>
    <row r="36" spans="2:10" x14ac:dyDescent="0.3">
      <c r="B36" s="12">
        <f>'trad-50'!D23</f>
        <v>2.6936531066894531E-2</v>
      </c>
      <c r="C36" s="12">
        <f>'3060-50'!D23</f>
        <v>4.2882442474365227E-2</v>
      </c>
      <c r="D36" s="12">
        <f>'15-50'!D23</f>
        <v>5.0863265991210938E-2</v>
      </c>
      <c r="E36" s="12">
        <f>'trad-100'!D23</f>
        <v>6.2859773635864258E-2</v>
      </c>
      <c r="F36" s="12">
        <f>'3060-100'!D23</f>
        <v>4.5899152755737298E-2</v>
      </c>
      <c r="G36" s="12">
        <f>'15-100'!D23</f>
        <v>5.2865028381347663E-2</v>
      </c>
      <c r="H36" s="12">
        <f>'trad-150'!D23</f>
        <v>7.880401611328125E-2</v>
      </c>
      <c r="I36" s="12">
        <f>'3060-150'!D23</f>
        <v>5.7872533798217773E-2</v>
      </c>
      <c r="J36" s="12">
        <f>'15-150'!D23</f>
        <v>5.1857471466064453E-2</v>
      </c>
    </row>
    <row r="37" spans="2:10" x14ac:dyDescent="0.3">
      <c r="B37" s="12">
        <f>'trad-50'!D24</f>
        <v>3.4937143325805657E-2</v>
      </c>
      <c r="C37" s="12">
        <f>'3060-50'!D24</f>
        <v>4.5934200286865227E-2</v>
      </c>
      <c r="D37" s="12">
        <f>'15-50'!D24</f>
        <v>2.1940946578979489E-2</v>
      </c>
      <c r="E37" s="12">
        <f>'trad-100'!D24</f>
        <v>5.4867029190063477E-2</v>
      </c>
      <c r="F37" s="12">
        <f>'3060-100'!D24</f>
        <v>4.6880483627319343E-2</v>
      </c>
      <c r="G37" s="12">
        <f>'15-100'!D24</f>
        <v>4.7905921936035163E-2</v>
      </c>
      <c r="H37" s="12">
        <f>'trad-150'!D24</f>
        <v>0.10024523735046389</v>
      </c>
      <c r="I37" s="12">
        <f>'3060-150'!D24</f>
        <v>4.8858165740966797E-2</v>
      </c>
      <c r="J37" s="12">
        <f>'15-150'!D24</f>
        <v>6.4823389053344727E-2</v>
      </c>
    </row>
    <row r="38" spans="2:10" x14ac:dyDescent="0.3">
      <c r="B38" s="12">
        <f>'trad-50'!D25</f>
        <v>2.4919748306274411E-2</v>
      </c>
      <c r="C38" s="12">
        <f>'3060-50'!D25</f>
        <v>4.5901298522949219E-2</v>
      </c>
      <c r="D38" s="12">
        <f>'15-50'!D25</f>
        <v>2.0943880081176761E-2</v>
      </c>
      <c r="E38" s="12">
        <f>'trad-100'!D25</f>
        <v>5.9866905212402337E-2</v>
      </c>
      <c r="F38" s="12">
        <f>'3060-100'!D25</f>
        <v>3.8890838623046882E-2</v>
      </c>
      <c r="G38" s="12">
        <f>'15-100'!D25</f>
        <v>7.3774576187133789E-2</v>
      </c>
      <c r="H38" s="12">
        <f>'trad-150'!D25</f>
        <v>8.2787990570068359E-2</v>
      </c>
      <c r="I38" s="12">
        <f>'3060-150'!D25</f>
        <v>7.0802211761474609E-2</v>
      </c>
      <c r="J38" s="12">
        <f>'15-150'!D25</f>
        <v>6.8812131881713867E-2</v>
      </c>
    </row>
    <row r="39" spans="2:10" x14ac:dyDescent="0.3">
      <c r="B39" s="12">
        <f>'trad-50'!D26</f>
        <v>4.8874855041503913E-2</v>
      </c>
      <c r="C39" s="12">
        <f>'3060-50'!D26</f>
        <v>4.3895483016967773E-2</v>
      </c>
      <c r="D39" s="12">
        <f>'15-50'!D26</f>
        <v>6.4826250076293945E-2</v>
      </c>
      <c r="E39" s="12">
        <f>'trad-100'!D26</f>
        <v>4.0888547897338867E-2</v>
      </c>
      <c r="F39" s="12">
        <f>'3060-100'!D26</f>
        <v>4.6872854232788093E-2</v>
      </c>
      <c r="G39" s="12">
        <f>'15-100'!D26</f>
        <v>4.3882369995117188E-2</v>
      </c>
      <c r="H39" s="12">
        <f>'trad-150'!D26</f>
        <v>9.3735456466674805E-2</v>
      </c>
      <c r="I39" s="12">
        <f>'3060-150'!D26</f>
        <v>6.5839290618896484E-2</v>
      </c>
      <c r="J39" s="12">
        <f>'15-150'!D26</f>
        <v>6.6826105117797852E-2</v>
      </c>
    </row>
    <row r="40" spans="2:10" x14ac:dyDescent="0.3">
      <c r="B40" s="12">
        <f>'trad-50'!D27</f>
        <v>4.4876337051391602E-2</v>
      </c>
      <c r="C40" s="12">
        <f>'3060-50'!D27</f>
        <v>3.5937309265136719E-2</v>
      </c>
      <c r="D40" s="12">
        <f>'15-50'!D27</f>
        <v>3.7897825241088867E-2</v>
      </c>
      <c r="E40" s="12">
        <f>'trad-100'!D27</f>
        <v>3.9886236190795898E-2</v>
      </c>
      <c r="F40" s="12">
        <f>'3060-100'!D27</f>
        <v>5.1824092864990227E-2</v>
      </c>
      <c r="G40" s="12">
        <f>'15-100'!D27</f>
        <v>4.7866106033325202E-2</v>
      </c>
      <c r="H40" s="12">
        <f>'trad-150'!D27</f>
        <v>6.0675859451293952E-2</v>
      </c>
      <c r="I40" s="12">
        <f>'3060-150'!D27</f>
        <v>7.9764127731323242E-2</v>
      </c>
      <c r="J40" s="12">
        <f>'15-150'!D27</f>
        <v>6.2831401824951172E-2</v>
      </c>
    </row>
    <row r="41" spans="2:10" x14ac:dyDescent="0.3">
      <c r="B41" s="12">
        <f>'trad-50'!D28</f>
        <v>3.0916452407836911E-2</v>
      </c>
      <c r="C41" s="12">
        <f>'3060-50'!D28</f>
        <v>2.493643760681152E-2</v>
      </c>
      <c r="D41" s="12">
        <f>'15-50'!D28</f>
        <v>4.5872926712036133E-2</v>
      </c>
      <c r="E41" s="12">
        <f>'trad-100'!D28</f>
        <v>3.7923812866210938E-2</v>
      </c>
      <c r="F41" s="12">
        <f>'3060-100'!D28</f>
        <v>3.3941507339477539E-2</v>
      </c>
      <c r="G41" s="12">
        <f>'15-100'!D28</f>
        <v>5.1844596862792969E-2</v>
      </c>
      <c r="H41" s="12">
        <f>'trad-150'!D28</f>
        <v>8.9338302612304688E-2</v>
      </c>
      <c r="I41" s="12">
        <f>'3060-150'!D28</f>
        <v>5.5883884429931641E-2</v>
      </c>
      <c r="J41" s="12">
        <f>'15-150'!D28</f>
        <v>6.7828893661499023E-2</v>
      </c>
    </row>
    <row r="42" spans="2:10" x14ac:dyDescent="0.3">
      <c r="B42" s="12">
        <f>'trad-50'!D29</f>
        <v>2.3937702178955082E-2</v>
      </c>
      <c r="C42" s="12">
        <f>'3060-50'!D29</f>
        <v>2.2911787033081051E-2</v>
      </c>
      <c r="D42" s="12">
        <f>'15-50'!D29</f>
        <v>2.6442766189575199E-2</v>
      </c>
      <c r="E42" s="12">
        <f>'trad-100'!D29</f>
        <v>4.3891429901123047E-2</v>
      </c>
      <c r="F42" s="12">
        <f>'3060-100'!D29</f>
        <v>3.2947301864624023E-2</v>
      </c>
      <c r="G42" s="12">
        <f>'15-100'!D29</f>
        <v>4.8879861831665039E-2</v>
      </c>
      <c r="H42" s="12">
        <f>'trad-150'!D29</f>
        <v>0.12716174125671389</v>
      </c>
      <c r="I42" s="12">
        <f>'3060-150'!D29</f>
        <v>6.3828945159912109E-2</v>
      </c>
      <c r="J42" s="12">
        <f>'15-150'!D29</f>
        <v>7.379460334777832E-2</v>
      </c>
    </row>
    <row r="43" spans="2:10" x14ac:dyDescent="0.3">
      <c r="B43" s="12">
        <f>'trad-50'!D30</f>
        <v>3.6922693252563477E-2</v>
      </c>
      <c r="C43" s="12">
        <f>'3060-50'!D30</f>
        <v>2.3936748504638668E-2</v>
      </c>
      <c r="D43" s="12">
        <f>'15-50'!D30</f>
        <v>2.4961709976196289E-2</v>
      </c>
      <c r="E43" s="12">
        <f>'trad-100'!D30</f>
        <v>8.4311008453369141E-2</v>
      </c>
      <c r="F43" s="12">
        <f>'3060-100'!D30</f>
        <v>3.9919853210449219E-2</v>
      </c>
      <c r="G43" s="12">
        <f>'15-100'!D30</f>
        <v>4.5883893966674798E-2</v>
      </c>
      <c r="H43" s="12">
        <f>'trad-150'!D30</f>
        <v>9.5742225646972656E-2</v>
      </c>
      <c r="I43" s="12">
        <f>'3060-150'!D30</f>
        <v>6.8364620208740234E-2</v>
      </c>
      <c r="J43" s="12">
        <f>'15-150'!D30</f>
        <v>6.5805912017822266E-2</v>
      </c>
    </row>
    <row r="44" spans="2:10" x14ac:dyDescent="0.3">
      <c r="B44" s="12">
        <f>'trad-50'!D31</f>
        <v>2.4971723556518551E-2</v>
      </c>
      <c r="C44" s="12">
        <f>'3060-50'!D31</f>
        <v>2.5965690612792969E-2</v>
      </c>
      <c r="D44" s="12">
        <f>'15-50'!D31</f>
        <v>2.5929927825927731E-2</v>
      </c>
      <c r="E44" s="12">
        <f>'trad-100'!D31</f>
        <v>3.7895441055297852E-2</v>
      </c>
      <c r="F44" s="12">
        <f>'3060-100'!D31</f>
        <v>4.5926094055175781E-2</v>
      </c>
      <c r="G44" s="12">
        <f>'15-100'!D31</f>
        <v>3.291010856628418E-2</v>
      </c>
      <c r="H44" s="12">
        <f>'trad-150'!D31</f>
        <v>5.6847572326660163E-2</v>
      </c>
      <c r="I44" s="12">
        <f>'3060-150'!D31</f>
        <v>6.0864925384521477E-2</v>
      </c>
      <c r="J44" s="12">
        <f>'15-150'!D31</f>
        <v>7.1810483932495117E-2</v>
      </c>
    </row>
    <row r="45" spans="2:10" x14ac:dyDescent="0.3">
      <c r="B45" s="12">
        <f>'trad-50'!D32</f>
        <v>3.5903692245483398E-2</v>
      </c>
      <c r="C45" s="12">
        <f>'3060-50'!D32</f>
        <v>4.1889429092407227E-2</v>
      </c>
      <c r="D45" s="12">
        <f>'15-50'!D32</f>
        <v>4.0890216827392578E-2</v>
      </c>
      <c r="E45" s="12">
        <f>'trad-100'!D32</f>
        <v>5.1862478256225593E-2</v>
      </c>
      <c r="F45" s="12">
        <f>'3060-100'!D32</f>
        <v>6.1930179595947273E-2</v>
      </c>
      <c r="G45" s="12">
        <f>'15-100'!D32</f>
        <v>6.0842037200927727E-2</v>
      </c>
      <c r="H45" s="12">
        <f>'trad-150'!D32</f>
        <v>6.3851356506347656E-2</v>
      </c>
      <c r="I45" s="12">
        <f>'3060-150'!D32</f>
        <v>6.5795183181762695E-2</v>
      </c>
      <c r="J45" s="12">
        <f>'15-150'!D32</f>
        <v>5.286860466003418E-2</v>
      </c>
    </row>
    <row r="46" spans="2:10" x14ac:dyDescent="0.3">
      <c r="B46" s="12">
        <f>'trad-50'!D33</f>
        <v>2.9928445816040039E-2</v>
      </c>
      <c r="C46" s="12">
        <f>'3060-50'!D33</f>
        <v>1.9514083862304691E-2</v>
      </c>
      <c r="D46" s="12">
        <f>'15-50'!D33</f>
        <v>4.0889501571655273E-2</v>
      </c>
      <c r="E46" s="12">
        <f>'trad-100'!D33</f>
        <v>3.7895441055297852E-2</v>
      </c>
      <c r="F46" s="12">
        <f>'3060-100'!D33</f>
        <v>5.1440238952636719E-2</v>
      </c>
      <c r="G46" s="12">
        <f>'15-100'!D33</f>
        <v>6.5151691436767578E-2</v>
      </c>
      <c r="H46" s="12">
        <f>'trad-150'!D33</f>
        <v>6.6782712936401367E-2</v>
      </c>
      <c r="I46" s="12">
        <f>'3060-150'!D33</f>
        <v>6.3856840133666992E-2</v>
      </c>
      <c r="J46" s="12">
        <f>'15-150'!D33</f>
        <v>6.4433097839355469E-2</v>
      </c>
    </row>
    <row r="47" spans="2:10" x14ac:dyDescent="0.3">
      <c r="B47" s="12">
        <f>'trad-50'!D34</f>
        <v>3.9892196655273438E-2</v>
      </c>
      <c r="C47" s="12">
        <f>'3060-50'!D34</f>
        <v>1.99427604675293E-2</v>
      </c>
      <c r="D47" s="12">
        <f>'15-50'!D34</f>
        <v>2.2938251495361332E-2</v>
      </c>
      <c r="E47" s="12">
        <f>'trad-100'!D34</f>
        <v>4.9872159957885742E-2</v>
      </c>
      <c r="F47" s="12">
        <f>'3060-100'!D34</f>
        <v>5.389404296875E-2</v>
      </c>
      <c r="G47" s="12">
        <f>'15-100'!D34</f>
        <v>5.186009407043457E-2</v>
      </c>
      <c r="H47" s="12">
        <f>'trad-150'!D34</f>
        <v>7.5817346572875977E-2</v>
      </c>
      <c r="I47" s="12">
        <f>'3060-150'!D34</f>
        <v>6.2859058380126953E-2</v>
      </c>
      <c r="J47" s="12">
        <f>'15-150'!D34</f>
        <v>8.0354452133178711E-2</v>
      </c>
    </row>
    <row r="48" spans="2:10" x14ac:dyDescent="0.3">
      <c r="B48" s="12">
        <f>'trad-50'!D35</f>
        <v>4.9804925918579102E-2</v>
      </c>
      <c r="C48" s="12">
        <f>'3060-50'!D35</f>
        <v>2.5884389877319339E-2</v>
      </c>
      <c r="D48" s="12">
        <f>'15-50'!D35</f>
        <v>3.6903619766235352E-2</v>
      </c>
      <c r="E48" s="12">
        <f>'trad-100'!D35</f>
        <v>7.776641845703125E-2</v>
      </c>
      <c r="F48" s="12">
        <f>'3060-100'!D35</f>
        <v>5.2825450897216797E-2</v>
      </c>
      <c r="G48" s="12">
        <f>'15-100'!D35</f>
        <v>7.2803020477294922E-2</v>
      </c>
      <c r="H48" s="12">
        <f>'trad-150'!D35</f>
        <v>6.6800117492675781E-2</v>
      </c>
      <c r="I48" s="12">
        <f>'3060-150'!D35</f>
        <v>6.0874462127685547E-2</v>
      </c>
      <c r="J48" s="12">
        <f>'15-150'!D35</f>
        <v>6.5791845321655273E-2</v>
      </c>
    </row>
    <row r="49" spans="2:10" x14ac:dyDescent="0.3">
      <c r="B49" s="12">
        <f>'trad-50'!D36</f>
        <v>3.8196086883544922E-2</v>
      </c>
      <c r="C49" s="12">
        <f>'3060-50'!D36</f>
        <v>3.790283203125E-2</v>
      </c>
      <c r="D49" s="12">
        <f>'15-50'!D36</f>
        <v>3.9892435073852539E-2</v>
      </c>
      <c r="E49" s="12">
        <f>'trad-100'!D36</f>
        <v>4.9860715866088867E-2</v>
      </c>
      <c r="F49" s="12">
        <f>'3060-100'!D36</f>
        <v>4.5875072479248047E-2</v>
      </c>
      <c r="G49" s="12">
        <f>'15-100'!D36</f>
        <v>6.5869808197021484E-2</v>
      </c>
      <c r="H49" s="12">
        <f>'trad-150'!D36</f>
        <v>7.0815086364746094E-2</v>
      </c>
      <c r="I49" s="12">
        <f>'3060-150'!D36</f>
        <v>7.7796220779418945E-2</v>
      </c>
      <c r="J49" s="12">
        <f>'15-150'!D36</f>
        <v>5.8821439743041992E-2</v>
      </c>
    </row>
    <row r="50" spans="2:10" x14ac:dyDescent="0.3">
      <c r="B50" s="12">
        <f>'trad-50'!D37</f>
        <v>3.586888313293457E-2</v>
      </c>
      <c r="C50" s="12">
        <f>'3060-50'!D37</f>
        <v>2.4935722351074219E-2</v>
      </c>
      <c r="D50" s="12">
        <f>'15-50'!D37</f>
        <v>2.791142463684082E-2</v>
      </c>
      <c r="E50" s="12">
        <f>'trad-100'!D37</f>
        <v>4.9864530563354492E-2</v>
      </c>
      <c r="F50" s="12">
        <f>'3060-100'!D37</f>
        <v>3.9873361587524407E-2</v>
      </c>
      <c r="G50" s="12">
        <f>'15-100'!D37</f>
        <v>5.5822134017944343E-2</v>
      </c>
      <c r="H50" s="12">
        <f>'trad-150'!D37</f>
        <v>5.0853729248046882E-2</v>
      </c>
      <c r="I50" s="12">
        <f>'3060-150'!D37</f>
        <v>6.1850547790527337E-2</v>
      </c>
      <c r="J50" s="12">
        <f>'15-150'!D37</f>
        <v>6.0837030410766602E-2</v>
      </c>
    </row>
    <row r="51" spans="2:10" x14ac:dyDescent="0.3">
      <c r="B51" s="12">
        <f>'trad-50'!D38</f>
        <v>2.993059158325195E-2</v>
      </c>
      <c r="C51" s="12">
        <f>'3060-50'!D38</f>
        <v>3.7933349609375E-2</v>
      </c>
      <c r="D51" s="12">
        <f>'15-50'!D38</f>
        <v>3.88946533203125E-2</v>
      </c>
      <c r="E51" s="12">
        <f>'trad-100'!D38</f>
        <v>4.9875020980834961E-2</v>
      </c>
      <c r="F51" s="12">
        <f>'3060-100'!D38</f>
        <v>4.7897815704345703E-2</v>
      </c>
      <c r="G51" s="12">
        <f>'15-100'!D38</f>
        <v>5.189824104309082E-2</v>
      </c>
      <c r="H51" s="12">
        <f>'trad-150'!D38</f>
        <v>6.778717041015625E-2</v>
      </c>
      <c r="I51" s="12">
        <f>'3060-150'!D38</f>
        <v>5.9387922286987298E-2</v>
      </c>
      <c r="J51" s="12">
        <f>'15-150'!D38</f>
        <v>5.0856828689575202E-2</v>
      </c>
    </row>
    <row r="52" spans="2:10" x14ac:dyDescent="0.3">
      <c r="B52" s="12">
        <f>'trad-50'!D39</f>
        <v>3.6838293075561523E-2</v>
      </c>
      <c r="C52" s="12">
        <f>'3060-50'!D39</f>
        <v>4.8934459686279297E-2</v>
      </c>
      <c r="D52" s="12">
        <f>'15-50'!D39</f>
        <v>3.8895130157470703E-2</v>
      </c>
      <c r="E52" s="12">
        <f>'trad-100'!D39</f>
        <v>5.4849624633789063E-2</v>
      </c>
      <c r="F52" s="12">
        <f>'3060-100'!D39</f>
        <v>4.6844720840454102E-2</v>
      </c>
      <c r="G52" s="12">
        <f>'15-100'!D39</f>
        <v>4.9871683120727539E-2</v>
      </c>
      <c r="H52" s="12">
        <f>'trad-150'!D39</f>
        <v>8.0775737762451172E-2</v>
      </c>
      <c r="I52" s="12">
        <f>'3060-150'!D39</f>
        <v>4.1883468627929688E-2</v>
      </c>
      <c r="J52" s="12">
        <f>'15-150'!D39</f>
        <v>7.2805404663085938E-2</v>
      </c>
    </row>
    <row r="53" spans="2:10" x14ac:dyDescent="0.3">
      <c r="B53" s="12">
        <f>'trad-50'!D40</f>
        <v>3.191828727722168E-2</v>
      </c>
      <c r="C53" s="12">
        <f>'3060-50'!D40</f>
        <v>4.7523975372314453E-2</v>
      </c>
      <c r="D53" s="12">
        <f>'15-50'!D40</f>
        <v>2.892208099365234E-2</v>
      </c>
      <c r="E53" s="12">
        <f>'trad-100'!D40</f>
        <v>5.086517333984375E-2</v>
      </c>
      <c r="F53" s="12">
        <f>'3060-100'!D40</f>
        <v>6.1813831329345703E-2</v>
      </c>
      <c r="G53" s="12">
        <f>'15-100'!D40</f>
        <v>5.7853937149047852E-2</v>
      </c>
      <c r="H53" s="12">
        <f>'trad-150'!D40</f>
        <v>9.1759204864501953E-2</v>
      </c>
      <c r="I53" s="12">
        <f>'3060-150'!D40</f>
        <v>3.9950132369995117E-2</v>
      </c>
      <c r="J53" s="12">
        <f>'15-150'!D40</f>
        <v>6.6827058792114258E-2</v>
      </c>
    </row>
    <row r="54" spans="2:10" x14ac:dyDescent="0.3">
      <c r="B54" s="12">
        <f>'trad-50'!D41</f>
        <v>2.4941682815551761E-2</v>
      </c>
      <c r="C54" s="12">
        <f>'3060-50'!D41</f>
        <v>2.5888442993164059E-2</v>
      </c>
      <c r="D54" s="12">
        <f>'15-50'!D41</f>
        <v>2.2939920425415039E-2</v>
      </c>
      <c r="E54" s="12">
        <f>'trad-100'!D41</f>
        <v>5.2919864654541023E-2</v>
      </c>
      <c r="F54" s="12">
        <f>'3060-100'!D41</f>
        <v>3.4906148910522461E-2</v>
      </c>
      <c r="G54" s="12">
        <f>'15-100'!D41</f>
        <v>4.6848535537719727E-2</v>
      </c>
      <c r="H54" s="12">
        <f>'trad-150'!D41</f>
        <v>7.1817874908447266E-2</v>
      </c>
      <c r="I54" s="12"/>
      <c r="J54" s="12">
        <f>'15-150'!D41</f>
        <v>7.6737403869628906E-2</v>
      </c>
    </row>
    <row r="55" spans="2:10" x14ac:dyDescent="0.3">
      <c r="B55" s="12">
        <f>'trad-50'!D42</f>
        <v>4.0922164916992188E-2</v>
      </c>
      <c r="C55" s="12">
        <f>'3060-50'!D42</f>
        <v>3.0923604965209961E-2</v>
      </c>
      <c r="D55" s="12">
        <f>'15-50'!D42</f>
        <v>5.186152458190918E-2</v>
      </c>
      <c r="E55" s="12">
        <f>'trad-100'!D42</f>
        <v>7.4842691421508789E-2</v>
      </c>
      <c r="F55" s="12">
        <f>'3060-100'!D42</f>
        <v>3.2918691635131843E-2</v>
      </c>
      <c r="G55" s="12">
        <f>'15-100'!D42</f>
        <v>5.8823347091674798E-2</v>
      </c>
      <c r="H55" s="12">
        <f>'trad-150'!D42</f>
        <v>6.7782402038574219E-2</v>
      </c>
      <c r="I55" s="12"/>
      <c r="J55" s="12">
        <f>'15-150'!D42</f>
        <v>6.8757772445678711E-2</v>
      </c>
    </row>
    <row r="56" spans="2:10" x14ac:dyDescent="0.3">
      <c r="B56" s="12">
        <f>'trad-50'!D43</f>
        <v>2.4932622909545898E-2</v>
      </c>
      <c r="C56" s="12">
        <f>'3060-50'!D43</f>
        <v>2.3968219757080082E-2</v>
      </c>
      <c r="D56" s="12">
        <f>'15-50'!D43</f>
        <v>3.3907651901245117E-2</v>
      </c>
      <c r="E56" s="12">
        <f>'trad-100'!D43</f>
        <v>4.1907548904418952E-2</v>
      </c>
      <c r="F56" s="12">
        <f>'3060-100'!D43</f>
        <v>4.9895048141479492E-2</v>
      </c>
      <c r="G56" s="12">
        <f>'15-100'!D43</f>
        <v>6.4831256866455078E-2</v>
      </c>
      <c r="H56" s="12">
        <f>'trad-150'!D43</f>
        <v>9.9288463592529297E-2</v>
      </c>
      <c r="I56" s="12"/>
      <c r="J56" s="12">
        <f>'15-150'!D43</f>
        <v>6.5860509872436523E-2</v>
      </c>
    </row>
    <row r="57" spans="2:10" x14ac:dyDescent="0.3">
      <c r="B57" s="12">
        <f>'trad-50'!D44</f>
        <v>3.4903764724731452E-2</v>
      </c>
      <c r="C57" s="12">
        <f>'3060-50'!D44</f>
        <v>4.6832084655761719E-2</v>
      </c>
      <c r="D57" s="12">
        <f>'15-50'!D44</f>
        <v>2.3935556411743161E-2</v>
      </c>
      <c r="E57" s="12">
        <f>'trad-100'!D44</f>
        <v>7.4372768402099609E-2</v>
      </c>
      <c r="F57" s="12">
        <f>'3060-100'!D44</f>
        <v>5.0887346267700202E-2</v>
      </c>
      <c r="G57" s="12">
        <f>'15-100'!D44</f>
        <v>3.9892673492431641E-2</v>
      </c>
      <c r="H57" s="12">
        <f>'trad-150'!D44</f>
        <v>9.3790292739868164E-2</v>
      </c>
      <c r="I57" s="12"/>
      <c r="J57" s="12">
        <f>'15-150'!D44</f>
        <v>6.4802646636962891E-2</v>
      </c>
    </row>
    <row r="58" spans="2:10" x14ac:dyDescent="0.3">
      <c r="B58" s="12"/>
      <c r="C58" s="12"/>
      <c r="D58" s="12">
        <f>'15-50'!D45</f>
        <v>3.7898778915405273E-2</v>
      </c>
      <c r="E58" s="12">
        <f>'trad-100'!D45</f>
        <v>3.8430452346801758E-2</v>
      </c>
      <c r="F58" s="12">
        <f>'3060-100'!D45</f>
        <v>5.8400630950927727E-2</v>
      </c>
      <c r="G58" s="12">
        <f>'15-100'!D45</f>
        <v>3.3943891525268548E-2</v>
      </c>
      <c r="H58" s="12">
        <f>'trad-150'!D45</f>
        <v>5.6823492050170898E-2</v>
      </c>
      <c r="I58" s="12"/>
      <c r="J58" s="12">
        <f>'15-150'!D45</f>
        <v>7.08160400390625E-2</v>
      </c>
    </row>
    <row r="59" spans="2:10" x14ac:dyDescent="0.3">
      <c r="B59" s="12"/>
      <c r="C59" s="12"/>
      <c r="D59" s="12">
        <f>'15-50'!D46</f>
        <v>2.5917768478393551E-2</v>
      </c>
      <c r="E59" s="12">
        <f>'trad-100'!D46</f>
        <v>4.4448375701904297E-2</v>
      </c>
      <c r="F59" s="12">
        <f>'3060-100'!D46</f>
        <v>5.7447433471679688E-2</v>
      </c>
      <c r="G59" s="12">
        <f>'15-100'!D46</f>
        <v>4.9840450286865227E-2</v>
      </c>
      <c r="H59" s="12">
        <f>'trad-150'!D46</f>
        <v>6.8803310394287109E-2</v>
      </c>
      <c r="I59" s="12"/>
      <c r="J59" s="12"/>
    </row>
    <row r="60" spans="2:10" x14ac:dyDescent="0.3">
      <c r="B60" s="12"/>
      <c r="C60" s="12"/>
      <c r="D60" s="12">
        <f>'15-50'!D47</f>
        <v>3.4906148910522461E-2</v>
      </c>
      <c r="E60" s="12">
        <f>'trad-100'!D47</f>
        <v>7.3144435882568359E-2</v>
      </c>
      <c r="F60" s="12">
        <f>'3060-100'!D47</f>
        <v>4.9846649169921882E-2</v>
      </c>
      <c r="G60" s="12">
        <f>'15-100'!D47</f>
        <v>8.1595897674560547E-2</v>
      </c>
      <c r="H60" s="12">
        <f>'trad-150'!D47</f>
        <v>5.0832509994506843E-2</v>
      </c>
      <c r="I60" s="12"/>
      <c r="J60" s="12"/>
    </row>
    <row r="61" spans="2:10" x14ac:dyDescent="0.3">
      <c r="B61" s="12"/>
      <c r="C61" s="12"/>
      <c r="D61" s="12">
        <f>'15-50'!D48</f>
        <v>2.3442506790161129E-2</v>
      </c>
      <c r="E61" s="12">
        <f>'trad-100'!D48</f>
        <v>5.7403564453125E-2</v>
      </c>
      <c r="F61" s="12"/>
      <c r="G61" s="12">
        <f>'15-100'!D48</f>
        <v>5.9494733810424798E-2</v>
      </c>
      <c r="H61" s="12">
        <f>'trad-150'!D48</f>
        <v>0.1138832569122314</v>
      </c>
      <c r="I61" s="12"/>
      <c r="J61" s="12"/>
    </row>
    <row r="62" spans="2:10" x14ac:dyDescent="0.3">
      <c r="B62" s="12"/>
      <c r="C62" s="12"/>
      <c r="D62" s="12"/>
      <c r="E62" s="12">
        <f>'trad-100'!D49</f>
        <v>5.3860664367675781E-2</v>
      </c>
      <c r="F62" s="12"/>
      <c r="G62" s="12"/>
      <c r="H62" s="12">
        <f>'trad-150'!D49</f>
        <v>7.1806907653808594E-2</v>
      </c>
      <c r="I62" s="12"/>
      <c r="J62" s="12"/>
    </row>
    <row r="63" spans="2:10" x14ac:dyDescent="0.3">
      <c r="B63" s="12"/>
      <c r="C63" s="12"/>
      <c r="D63" s="12"/>
      <c r="E63" s="12">
        <f>'trad-100'!D50</f>
        <v>7.8786373138427734E-2</v>
      </c>
      <c r="F63" s="12"/>
      <c r="G63" s="12"/>
      <c r="H63" s="12">
        <f>'trad-150'!D50</f>
        <v>9.6756696701049805E-2</v>
      </c>
      <c r="I63" s="12"/>
      <c r="J63" s="12"/>
    </row>
    <row r="64" spans="2:10" x14ac:dyDescent="0.3">
      <c r="B64" s="12"/>
      <c r="C64" s="12"/>
      <c r="D64" s="12"/>
      <c r="E64" s="12">
        <f>'trad-100'!D51</f>
        <v>4.9860477447509773E-2</v>
      </c>
      <c r="F64" s="12"/>
      <c r="G64" s="12"/>
      <c r="H64" s="12">
        <f>'trad-150'!D51</f>
        <v>9.6982479095458984E-2</v>
      </c>
      <c r="I64" s="12"/>
      <c r="J64" s="12"/>
    </row>
    <row r="65" spans="2:10" x14ac:dyDescent="0.3">
      <c r="B65" s="12"/>
      <c r="C65" s="12"/>
      <c r="D65" s="12"/>
      <c r="E65" s="12"/>
      <c r="F65" s="12"/>
      <c r="G65" s="12"/>
      <c r="H65" s="12"/>
      <c r="I65" s="12"/>
      <c r="J65" s="12"/>
    </row>
    <row r="66" spans="2:10" x14ac:dyDescent="0.3">
      <c r="B66" s="12"/>
      <c r="C66" s="12"/>
      <c r="D66" s="12"/>
      <c r="E66" s="12"/>
      <c r="F66" s="12"/>
      <c r="G66" s="12"/>
      <c r="H66" s="12"/>
      <c r="I66" s="12"/>
      <c r="J66" s="12"/>
    </row>
    <row r="67" spans="2:10" x14ac:dyDescent="0.3">
      <c r="B67" s="12"/>
      <c r="C67" s="12"/>
      <c r="D67" s="12"/>
      <c r="E67" s="12"/>
      <c r="F67" s="12"/>
      <c r="G67" s="12"/>
      <c r="H67" s="12"/>
      <c r="I67" s="12"/>
      <c r="J67" s="12"/>
    </row>
    <row r="68" spans="2:10" x14ac:dyDescent="0.3">
      <c r="B68" s="12"/>
      <c r="C68" s="12"/>
      <c r="D68" s="12"/>
      <c r="E68" s="12"/>
      <c r="F68" s="12"/>
      <c r="G68" s="12"/>
      <c r="H68" s="12"/>
      <c r="I68" s="12"/>
      <c r="J68" s="12"/>
    </row>
    <row r="69" spans="2:10" x14ac:dyDescent="0.3">
      <c r="B69" s="12"/>
      <c r="C69" s="12"/>
      <c r="D69" s="12"/>
      <c r="E69" s="12"/>
      <c r="F69" s="12"/>
      <c r="G69" s="12"/>
      <c r="H69" s="12"/>
      <c r="I69" s="12"/>
      <c r="J69" s="12"/>
    </row>
    <row r="70" spans="2:10" x14ac:dyDescent="0.3">
      <c r="B70" s="12"/>
      <c r="C70" s="12"/>
      <c r="D70" s="12"/>
      <c r="E70" s="12"/>
      <c r="F70" s="12"/>
      <c r="G70" s="12"/>
      <c r="H70" s="12"/>
      <c r="I70" s="12"/>
      <c r="J70" s="12"/>
    </row>
    <row r="71" spans="2:10" x14ac:dyDescent="0.3">
      <c r="B71" s="12"/>
      <c r="C71" s="12"/>
      <c r="D71" s="12"/>
      <c r="E71" s="12"/>
      <c r="F71" s="12"/>
      <c r="G71" s="12"/>
      <c r="H71" s="12"/>
      <c r="I71" s="12"/>
      <c r="J71" s="12"/>
    </row>
    <row r="72" spans="2:10" x14ac:dyDescent="0.3">
      <c r="B72" s="12"/>
      <c r="C72" s="12"/>
      <c r="D72" s="12"/>
      <c r="E72" s="12"/>
      <c r="F72" s="12"/>
      <c r="G72" s="12"/>
      <c r="H72" s="12"/>
      <c r="I72" s="12"/>
      <c r="J72" s="12"/>
    </row>
    <row r="73" spans="2:10" x14ac:dyDescent="0.3">
      <c r="B73" s="12"/>
      <c r="C73" s="12"/>
      <c r="D73" s="12"/>
      <c r="E73" s="12"/>
      <c r="F73" s="12"/>
      <c r="G73" s="12"/>
      <c r="H73" s="12"/>
      <c r="I73" s="12"/>
      <c r="J73" s="12"/>
    </row>
    <row r="74" spans="2:10" x14ac:dyDescent="0.3">
      <c r="B74" s="12"/>
      <c r="C74" s="12"/>
      <c r="D74" s="12"/>
      <c r="E74" s="12"/>
      <c r="F74" s="12"/>
      <c r="G74" s="12"/>
      <c r="H74" s="12"/>
      <c r="I74" s="12"/>
      <c r="J74" s="12"/>
    </row>
    <row r="75" spans="2:10" x14ac:dyDescent="0.3">
      <c r="B75" s="12"/>
      <c r="C75" s="12"/>
      <c r="D75" s="12"/>
      <c r="E75" s="12"/>
      <c r="F75" s="12"/>
      <c r="G75" s="12"/>
      <c r="H75" s="12"/>
      <c r="I75" s="12"/>
      <c r="J75" s="12"/>
    </row>
    <row r="76" spans="2:10" x14ac:dyDescent="0.3">
      <c r="B76" s="12"/>
      <c r="C76" s="12"/>
      <c r="D76" s="12"/>
      <c r="E76" s="12"/>
      <c r="F76" s="12"/>
      <c r="G76" s="12"/>
      <c r="H76" s="12"/>
      <c r="I76" s="12"/>
      <c r="J76" s="12"/>
    </row>
    <row r="77" spans="2:10" x14ac:dyDescent="0.3">
      <c r="B77" s="12"/>
      <c r="C77" s="12"/>
      <c r="D77" s="12"/>
      <c r="E77" s="12"/>
      <c r="F77" s="12"/>
      <c r="G77" s="12"/>
      <c r="H77" s="12"/>
      <c r="I77" s="12"/>
      <c r="J77" s="12"/>
    </row>
    <row r="78" spans="2:10" x14ac:dyDescent="0.3">
      <c r="B78" s="12"/>
      <c r="C78" s="12"/>
      <c r="D78" s="12"/>
      <c r="E78" s="12"/>
      <c r="F78" s="12"/>
      <c r="G78" s="12"/>
      <c r="H78" s="12"/>
      <c r="I78" s="12"/>
      <c r="J78" s="12"/>
    </row>
    <row r="79" spans="2:10" x14ac:dyDescent="0.3">
      <c r="B79" s="12"/>
      <c r="C79" s="12"/>
      <c r="D79" s="12"/>
      <c r="E79" s="12"/>
      <c r="F79" s="12"/>
      <c r="G79" s="12"/>
      <c r="H79" s="12"/>
      <c r="I79" s="12"/>
      <c r="J79" s="12"/>
    </row>
    <row r="80" spans="2:10" x14ac:dyDescent="0.3">
      <c r="B80" s="12"/>
      <c r="C80" s="12"/>
      <c r="D80" s="12"/>
      <c r="E80" s="12"/>
      <c r="F80" s="12"/>
      <c r="G80" s="12"/>
      <c r="H80" s="12"/>
      <c r="I80" s="12"/>
      <c r="J80" s="12"/>
    </row>
    <row r="81" spans="2:10" x14ac:dyDescent="0.3">
      <c r="B81" s="12"/>
      <c r="C81" s="12"/>
      <c r="D81" s="12"/>
      <c r="E81" s="12"/>
      <c r="F81" s="12"/>
      <c r="G81" s="12"/>
      <c r="H81" s="12"/>
      <c r="I81" s="12"/>
      <c r="J81" s="12"/>
    </row>
    <row r="82" spans="2:10" x14ac:dyDescent="0.3">
      <c r="B82" s="12"/>
      <c r="C82" s="12"/>
      <c r="D82" s="12"/>
      <c r="E82" s="12"/>
      <c r="F82" s="12"/>
      <c r="G82" s="12"/>
      <c r="H82" s="12"/>
      <c r="I82" s="12"/>
      <c r="J82" s="12"/>
    </row>
    <row r="83" spans="2:10" x14ac:dyDescent="0.3">
      <c r="B83" s="12"/>
      <c r="C83" s="12"/>
      <c r="D83" s="12"/>
      <c r="E83" s="12"/>
      <c r="F83" s="12"/>
      <c r="G83" s="12"/>
      <c r="H83" s="12"/>
      <c r="I83" s="12"/>
      <c r="J83" s="12"/>
    </row>
    <row r="84" spans="2:10" x14ac:dyDescent="0.3">
      <c r="B84" s="12"/>
      <c r="C84" s="12"/>
      <c r="D84" s="12"/>
      <c r="E84" s="12"/>
      <c r="F84" s="12"/>
      <c r="G84" s="12"/>
      <c r="H84" s="12"/>
      <c r="I84" s="12"/>
      <c r="J84" s="12"/>
    </row>
    <row r="85" spans="2:10" x14ac:dyDescent="0.3">
      <c r="B85" s="12"/>
      <c r="C85" s="12"/>
      <c r="D85" s="12"/>
      <c r="E85" s="12"/>
      <c r="F85" s="12"/>
      <c r="G85" s="12"/>
      <c r="H85" s="12"/>
      <c r="I85" s="12"/>
      <c r="J85" s="12"/>
    </row>
    <row r="86" spans="2:10" x14ac:dyDescent="0.3">
      <c r="B86" s="12"/>
      <c r="C86" s="12"/>
      <c r="D86" s="12"/>
      <c r="E86" s="12"/>
      <c r="F86" s="12"/>
      <c r="G86" s="12"/>
      <c r="H86" s="12"/>
      <c r="I86" s="12"/>
      <c r="J86" s="12"/>
    </row>
    <row r="87" spans="2:10" x14ac:dyDescent="0.3">
      <c r="B87" s="12"/>
      <c r="C87" s="12"/>
      <c r="D87" s="12"/>
      <c r="E87" s="12"/>
      <c r="F87" s="12"/>
      <c r="G87" s="12"/>
      <c r="H87" s="12"/>
      <c r="I87" s="12"/>
      <c r="J87" s="12"/>
    </row>
    <row r="88" spans="2:10" x14ac:dyDescent="0.3">
      <c r="B88" s="12"/>
      <c r="C88" s="12"/>
      <c r="D88" s="12"/>
      <c r="E88" s="12"/>
      <c r="F88" s="12"/>
      <c r="G88" s="12"/>
      <c r="H88" s="12"/>
      <c r="I88" s="12"/>
      <c r="J88" s="12"/>
    </row>
    <row r="89" spans="2:10" x14ac:dyDescent="0.3">
      <c r="B89" s="12"/>
      <c r="C89" s="12"/>
      <c r="D89" s="12"/>
      <c r="E89" s="12"/>
      <c r="F89" s="12"/>
      <c r="G89" s="12"/>
      <c r="H89" s="12"/>
      <c r="I89" s="12"/>
      <c r="J89" s="12"/>
    </row>
    <row r="90" spans="2:10" x14ac:dyDescent="0.3">
      <c r="B90" s="12"/>
      <c r="C90" s="12"/>
      <c r="D90" s="12"/>
      <c r="E90" s="12"/>
      <c r="F90" s="12"/>
      <c r="G90" s="12"/>
      <c r="H90" s="12"/>
      <c r="I90" s="12"/>
      <c r="J90" s="12"/>
    </row>
    <row r="91" spans="2:10" x14ac:dyDescent="0.3">
      <c r="B91" s="12"/>
      <c r="C91" s="12"/>
      <c r="D91" s="12"/>
      <c r="E91" s="12"/>
      <c r="F91" s="12"/>
      <c r="G91" s="12"/>
      <c r="H91" s="12"/>
      <c r="I91" s="12"/>
      <c r="J91" s="12"/>
    </row>
    <row r="92" spans="2:10" x14ac:dyDescent="0.3">
      <c r="B92" s="12"/>
      <c r="C92" s="12"/>
      <c r="D92" s="12"/>
      <c r="E92" s="12"/>
      <c r="F92" s="12"/>
      <c r="G92" s="12"/>
      <c r="H92" s="12"/>
      <c r="I92" s="12"/>
      <c r="J92" s="12"/>
    </row>
    <row r="93" spans="2:10" x14ac:dyDescent="0.3">
      <c r="B93" s="12"/>
      <c r="C93" s="12"/>
      <c r="D93" s="12"/>
      <c r="E93" s="12"/>
      <c r="F93" s="12"/>
      <c r="G93" s="12"/>
      <c r="H93" s="12"/>
      <c r="I93" s="12"/>
      <c r="J93" s="12"/>
    </row>
    <row r="94" spans="2:10" x14ac:dyDescent="0.3">
      <c r="B94" s="12"/>
      <c r="C94" s="12"/>
      <c r="D94" s="12"/>
      <c r="E94" s="12"/>
      <c r="F94" s="12"/>
      <c r="G94" s="12"/>
      <c r="H94" s="12"/>
      <c r="I94" s="12"/>
      <c r="J94" s="12"/>
    </row>
    <row r="95" spans="2:10" x14ac:dyDescent="0.3">
      <c r="B95" s="12"/>
      <c r="C95" s="12"/>
      <c r="D95" s="12"/>
      <c r="E95" s="12"/>
      <c r="F95" s="12"/>
      <c r="G95" s="12"/>
      <c r="H95" s="12"/>
      <c r="I95" s="12"/>
      <c r="J95" s="12"/>
    </row>
    <row r="96" spans="2:10" x14ac:dyDescent="0.3">
      <c r="B96" s="12"/>
      <c r="C96" s="12"/>
      <c r="D96" s="12"/>
      <c r="E96" s="12"/>
      <c r="F96" s="12"/>
      <c r="G96" s="12"/>
      <c r="H96" s="12"/>
      <c r="I96" s="12"/>
      <c r="J96" s="12"/>
    </row>
    <row r="97" spans="2:10" x14ac:dyDescent="0.3">
      <c r="B97" s="12"/>
      <c r="C97" s="12"/>
      <c r="D97" s="12"/>
      <c r="E97" s="12"/>
      <c r="F97" s="12"/>
      <c r="G97" s="12"/>
      <c r="H97" s="12"/>
      <c r="I97" s="12"/>
      <c r="J97" s="12"/>
    </row>
    <row r="98" spans="2:10" x14ac:dyDescent="0.3">
      <c r="B98" s="12"/>
      <c r="C98" s="12"/>
      <c r="D98" s="12"/>
      <c r="E98" s="12"/>
      <c r="F98" s="12"/>
      <c r="G98" s="12"/>
      <c r="H98" s="12"/>
      <c r="I98" s="12"/>
      <c r="J98" s="12"/>
    </row>
    <row r="99" spans="2:10" x14ac:dyDescent="0.3">
      <c r="B99" s="12"/>
      <c r="C99" s="12"/>
      <c r="D99" s="12"/>
      <c r="E99" s="12"/>
      <c r="F99" s="12"/>
      <c r="G99" s="12"/>
      <c r="H99" s="12"/>
      <c r="I99" s="12"/>
      <c r="J99" s="12"/>
    </row>
    <row r="100" spans="2:10" x14ac:dyDescent="0.3"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2:10" x14ac:dyDescent="0.3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0" x14ac:dyDescent="0.3"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2:10" x14ac:dyDescent="0.3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2:10" x14ac:dyDescent="0.3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2:10" x14ac:dyDescent="0.3"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2:10" x14ac:dyDescent="0.3"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2:10" x14ac:dyDescent="0.3"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2:10" x14ac:dyDescent="0.3"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2:10" x14ac:dyDescent="0.3"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2:10" x14ac:dyDescent="0.3"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2:10" x14ac:dyDescent="0.3"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2:10" x14ac:dyDescent="0.3"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2:10" x14ac:dyDescent="0.3"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2:10" x14ac:dyDescent="0.3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 x14ac:dyDescent="0.3"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2:10" x14ac:dyDescent="0.3"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2:10" x14ac:dyDescent="0.3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 x14ac:dyDescent="0.3"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2:10" x14ac:dyDescent="0.3"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2:10" x14ac:dyDescent="0.3"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2:10" x14ac:dyDescent="0.3"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2:10" x14ac:dyDescent="0.3"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2:10" x14ac:dyDescent="0.3"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2:10" x14ac:dyDescent="0.3"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2:10" x14ac:dyDescent="0.3"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2:10" x14ac:dyDescent="0.3"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2:10" x14ac:dyDescent="0.3"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2:10" x14ac:dyDescent="0.3"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2:10" x14ac:dyDescent="0.3"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2:10" x14ac:dyDescent="0.3"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2:10" x14ac:dyDescent="0.3"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2:10" x14ac:dyDescent="0.3"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2:10" x14ac:dyDescent="0.3"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2:10" x14ac:dyDescent="0.3"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2:10" x14ac:dyDescent="0.3"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2:10" x14ac:dyDescent="0.3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 x14ac:dyDescent="0.3"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2:10" x14ac:dyDescent="0.3"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2:10" x14ac:dyDescent="0.3"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2:10" x14ac:dyDescent="0.3"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2:10" x14ac:dyDescent="0.3"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2:10" x14ac:dyDescent="0.3"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2:10" x14ac:dyDescent="0.3"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2:10" x14ac:dyDescent="0.3"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2:10" x14ac:dyDescent="0.3"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2:10" x14ac:dyDescent="0.3"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2:10" x14ac:dyDescent="0.3"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2:10" x14ac:dyDescent="0.3"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2:10" x14ac:dyDescent="0.3"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2:10" x14ac:dyDescent="0.3"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2:10" x14ac:dyDescent="0.3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2:10" x14ac:dyDescent="0.3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2:10" x14ac:dyDescent="0.3"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2:10" x14ac:dyDescent="0.3"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2:10" x14ac:dyDescent="0.3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 x14ac:dyDescent="0.3"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2:10" x14ac:dyDescent="0.3"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2:10" x14ac:dyDescent="0.3"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2:10" x14ac:dyDescent="0.3"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2:10" x14ac:dyDescent="0.3"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2:10" x14ac:dyDescent="0.3"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2:10" x14ac:dyDescent="0.3"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2:10" x14ac:dyDescent="0.3"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2:10" x14ac:dyDescent="0.3"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2:10" x14ac:dyDescent="0.3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 x14ac:dyDescent="0.3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 x14ac:dyDescent="0.3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 x14ac:dyDescent="0.3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 x14ac:dyDescent="0.3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 x14ac:dyDescent="0.3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 x14ac:dyDescent="0.3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 x14ac:dyDescent="0.3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 x14ac:dyDescent="0.3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 x14ac:dyDescent="0.3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 x14ac:dyDescent="0.3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 x14ac:dyDescent="0.3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 x14ac:dyDescent="0.3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 x14ac:dyDescent="0.3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 x14ac:dyDescent="0.3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 x14ac:dyDescent="0.3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 x14ac:dyDescent="0.3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 x14ac:dyDescent="0.3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 x14ac:dyDescent="0.3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 x14ac:dyDescent="0.3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 x14ac:dyDescent="0.3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 x14ac:dyDescent="0.3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 x14ac:dyDescent="0.3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 x14ac:dyDescent="0.3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 x14ac:dyDescent="0.3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x14ac:dyDescent="0.3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 x14ac:dyDescent="0.3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 x14ac:dyDescent="0.3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 x14ac:dyDescent="0.3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x14ac:dyDescent="0.3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 x14ac:dyDescent="0.3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 x14ac:dyDescent="0.3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 x14ac:dyDescent="0.3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 x14ac:dyDescent="0.3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 x14ac:dyDescent="0.3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 x14ac:dyDescent="0.3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 x14ac:dyDescent="0.3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 x14ac:dyDescent="0.3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 x14ac:dyDescent="0.3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 x14ac:dyDescent="0.3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 x14ac:dyDescent="0.3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 x14ac:dyDescent="0.3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 x14ac:dyDescent="0.3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 x14ac:dyDescent="0.3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x14ac:dyDescent="0.3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x14ac:dyDescent="0.3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x14ac:dyDescent="0.3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x14ac:dyDescent="0.3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x14ac:dyDescent="0.3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x14ac:dyDescent="0.3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x14ac:dyDescent="0.3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x14ac:dyDescent="0.3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x14ac:dyDescent="0.3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x14ac:dyDescent="0.3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x14ac:dyDescent="0.3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x14ac:dyDescent="0.3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x14ac:dyDescent="0.3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x14ac:dyDescent="0.3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x14ac:dyDescent="0.3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x14ac:dyDescent="0.3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x14ac:dyDescent="0.3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x14ac:dyDescent="0.3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x14ac:dyDescent="0.3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x14ac:dyDescent="0.3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x14ac:dyDescent="0.3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x14ac:dyDescent="0.3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x14ac:dyDescent="0.3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x14ac:dyDescent="0.3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x14ac:dyDescent="0.3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x14ac:dyDescent="0.3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x14ac:dyDescent="0.3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x14ac:dyDescent="0.3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x14ac:dyDescent="0.3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x14ac:dyDescent="0.3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x14ac:dyDescent="0.3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x14ac:dyDescent="0.3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x14ac:dyDescent="0.3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x14ac:dyDescent="0.3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x14ac:dyDescent="0.3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x14ac:dyDescent="0.3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x14ac:dyDescent="0.3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x14ac:dyDescent="0.3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x14ac:dyDescent="0.3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x14ac:dyDescent="0.3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x14ac:dyDescent="0.3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x14ac:dyDescent="0.3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x14ac:dyDescent="0.3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x14ac:dyDescent="0.3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x14ac:dyDescent="0.3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x14ac:dyDescent="0.3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x14ac:dyDescent="0.3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x14ac:dyDescent="0.3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x14ac:dyDescent="0.3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x14ac:dyDescent="0.3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x14ac:dyDescent="0.3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x14ac:dyDescent="0.3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x14ac:dyDescent="0.3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x14ac:dyDescent="0.3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x14ac:dyDescent="0.3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x14ac:dyDescent="0.3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x14ac:dyDescent="0.3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x14ac:dyDescent="0.3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x14ac:dyDescent="0.3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x14ac:dyDescent="0.3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x14ac:dyDescent="0.3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x14ac:dyDescent="0.3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x14ac:dyDescent="0.3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x14ac:dyDescent="0.3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x14ac:dyDescent="0.3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x14ac:dyDescent="0.3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x14ac:dyDescent="0.3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x14ac:dyDescent="0.3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x14ac:dyDescent="0.3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x14ac:dyDescent="0.3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x14ac:dyDescent="0.3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x14ac:dyDescent="0.3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x14ac:dyDescent="0.3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x14ac:dyDescent="0.3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x14ac:dyDescent="0.3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x14ac:dyDescent="0.3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x14ac:dyDescent="0.3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x14ac:dyDescent="0.3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x14ac:dyDescent="0.3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x14ac:dyDescent="0.3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x14ac:dyDescent="0.3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x14ac:dyDescent="0.3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x14ac:dyDescent="0.3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x14ac:dyDescent="0.3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x14ac:dyDescent="0.3">
      <c r="B293" s="12"/>
      <c r="C293" s="13"/>
      <c r="D293" s="12"/>
      <c r="E293" s="13"/>
      <c r="F293" s="12"/>
      <c r="G293" s="13"/>
      <c r="H293" s="12"/>
      <c r="I293" s="13"/>
      <c r="J293" s="12"/>
    </row>
    <row r="294" spans="2:10" x14ac:dyDescent="0.3">
      <c r="B294" s="12"/>
      <c r="C294" s="13"/>
      <c r="D294" s="12"/>
      <c r="E294" s="13"/>
      <c r="F294" s="12"/>
      <c r="G294" s="13"/>
      <c r="H294" s="12"/>
      <c r="I294" s="13"/>
      <c r="J294" s="12"/>
    </row>
    <row r="295" spans="2:10" x14ac:dyDescent="0.3">
      <c r="B295" s="12"/>
      <c r="C295" s="13"/>
      <c r="D295" s="12"/>
      <c r="E295" s="13"/>
      <c r="F295" s="12"/>
      <c r="G295" s="13"/>
      <c r="H295" s="12"/>
      <c r="I295" s="13"/>
      <c r="J295" s="12"/>
    </row>
    <row r="296" spans="2:10" x14ac:dyDescent="0.3">
      <c r="B296" s="12"/>
      <c r="C296" s="13"/>
      <c r="D296" s="12"/>
      <c r="E296" s="13"/>
      <c r="F296" s="12"/>
      <c r="G296" s="13"/>
      <c r="H296" s="12"/>
      <c r="I296" s="13"/>
      <c r="J296" s="12"/>
    </row>
    <row r="297" spans="2:10" x14ac:dyDescent="0.3">
      <c r="B297" s="12"/>
      <c r="C297" s="13"/>
      <c r="D297" s="12"/>
      <c r="E297" s="13"/>
      <c r="F297" s="12"/>
      <c r="G297" s="13"/>
      <c r="H297" s="12"/>
      <c r="I297" s="13"/>
      <c r="J297" s="12"/>
    </row>
    <row r="298" spans="2:10" x14ac:dyDescent="0.3">
      <c r="B298" s="12"/>
      <c r="C298" s="13"/>
      <c r="D298" s="12"/>
      <c r="E298" s="13"/>
      <c r="F298" s="12"/>
      <c r="G298" s="13"/>
      <c r="H298" s="12"/>
      <c r="I298" s="13"/>
      <c r="J298" s="12"/>
    </row>
    <row r="299" spans="2:10" x14ac:dyDescent="0.3">
      <c r="B299" s="12"/>
      <c r="C299" s="13"/>
      <c r="D299" s="12"/>
      <c r="E299" s="13"/>
      <c r="F299" s="12"/>
      <c r="G299" s="13"/>
      <c r="H299" s="12"/>
      <c r="I299" s="13"/>
      <c r="J299" s="12"/>
    </row>
    <row r="300" spans="2:10" x14ac:dyDescent="0.3">
      <c r="B300" s="12"/>
      <c r="C300" s="13"/>
      <c r="D300" s="12"/>
      <c r="E300" s="13"/>
      <c r="F300" s="12"/>
      <c r="G300" s="13"/>
      <c r="H300" s="12"/>
      <c r="I300" s="13"/>
      <c r="J300" s="12"/>
    </row>
    <row r="301" spans="2:10" x14ac:dyDescent="0.3">
      <c r="B301" s="12"/>
      <c r="C301" s="13"/>
      <c r="D301" s="12"/>
      <c r="E301" s="13"/>
      <c r="F301" s="12"/>
      <c r="G301" s="13"/>
      <c r="H301" s="12"/>
      <c r="I301" s="13"/>
      <c r="J301" s="12"/>
    </row>
    <row r="302" spans="2:10" x14ac:dyDescent="0.3">
      <c r="B302" s="12"/>
      <c r="C302" s="13"/>
      <c r="D302" s="12"/>
      <c r="E302" s="13"/>
      <c r="F302" s="12"/>
      <c r="G302" s="13"/>
      <c r="H302" s="12"/>
      <c r="I302" s="13"/>
      <c r="J302" s="12"/>
    </row>
    <row r="303" spans="2:10" x14ac:dyDescent="0.3">
      <c r="B303" s="12"/>
      <c r="C303" s="13"/>
      <c r="D303" s="12"/>
      <c r="E303" s="13"/>
      <c r="F303" s="12"/>
      <c r="G303" s="13"/>
      <c r="H303" s="12"/>
      <c r="I303" s="13"/>
      <c r="J303" s="12"/>
    </row>
    <row r="304" spans="2:10" x14ac:dyDescent="0.3">
      <c r="B304" s="12"/>
      <c r="C304" s="13"/>
      <c r="D304" s="12"/>
      <c r="E304" s="13"/>
      <c r="F304" s="12"/>
      <c r="G304" s="13"/>
      <c r="H304" s="12"/>
      <c r="I304" s="13"/>
      <c r="J304" s="12"/>
    </row>
    <row r="305" spans="2:10" x14ac:dyDescent="0.3">
      <c r="B305" s="12"/>
      <c r="C305" s="13"/>
      <c r="D305" s="12"/>
      <c r="E305" s="13"/>
      <c r="F305" s="12"/>
      <c r="G305" s="13"/>
      <c r="H305" s="12"/>
      <c r="I305" s="13"/>
      <c r="J305" s="12"/>
    </row>
    <row r="306" spans="2:10" x14ac:dyDescent="0.3">
      <c r="B306" s="12"/>
      <c r="C306" s="13"/>
      <c r="D306" s="12"/>
      <c r="E306" s="13"/>
      <c r="F306" s="12"/>
      <c r="G306" s="13"/>
      <c r="H306" s="12"/>
      <c r="I306" s="13"/>
      <c r="J306" s="12"/>
    </row>
    <row r="307" spans="2:10" x14ac:dyDescent="0.3">
      <c r="B307" s="12"/>
      <c r="C307" s="13"/>
      <c r="D307" s="12"/>
      <c r="E307" s="13"/>
      <c r="F307" s="12"/>
      <c r="G307" s="13"/>
      <c r="H307" s="12"/>
      <c r="I307" s="13"/>
      <c r="J307" s="12"/>
    </row>
    <row r="308" spans="2:10" x14ac:dyDescent="0.3">
      <c r="B308" s="12"/>
      <c r="C308" s="13"/>
      <c r="D308" s="12"/>
      <c r="E308" s="13"/>
      <c r="F308" s="12"/>
      <c r="G308" s="13"/>
      <c r="H308" s="12"/>
      <c r="I308" s="13"/>
      <c r="J308" s="12"/>
    </row>
    <row r="309" spans="2:10" x14ac:dyDescent="0.3">
      <c r="B309" s="12"/>
      <c r="C309" s="13"/>
      <c r="D309" s="12"/>
      <c r="E309" s="13"/>
      <c r="F309" s="12"/>
      <c r="G309" s="13"/>
      <c r="H309" s="12"/>
      <c r="I309" s="13"/>
      <c r="J309" s="12"/>
    </row>
    <row r="310" spans="2:10" x14ac:dyDescent="0.3">
      <c r="B310" s="12"/>
      <c r="C310" s="13"/>
      <c r="D310" s="12"/>
      <c r="E310" s="13"/>
      <c r="F310" s="12"/>
      <c r="G310" s="13"/>
      <c r="H310" s="12"/>
      <c r="I310" s="13"/>
      <c r="J310" s="12"/>
    </row>
    <row r="311" spans="2:10" x14ac:dyDescent="0.3">
      <c r="B311" s="12"/>
      <c r="C311" s="13"/>
      <c r="D311" s="12"/>
      <c r="E311" s="13"/>
      <c r="F311" s="12"/>
      <c r="G311" s="13"/>
      <c r="H311" s="12"/>
      <c r="I311" s="13"/>
      <c r="J311" s="12"/>
    </row>
    <row r="312" spans="2:10" x14ac:dyDescent="0.3">
      <c r="B312" s="12"/>
      <c r="C312" s="13"/>
      <c r="D312" s="12"/>
      <c r="E312" s="13"/>
      <c r="F312" s="12"/>
      <c r="G312" s="13"/>
      <c r="H312" s="12"/>
      <c r="I312" s="13"/>
      <c r="J312" s="12"/>
    </row>
    <row r="313" spans="2:10" x14ac:dyDescent="0.3">
      <c r="B313" s="12"/>
      <c r="C313" s="13"/>
      <c r="D313" s="12"/>
      <c r="E313" s="13"/>
      <c r="F313" s="12"/>
      <c r="G313" s="13"/>
      <c r="H313" s="12"/>
      <c r="I313" s="13"/>
      <c r="J313" s="12"/>
    </row>
    <row r="314" spans="2:10" x14ac:dyDescent="0.3">
      <c r="B314" s="12"/>
      <c r="C314" s="13"/>
      <c r="D314" s="12"/>
      <c r="E314" s="13"/>
      <c r="F314" s="12"/>
      <c r="G314" s="13"/>
      <c r="H314" s="12"/>
      <c r="I314" s="13"/>
      <c r="J314" s="12"/>
    </row>
    <row r="315" spans="2:10" x14ac:dyDescent="0.3">
      <c r="B315" s="12"/>
      <c r="C315" s="13"/>
      <c r="D315" s="12"/>
      <c r="E315" s="13"/>
      <c r="F315" s="12"/>
      <c r="G315" s="13"/>
      <c r="H315" s="12"/>
      <c r="I315" s="13"/>
      <c r="J315" s="12"/>
    </row>
    <row r="316" spans="2:10" x14ac:dyDescent="0.3">
      <c r="B316" s="12"/>
      <c r="C316" s="13"/>
      <c r="D316" s="12"/>
      <c r="E316" s="13"/>
      <c r="F316" s="12"/>
      <c r="G316" s="13"/>
      <c r="H316" s="12"/>
      <c r="I316" s="13"/>
      <c r="J316" s="12"/>
    </row>
    <row r="317" spans="2:10" x14ac:dyDescent="0.3">
      <c r="B317" s="12"/>
      <c r="C317" s="13"/>
      <c r="D317" s="12"/>
      <c r="E317" s="13"/>
      <c r="F317" s="12"/>
      <c r="G317" s="13"/>
      <c r="H317" s="12"/>
      <c r="I317" s="13"/>
      <c r="J317" s="12"/>
    </row>
    <row r="318" spans="2:10" x14ac:dyDescent="0.3">
      <c r="B318" s="12"/>
      <c r="C318" s="13"/>
      <c r="D318" s="12"/>
      <c r="E318" s="13"/>
      <c r="F318" s="12"/>
      <c r="G318" s="13"/>
      <c r="H318" s="12"/>
      <c r="I318" s="13"/>
      <c r="J318" s="12"/>
    </row>
    <row r="319" spans="2:10" x14ac:dyDescent="0.3">
      <c r="B319" s="12"/>
      <c r="C319" s="13"/>
      <c r="D319" s="12"/>
      <c r="E319" s="13"/>
      <c r="F319" s="12"/>
      <c r="G319" s="13"/>
      <c r="H319" s="12"/>
      <c r="I319" s="13"/>
      <c r="J319" s="12"/>
    </row>
    <row r="320" spans="2:10" x14ac:dyDescent="0.3">
      <c r="B320" s="12"/>
      <c r="C320" s="13"/>
      <c r="D320" s="12"/>
      <c r="E320" s="13"/>
      <c r="F320" s="12"/>
      <c r="G320" s="13"/>
      <c r="H320" s="12"/>
      <c r="I320" s="13"/>
      <c r="J320" s="12"/>
    </row>
    <row r="321" spans="2:10" x14ac:dyDescent="0.3">
      <c r="B321" s="12"/>
      <c r="C321" s="13"/>
      <c r="D321" s="12"/>
      <c r="E321" s="13"/>
      <c r="F321" s="12"/>
      <c r="G321" s="13"/>
      <c r="H321" s="12"/>
      <c r="I321" s="13"/>
      <c r="J321" s="12"/>
    </row>
    <row r="322" spans="2:10" x14ac:dyDescent="0.3">
      <c r="B322" s="12"/>
      <c r="C322" s="13"/>
      <c r="D322" s="12"/>
      <c r="E322" s="13"/>
      <c r="F322" s="12"/>
      <c r="G322" s="13"/>
      <c r="H322" s="12"/>
      <c r="I322" s="13"/>
      <c r="J322" s="12"/>
    </row>
    <row r="323" spans="2:10" x14ac:dyDescent="0.3">
      <c r="B323" s="12"/>
      <c r="C323" s="13"/>
      <c r="D323" s="12"/>
      <c r="E323" s="13"/>
      <c r="F323" s="12"/>
      <c r="G323" s="13"/>
      <c r="H323" s="12"/>
      <c r="I323" s="13"/>
      <c r="J323" s="12"/>
    </row>
    <row r="324" spans="2:10" x14ac:dyDescent="0.3">
      <c r="B324" s="12"/>
      <c r="C324" s="13"/>
      <c r="D324" s="12"/>
      <c r="E324" s="13"/>
      <c r="F324" s="12"/>
      <c r="G324" s="13"/>
      <c r="H324" s="12"/>
      <c r="I324" s="13"/>
      <c r="J324" s="12"/>
    </row>
    <row r="325" spans="2:10" x14ac:dyDescent="0.3">
      <c r="B325" s="12"/>
      <c r="C325" s="13"/>
      <c r="D325" s="12"/>
      <c r="E325" s="13"/>
      <c r="F325" s="12"/>
      <c r="G325" s="13"/>
      <c r="H325" s="12"/>
      <c r="I325" s="13"/>
      <c r="J325" s="12"/>
    </row>
    <row r="326" spans="2:10" x14ac:dyDescent="0.3">
      <c r="B326" s="12"/>
      <c r="C326" s="13"/>
      <c r="D326" s="12"/>
      <c r="E326" s="13"/>
      <c r="F326" s="12"/>
      <c r="G326" s="13"/>
      <c r="H326" s="12"/>
      <c r="I326" s="13"/>
      <c r="J326" s="12"/>
    </row>
    <row r="327" spans="2:10" x14ac:dyDescent="0.3">
      <c r="B327" s="12"/>
      <c r="C327" s="13"/>
      <c r="D327" s="12"/>
      <c r="E327" s="13"/>
      <c r="F327" s="12"/>
      <c r="G327" s="13"/>
      <c r="H327" s="12"/>
      <c r="I327" s="13"/>
      <c r="J327" s="12"/>
    </row>
    <row r="328" spans="2:10" x14ac:dyDescent="0.3">
      <c r="B328" s="12"/>
      <c r="C328" s="13"/>
      <c r="D328" s="12"/>
      <c r="E328" s="13"/>
      <c r="F328" s="12"/>
      <c r="G328" s="13"/>
      <c r="H328" s="12"/>
      <c r="I328" s="13"/>
      <c r="J328" s="12"/>
    </row>
    <row r="329" spans="2:10" x14ac:dyDescent="0.3">
      <c r="B329" s="12"/>
      <c r="C329" s="13"/>
      <c r="D329" s="12"/>
      <c r="E329" s="13"/>
      <c r="F329" s="12"/>
      <c r="G329" s="13"/>
      <c r="H329" s="12"/>
      <c r="I329" s="13"/>
      <c r="J329" s="12"/>
    </row>
    <row r="330" spans="2:10" x14ac:dyDescent="0.3">
      <c r="B330" s="12"/>
      <c r="C330" s="13"/>
      <c r="D330" s="12"/>
      <c r="E330" s="13"/>
      <c r="F330" s="12"/>
      <c r="G330" s="13"/>
      <c r="H330" s="12"/>
      <c r="I330" s="13"/>
      <c r="J330" s="12"/>
    </row>
    <row r="331" spans="2:10" x14ac:dyDescent="0.3">
      <c r="B331" s="12"/>
      <c r="C331" s="13"/>
      <c r="D331" s="12"/>
      <c r="E331" s="13"/>
      <c r="F331" s="12"/>
      <c r="G331" s="13"/>
      <c r="H331" s="12"/>
      <c r="I331" s="13"/>
      <c r="J331" s="12"/>
    </row>
    <row r="332" spans="2:10" x14ac:dyDescent="0.3">
      <c r="B332" s="12"/>
      <c r="C332" s="13"/>
      <c r="D332" s="12"/>
      <c r="E332" s="13"/>
      <c r="F332" s="12"/>
      <c r="G332" s="13"/>
      <c r="H332" s="12"/>
      <c r="I332" s="13"/>
      <c r="J332" s="12"/>
    </row>
    <row r="333" spans="2:10" x14ac:dyDescent="0.3">
      <c r="B333" s="12"/>
      <c r="C333" s="13"/>
      <c r="D333" s="12"/>
      <c r="E333" s="13"/>
      <c r="F333" s="12"/>
      <c r="G333" s="13"/>
      <c r="H333" s="12"/>
      <c r="I333" s="13"/>
      <c r="J333" s="12"/>
    </row>
    <row r="334" spans="2:10" x14ac:dyDescent="0.3">
      <c r="B334" s="12"/>
      <c r="C334" s="13"/>
      <c r="D334" s="12"/>
      <c r="E334" s="13"/>
      <c r="F334" s="12"/>
      <c r="G334" s="13"/>
      <c r="H334" s="12"/>
      <c r="I334" s="13"/>
      <c r="J334" s="12"/>
    </row>
    <row r="335" spans="2:10" x14ac:dyDescent="0.3">
      <c r="B335" s="12"/>
      <c r="C335" s="13"/>
      <c r="D335" s="12"/>
      <c r="E335" s="13"/>
      <c r="F335" s="12"/>
      <c r="G335" s="13"/>
      <c r="H335" s="12"/>
      <c r="I335" s="13"/>
      <c r="J335" s="12"/>
    </row>
    <row r="336" spans="2:10" x14ac:dyDescent="0.3">
      <c r="B336" s="12"/>
      <c r="C336" s="13"/>
      <c r="D336" s="12"/>
      <c r="E336" s="13"/>
      <c r="F336" s="12"/>
      <c r="G336" s="13"/>
      <c r="H336" s="12"/>
      <c r="I336" s="13"/>
      <c r="J336" s="12"/>
    </row>
    <row r="337" spans="2:10" x14ac:dyDescent="0.3">
      <c r="B337" s="12"/>
      <c r="C337" s="13"/>
      <c r="D337" s="12"/>
      <c r="E337" s="13"/>
      <c r="F337" s="12"/>
      <c r="G337" s="13"/>
      <c r="H337" s="12"/>
      <c r="I337" s="13"/>
      <c r="J337" s="12"/>
    </row>
    <row r="338" spans="2:10" x14ac:dyDescent="0.3">
      <c r="B338" s="12"/>
      <c r="C338" s="13"/>
      <c r="D338" s="12"/>
      <c r="E338" s="13"/>
      <c r="F338" s="12"/>
      <c r="G338" s="13"/>
      <c r="H338" s="12"/>
      <c r="I338" s="13"/>
      <c r="J338" s="12"/>
    </row>
    <row r="339" spans="2:10" x14ac:dyDescent="0.3">
      <c r="B339" s="12"/>
      <c r="C339" s="13"/>
      <c r="D339" s="12"/>
      <c r="E339" s="13"/>
      <c r="F339" s="12"/>
      <c r="G339" s="13"/>
      <c r="H339" s="12"/>
      <c r="I339" s="13"/>
      <c r="J339" s="12"/>
    </row>
    <row r="340" spans="2:10" x14ac:dyDescent="0.3">
      <c r="B340" s="12"/>
      <c r="C340" s="13"/>
      <c r="D340" s="12"/>
      <c r="E340" s="13"/>
      <c r="F340" s="12"/>
      <c r="G340" s="13"/>
      <c r="H340" s="12"/>
      <c r="I340" s="13"/>
      <c r="J340" s="12"/>
    </row>
    <row r="341" spans="2:10" x14ac:dyDescent="0.3">
      <c r="B341" s="12"/>
      <c r="C341" s="13"/>
      <c r="D341" s="12"/>
      <c r="E341" s="13"/>
      <c r="F341" s="12"/>
      <c r="G341" s="13"/>
      <c r="H341" s="12"/>
      <c r="I341" s="13"/>
      <c r="J341" s="12"/>
    </row>
    <row r="342" spans="2:10" x14ac:dyDescent="0.3">
      <c r="B342" s="12"/>
      <c r="C342" s="13"/>
      <c r="D342" s="12"/>
      <c r="E342" s="13"/>
      <c r="F342" s="12"/>
      <c r="G342" s="13"/>
      <c r="H342" s="12"/>
      <c r="I342" s="13"/>
      <c r="J342" s="12"/>
    </row>
    <row r="343" spans="2:10" x14ac:dyDescent="0.3">
      <c r="B343" s="12"/>
      <c r="C343" s="13"/>
      <c r="D343" s="12"/>
      <c r="E343" s="13"/>
      <c r="F343" s="12"/>
      <c r="G343" s="13"/>
      <c r="H343" s="12"/>
      <c r="I343" s="13"/>
      <c r="J343" s="12"/>
    </row>
    <row r="344" spans="2:10" x14ac:dyDescent="0.3">
      <c r="B344" s="12"/>
      <c r="C344" s="13"/>
      <c r="D344" s="12"/>
      <c r="E344" s="13"/>
      <c r="F344" s="12"/>
      <c r="G344" s="13"/>
      <c r="H344" s="12"/>
      <c r="I344" s="13"/>
      <c r="J344" s="12"/>
    </row>
    <row r="345" spans="2:10" x14ac:dyDescent="0.3">
      <c r="B345" s="12"/>
      <c r="C345" s="13"/>
      <c r="D345" s="12"/>
      <c r="E345" s="13"/>
      <c r="F345" s="12"/>
      <c r="G345" s="13"/>
      <c r="H345" s="12"/>
      <c r="I345" s="13"/>
      <c r="J345" s="12"/>
    </row>
    <row r="346" spans="2:10" x14ac:dyDescent="0.3">
      <c r="B346" s="12"/>
      <c r="C346" s="13"/>
      <c r="D346" s="12"/>
      <c r="E346" s="13"/>
      <c r="F346" s="12"/>
      <c r="G346" s="13"/>
      <c r="H346" s="12"/>
      <c r="I346" s="13"/>
      <c r="J346" s="12"/>
    </row>
    <row r="347" spans="2:10" x14ac:dyDescent="0.3">
      <c r="B347" s="12"/>
      <c r="C347" s="13"/>
      <c r="D347" s="12"/>
      <c r="E347" s="13"/>
      <c r="F347" s="12"/>
      <c r="G347" s="13"/>
      <c r="H347" s="12"/>
      <c r="I347" s="13"/>
      <c r="J347" s="12"/>
    </row>
    <row r="348" spans="2:10" x14ac:dyDescent="0.3">
      <c r="B348" s="12"/>
      <c r="C348" s="13"/>
      <c r="D348" s="12"/>
      <c r="E348" s="13"/>
      <c r="F348" s="12"/>
      <c r="G348" s="13"/>
      <c r="H348" s="12"/>
      <c r="I348" s="13"/>
      <c r="J348" s="12"/>
    </row>
    <row r="349" spans="2:10" x14ac:dyDescent="0.3">
      <c r="B349" s="12"/>
      <c r="C349" s="13"/>
      <c r="D349" s="12"/>
      <c r="E349" s="13"/>
      <c r="F349" s="12"/>
      <c r="G349" s="13"/>
      <c r="H349" s="12"/>
      <c r="I349" s="13"/>
      <c r="J349" s="12"/>
    </row>
    <row r="350" spans="2:10" x14ac:dyDescent="0.3">
      <c r="B350" s="12"/>
      <c r="C350" s="13"/>
      <c r="D350" s="12"/>
      <c r="E350" s="13"/>
      <c r="F350" s="12"/>
      <c r="G350" s="13"/>
      <c r="H350" s="12"/>
      <c r="I350" s="13"/>
      <c r="J350" s="12"/>
    </row>
    <row r="351" spans="2:10" x14ac:dyDescent="0.3">
      <c r="B351" s="12"/>
      <c r="C351" s="13"/>
      <c r="D351" s="12"/>
      <c r="E351" s="13"/>
      <c r="F351" s="12"/>
      <c r="G351" s="13"/>
      <c r="H351" s="12"/>
      <c r="I351" s="13"/>
      <c r="J351" s="12"/>
    </row>
    <row r="352" spans="2:10" x14ac:dyDescent="0.3">
      <c r="B352" s="12"/>
      <c r="C352" s="13"/>
      <c r="D352" s="12"/>
      <c r="E352" s="13"/>
      <c r="F352" s="12"/>
      <c r="G352" s="13"/>
      <c r="H352" s="12"/>
      <c r="I352" s="13"/>
      <c r="J352" s="12"/>
    </row>
    <row r="353" spans="2:10" x14ac:dyDescent="0.3">
      <c r="B353" s="12"/>
      <c r="C353" s="13"/>
      <c r="D353" s="12"/>
      <c r="E353" s="13"/>
      <c r="F353" s="12"/>
      <c r="G353" s="13"/>
      <c r="H353" s="12"/>
      <c r="I353" s="13"/>
      <c r="J353" s="12"/>
    </row>
    <row r="354" spans="2:10" x14ac:dyDescent="0.3">
      <c r="B354" s="12"/>
      <c r="C354" s="13"/>
      <c r="D354" s="12"/>
      <c r="E354" s="13"/>
      <c r="F354" s="12"/>
      <c r="G354" s="13"/>
      <c r="H354" s="12"/>
      <c r="I354" s="13"/>
      <c r="J354" s="12"/>
    </row>
    <row r="355" spans="2:10" x14ac:dyDescent="0.3">
      <c r="B355" s="12"/>
      <c r="C355" s="13"/>
      <c r="D355" s="12"/>
      <c r="E355" s="13"/>
      <c r="F355" s="12"/>
      <c r="G355" s="13"/>
      <c r="H355" s="12"/>
      <c r="I355" s="13"/>
      <c r="J355" s="12"/>
    </row>
    <row r="356" spans="2:10" x14ac:dyDescent="0.3">
      <c r="B356" s="12"/>
      <c r="C356" s="13"/>
      <c r="D356" s="12"/>
      <c r="E356" s="13"/>
      <c r="F356" s="12"/>
      <c r="G356" s="13"/>
      <c r="H356" s="12"/>
      <c r="I356" s="13"/>
      <c r="J356" s="12"/>
    </row>
    <row r="357" spans="2:10" x14ac:dyDescent="0.3">
      <c r="B357" s="12"/>
      <c r="C357" s="13"/>
      <c r="D357" s="12"/>
      <c r="E357" s="13"/>
      <c r="F357" s="12"/>
      <c r="G357" s="13"/>
      <c r="H357" s="12"/>
      <c r="I357" s="13"/>
      <c r="J357" s="12"/>
    </row>
    <row r="358" spans="2:10" x14ac:dyDescent="0.3">
      <c r="B358" s="12"/>
      <c r="C358" s="13"/>
      <c r="D358" s="12"/>
      <c r="E358" s="13"/>
      <c r="F358" s="12"/>
      <c r="G358" s="13"/>
      <c r="H358" s="12"/>
      <c r="I358" s="13"/>
      <c r="J358" s="12"/>
    </row>
    <row r="359" spans="2:10" x14ac:dyDescent="0.3">
      <c r="B359" s="12"/>
      <c r="C359" s="13"/>
      <c r="D359" s="12"/>
      <c r="E359" s="13"/>
      <c r="F359" s="12"/>
      <c r="G359" s="13"/>
      <c r="H359" s="12"/>
      <c r="I359" s="13"/>
      <c r="J359" s="12"/>
    </row>
    <row r="360" spans="2:10" x14ac:dyDescent="0.3">
      <c r="B360" s="12"/>
      <c r="C360" s="13"/>
      <c r="D360" s="12"/>
      <c r="E360" s="13"/>
      <c r="F360" s="12"/>
      <c r="G360" s="13"/>
      <c r="H360" s="12"/>
      <c r="I360" s="13"/>
      <c r="J360" s="12"/>
    </row>
    <row r="361" spans="2:10" x14ac:dyDescent="0.3">
      <c r="B361" s="12"/>
      <c r="C361" s="13"/>
      <c r="D361" s="12"/>
      <c r="E361" s="13"/>
      <c r="F361" s="12"/>
      <c r="G361" s="13"/>
      <c r="H361" s="12"/>
      <c r="I361" s="13"/>
      <c r="J361" s="12"/>
    </row>
    <row r="362" spans="2:10" x14ac:dyDescent="0.3">
      <c r="B362" s="12"/>
      <c r="C362" s="13"/>
      <c r="D362" s="12"/>
      <c r="E362" s="13"/>
      <c r="F362" s="12"/>
      <c r="G362" s="13"/>
      <c r="H362" s="12"/>
      <c r="I362" s="13"/>
      <c r="J362" s="12"/>
    </row>
    <row r="363" spans="2:10" x14ac:dyDescent="0.3">
      <c r="B363" s="12"/>
      <c r="C363" s="13"/>
      <c r="D363" s="12"/>
      <c r="E363" s="13"/>
      <c r="F363" s="12"/>
      <c r="G363" s="13"/>
      <c r="H363" s="12"/>
      <c r="I363" s="13"/>
      <c r="J363" s="12"/>
    </row>
    <row r="364" spans="2:10" x14ac:dyDescent="0.3">
      <c r="B364" s="12"/>
      <c r="C364" s="13"/>
      <c r="D364" s="12"/>
      <c r="E364" s="13"/>
      <c r="F364" s="12"/>
      <c r="G364" s="13"/>
      <c r="H364" s="12"/>
      <c r="I364" s="13"/>
      <c r="J364" s="12"/>
    </row>
    <row r="365" spans="2:10" x14ac:dyDescent="0.3">
      <c r="B365" s="12"/>
      <c r="C365" s="13"/>
      <c r="D365" s="12"/>
      <c r="E365" s="13"/>
      <c r="F365" s="12"/>
      <c r="G365" s="13"/>
      <c r="H365" s="12"/>
      <c r="I365" s="13"/>
      <c r="J365" s="12"/>
    </row>
    <row r="366" spans="2:10" x14ac:dyDescent="0.3">
      <c r="B366" s="12"/>
      <c r="C366" s="13"/>
      <c r="D366" s="12"/>
      <c r="E366" s="13"/>
      <c r="F366" s="12"/>
      <c r="G366" s="13"/>
      <c r="H366" s="12"/>
      <c r="I366" s="13"/>
      <c r="J366" s="12"/>
    </row>
    <row r="367" spans="2:10" x14ac:dyDescent="0.3">
      <c r="B367" s="12"/>
      <c r="C367" s="13"/>
      <c r="D367" s="12"/>
      <c r="E367" s="13"/>
      <c r="F367" s="12"/>
      <c r="G367" s="13"/>
      <c r="H367" s="12"/>
      <c r="I367" s="13"/>
      <c r="J367" s="12"/>
    </row>
    <row r="368" spans="2:10" x14ac:dyDescent="0.3">
      <c r="B368" s="12"/>
      <c r="C368" s="13"/>
      <c r="D368" s="12"/>
      <c r="E368" s="13"/>
      <c r="F368" s="12"/>
      <c r="G368" s="13"/>
      <c r="H368" s="12"/>
      <c r="I368" s="13"/>
      <c r="J368" s="12"/>
    </row>
    <row r="369" spans="2:10" x14ac:dyDescent="0.3">
      <c r="B369" s="12"/>
      <c r="C369" s="13"/>
      <c r="D369" s="12"/>
      <c r="E369" s="13"/>
      <c r="F369" s="12"/>
      <c r="G369" s="13"/>
      <c r="H369" s="12"/>
      <c r="I369" s="13"/>
      <c r="J369" s="12"/>
    </row>
    <row r="370" spans="2:10" x14ac:dyDescent="0.3">
      <c r="B370" s="12"/>
      <c r="C370" s="13"/>
      <c r="D370" s="12"/>
      <c r="E370" s="13"/>
      <c r="F370" s="12"/>
      <c r="G370" s="13"/>
      <c r="H370" s="12"/>
      <c r="I370" s="13"/>
      <c r="J370" s="12"/>
    </row>
    <row r="371" spans="2:10" x14ac:dyDescent="0.3">
      <c r="B371" s="12"/>
      <c r="C371" s="13"/>
      <c r="D371" s="12"/>
      <c r="E371" s="13"/>
      <c r="F371" s="12"/>
      <c r="G371" s="13"/>
      <c r="H371" s="12"/>
      <c r="I371" s="13"/>
      <c r="J371" s="12"/>
    </row>
    <row r="372" spans="2:10" x14ac:dyDescent="0.3">
      <c r="B372" s="12"/>
      <c r="C372" s="13"/>
      <c r="D372" s="12"/>
      <c r="E372" s="13"/>
      <c r="F372" s="12"/>
      <c r="G372" s="13"/>
      <c r="H372" s="12"/>
      <c r="I372" s="13"/>
      <c r="J372" s="12"/>
    </row>
    <row r="373" spans="2:10" x14ac:dyDescent="0.3">
      <c r="B373" s="12"/>
      <c r="C373" s="13"/>
      <c r="D373" s="12"/>
      <c r="E373" s="13"/>
      <c r="F373" s="12"/>
      <c r="G373" s="13"/>
      <c r="H373" s="12"/>
      <c r="I373" s="13"/>
      <c r="J373" s="12"/>
    </row>
    <row r="374" spans="2:10" x14ac:dyDescent="0.3">
      <c r="B374" s="12"/>
      <c r="C374" s="13"/>
      <c r="D374" s="12"/>
      <c r="E374" s="13"/>
      <c r="F374" s="12"/>
      <c r="G374" s="13"/>
      <c r="H374" s="12"/>
      <c r="I374" s="13"/>
      <c r="J374" s="12"/>
    </row>
    <row r="375" spans="2:10" x14ac:dyDescent="0.3">
      <c r="B375" s="12"/>
      <c r="C375" s="13"/>
      <c r="D375" s="12"/>
      <c r="E375" s="13"/>
      <c r="F375" s="12"/>
      <c r="G375" s="13"/>
      <c r="H375" s="12"/>
      <c r="I375" s="13"/>
      <c r="J375" s="12"/>
    </row>
    <row r="376" spans="2:10" x14ac:dyDescent="0.3">
      <c r="B376" s="12"/>
      <c r="C376" s="13"/>
      <c r="D376" s="12"/>
      <c r="E376" s="13"/>
      <c r="F376" s="12"/>
      <c r="G376" s="13"/>
      <c r="H376" s="12"/>
      <c r="I376" s="13"/>
      <c r="J376" s="12"/>
    </row>
    <row r="377" spans="2:10" x14ac:dyDescent="0.3">
      <c r="B377" s="12"/>
      <c r="C377" s="13"/>
      <c r="D377" s="12"/>
      <c r="E377" s="13"/>
      <c r="F377" s="12"/>
      <c r="G377" s="13"/>
      <c r="H377" s="12"/>
      <c r="I377" s="13"/>
      <c r="J377" s="12"/>
    </row>
    <row r="378" spans="2:10" x14ac:dyDescent="0.3">
      <c r="B378" s="12"/>
      <c r="C378" s="13"/>
      <c r="D378" s="12"/>
      <c r="E378" s="13"/>
      <c r="F378" s="12"/>
      <c r="G378" s="13"/>
      <c r="H378" s="12"/>
      <c r="I378" s="13"/>
      <c r="J378" s="12"/>
    </row>
    <row r="379" spans="2:10" x14ac:dyDescent="0.3">
      <c r="B379" s="12"/>
      <c r="C379" s="13"/>
      <c r="D379" s="12"/>
      <c r="E379" s="13"/>
      <c r="F379" s="12"/>
      <c r="G379" s="13"/>
      <c r="H379" s="12"/>
      <c r="I379" s="13"/>
      <c r="J379" s="12"/>
    </row>
    <row r="380" spans="2:10" x14ac:dyDescent="0.3">
      <c r="B380" s="12"/>
      <c r="C380" s="13"/>
      <c r="D380" s="12"/>
      <c r="E380" s="13"/>
      <c r="F380" s="12"/>
      <c r="G380" s="13"/>
      <c r="H380" s="12"/>
      <c r="I380" s="13"/>
      <c r="J380" s="12"/>
    </row>
    <row r="381" spans="2:10" x14ac:dyDescent="0.3">
      <c r="B381" s="12"/>
      <c r="C381" s="13"/>
      <c r="D381" s="12"/>
      <c r="E381" s="13"/>
      <c r="F381" s="12"/>
      <c r="G381" s="13"/>
      <c r="H381" s="12"/>
      <c r="I381" s="13"/>
      <c r="J381" s="12"/>
    </row>
    <row r="382" spans="2:10" x14ac:dyDescent="0.3">
      <c r="B382" s="12"/>
      <c r="C382" s="13"/>
      <c r="D382" s="12"/>
      <c r="E382" s="13"/>
      <c r="F382" s="12"/>
      <c r="G382" s="13"/>
      <c r="H382" s="12"/>
      <c r="I382" s="13"/>
      <c r="J382" s="12"/>
    </row>
    <row r="383" spans="2:10" x14ac:dyDescent="0.3">
      <c r="B383" s="12"/>
      <c r="C383" s="13"/>
      <c r="D383" s="12"/>
      <c r="E383" s="13"/>
      <c r="F383" s="12"/>
      <c r="G383" s="13"/>
      <c r="H383" s="12"/>
      <c r="I383" s="13"/>
      <c r="J383" s="12"/>
    </row>
    <row r="384" spans="2:10" x14ac:dyDescent="0.3">
      <c r="B384" s="12"/>
      <c r="C384" s="13"/>
      <c r="D384" s="12"/>
      <c r="E384" s="13"/>
      <c r="F384" s="12"/>
      <c r="G384" s="13"/>
      <c r="H384" s="12"/>
      <c r="I384" s="13"/>
      <c r="J384" s="12"/>
    </row>
    <row r="385" spans="2:10" x14ac:dyDescent="0.3">
      <c r="B385" s="12"/>
      <c r="C385" s="13"/>
      <c r="D385" s="12"/>
      <c r="E385" s="13"/>
      <c r="F385" s="12"/>
      <c r="G385" s="13"/>
      <c r="H385" s="12"/>
      <c r="I385" s="13"/>
      <c r="J385" s="12"/>
    </row>
    <row r="386" spans="2:10" x14ac:dyDescent="0.3">
      <c r="B386" s="12"/>
      <c r="C386" s="13"/>
      <c r="D386" s="12"/>
      <c r="E386" s="13"/>
      <c r="F386" s="12"/>
      <c r="G386" s="13"/>
      <c r="H386" s="12"/>
      <c r="I386" s="13"/>
      <c r="J386" s="12"/>
    </row>
    <row r="387" spans="2:10" x14ac:dyDescent="0.3">
      <c r="B387" s="12"/>
      <c r="C387" s="13"/>
      <c r="D387" s="12"/>
      <c r="E387" s="13"/>
      <c r="F387" s="12"/>
      <c r="G387" s="13"/>
      <c r="H387" s="12"/>
      <c r="I387" s="13"/>
      <c r="J387" s="12"/>
    </row>
    <row r="388" spans="2:10" x14ac:dyDescent="0.3">
      <c r="B388" s="12"/>
      <c r="C388" s="13"/>
      <c r="D388" s="12"/>
      <c r="E388" s="13"/>
      <c r="F388" s="12"/>
      <c r="G388" s="13"/>
      <c r="H388" s="12"/>
      <c r="I388" s="13"/>
      <c r="J388" s="12"/>
    </row>
    <row r="389" spans="2:10" x14ac:dyDescent="0.3">
      <c r="B389" s="12"/>
      <c r="C389" s="13"/>
      <c r="D389" s="12"/>
      <c r="E389" s="13"/>
      <c r="F389" s="12"/>
      <c r="G389" s="13"/>
      <c r="H389" s="12"/>
      <c r="I389" s="13"/>
      <c r="J389" s="12"/>
    </row>
    <row r="390" spans="2:10" x14ac:dyDescent="0.3">
      <c r="B390" s="12"/>
      <c r="C390" s="13"/>
      <c r="D390" s="12"/>
      <c r="E390" s="13"/>
      <c r="F390" s="12"/>
      <c r="G390" s="13"/>
      <c r="H390" s="12"/>
      <c r="I390" s="13"/>
      <c r="J390" s="12"/>
    </row>
    <row r="391" spans="2:10" x14ac:dyDescent="0.3">
      <c r="B391" s="12"/>
      <c r="C391" s="13"/>
      <c r="D391" s="12"/>
      <c r="E391" s="13"/>
      <c r="F391" s="12"/>
      <c r="G391" s="13"/>
      <c r="H391" s="12"/>
      <c r="I391" s="13"/>
      <c r="J391" s="12"/>
    </row>
    <row r="392" spans="2:10" x14ac:dyDescent="0.3">
      <c r="B392" s="12"/>
      <c r="C392" s="13"/>
      <c r="D392" s="12"/>
      <c r="E392" s="13"/>
      <c r="F392" s="12"/>
      <c r="G392" s="13"/>
      <c r="H392" s="12"/>
      <c r="I392" s="13"/>
      <c r="J392" s="12"/>
    </row>
    <row r="393" spans="2:10" x14ac:dyDescent="0.3">
      <c r="B393" s="12"/>
      <c r="C393" s="13"/>
      <c r="D393" s="12"/>
      <c r="E393" s="13"/>
      <c r="F393" s="12"/>
      <c r="G393" s="13"/>
      <c r="H393" s="12"/>
      <c r="I393" s="13"/>
      <c r="J393" s="12"/>
    </row>
    <row r="394" spans="2:10" x14ac:dyDescent="0.3">
      <c r="B394" s="12"/>
      <c r="C394" s="13"/>
      <c r="D394" s="12"/>
      <c r="E394" s="13"/>
      <c r="F394" s="12"/>
      <c r="G394" s="13"/>
      <c r="H394" s="12"/>
      <c r="I394" s="13"/>
      <c r="J394" s="12"/>
    </row>
    <row r="395" spans="2:10" x14ac:dyDescent="0.3">
      <c r="B395" s="12"/>
      <c r="C395" s="13"/>
      <c r="D395" s="12"/>
      <c r="E395" s="13"/>
      <c r="F395" s="12"/>
      <c r="G395" s="13"/>
      <c r="H395" s="12"/>
      <c r="I395" s="13"/>
      <c r="J395" s="12"/>
    </row>
    <row r="396" spans="2:10" x14ac:dyDescent="0.3">
      <c r="B396" s="12"/>
      <c r="C396" s="13"/>
      <c r="D396" s="12"/>
      <c r="E396" s="13"/>
      <c r="F396" s="12"/>
      <c r="G396" s="13"/>
      <c r="H396" s="12"/>
      <c r="I396" s="13"/>
      <c r="J396" s="12"/>
    </row>
    <row r="397" spans="2:10" x14ac:dyDescent="0.3">
      <c r="B397" s="12"/>
      <c r="C397" s="13"/>
      <c r="D397" s="12"/>
      <c r="E397" s="13"/>
      <c r="F397" s="12"/>
      <c r="G397" s="13"/>
      <c r="H397" s="12"/>
      <c r="I397" s="13"/>
      <c r="J397" s="12"/>
    </row>
    <row r="398" spans="2:10" x14ac:dyDescent="0.3">
      <c r="B398" s="12"/>
      <c r="C398" s="13"/>
      <c r="D398" s="12"/>
      <c r="E398" s="13"/>
      <c r="F398" s="12"/>
      <c r="G398" s="13"/>
      <c r="H398" s="12"/>
      <c r="I398" s="13"/>
      <c r="J398" s="12"/>
    </row>
    <row r="399" spans="2:10" x14ac:dyDescent="0.3">
      <c r="B399" s="12"/>
      <c r="C399" s="13"/>
      <c r="D399" s="12"/>
      <c r="E399" s="13"/>
      <c r="F399" s="12"/>
      <c r="G399" s="13"/>
      <c r="H399" s="12"/>
      <c r="I399" s="13"/>
      <c r="J399" s="12"/>
    </row>
    <row r="400" spans="2:10" x14ac:dyDescent="0.3">
      <c r="B400" s="12"/>
      <c r="C400" s="13"/>
      <c r="D400" s="12"/>
      <c r="E400" s="13"/>
      <c r="F400" s="12"/>
      <c r="G400" s="13"/>
      <c r="H400" s="12"/>
      <c r="I400" s="13"/>
      <c r="J400" s="12"/>
    </row>
    <row r="401" spans="2:10" x14ac:dyDescent="0.3">
      <c r="B401" s="12"/>
      <c r="C401" s="13"/>
      <c r="D401" s="12"/>
      <c r="E401" s="13"/>
      <c r="F401" s="12"/>
      <c r="G401" s="13"/>
      <c r="H401" s="12"/>
      <c r="I401" s="13"/>
      <c r="J401" s="12"/>
    </row>
    <row r="402" spans="2:10" x14ac:dyDescent="0.3">
      <c r="B402" s="12"/>
      <c r="C402" s="13"/>
      <c r="D402" s="12"/>
      <c r="E402" s="13"/>
      <c r="F402" s="12"/>
      <c r="G402" s="13"/>
      <c r="H402" s="12"/>
      <c r="I402" s="13"/>
      <c r="J402" s="12"/>
    </row>
    <row r="403" spans="2:10" x14ac:dyDescent="0.3">
      <c r="B403" s="12"/>
      <c r="C403" s="13"/>
      <c r="D403" s="12"/>
      <c r="E403" s="13"/>
      <c r="F403" s="12"/>
      <c r="G403" s="13"/>
      <c r="H403" s="12"/>
      <c r="I403" s="13"/>
      <c r="J403" s="12"/>
    </row>
    <row r="404" spans="2:10" x14ac:dyDescent="0.3">
      <c r="B404" s="12"/>
      <c r="C404" s="13"/>
      <c r="D404" s="12"/>
      <c r="E404" s="13"/>
      <c r="F404" s="12"/>
      <c r="G404" s="13"/>
      <c r="H404" s="12"/>
      <c r="I404" s="13"/>
      <c r="J404" s="12"/>
    </row>
    <row r="405" spans="2:10" x14ac:dyDescent="0.3">
      <c r="B405" s="12"/>
      <c r="C405" s="13"/>
      <c r="D405" s="12"/>
      <c r="E405" s="13"/>
      <c r="F405" s="12"/>
      <c r="G405" s="13"/>
      <c r="H405" s="12"/>
      <c r="I405" s="13"/>
      <c r="J405" s="12"/>
    </row>
    <row r="406" spans="2:10" x14ac:dyDescent="0.3">
      <c r="B406" s="12"/>
      <c r="C406" s="13"/>
      <c r="D406" s="12"/>
      <c r="E406" s="13"/>
      <c r="F406" s="12"/>
      <c r="G406" s="13"/>
      <c r="H406" s="12"/>
      <c r="I406" s="13"/>
      <c r="J406" s="12"/>
    </row>
    <row r="407" spans="2:10" x14ac:dyDescent="0.3">
      <c r="B407" s="12"/>
      <c r="C407" s="13"/>
      <c r="D407" s="12"/>
      <c r="E407" s="13"/>
      <c r="F407" s="12"/>
      <c r="G407" s="13"/>
      <c r="H407" s="12"/>
      <c r="I407" s="13"/>
      <c r="J407" s="12"/>
    </row>
    <row r="408" spans="2:10" x14ac:dyDescent="0.3">
      <c r="B408" s="12"/>
      <c r="C408" s="13"/>
      <c r="D408" s="12"/>
      <c r="E408" s="13"/>
      <c r="F408" s="12"/>
      <c r="G408" s="13"/>
      <c r="H408" s="12"/>
      <c r="I408" s="13"/>
      <c r="J408" s="12"/>
    </row>
    <row r="409" spans="2:10" x14ac:dyDescent="0.3">
      <c r="B409" s="12"/>
      <c r="C409" s="13"/>
      <c r="D409" s="12"/>
      <c r="E409" s="13"/>
      <c r="F409" s="12"/>
      <c r="G409" s="13"/>
      <c r="H409" s="12"/>
      <c r="I409" s="13"/>
      <c r="J409" s="12"/>
    </row>
    <row r="410" spans="2:10" x14ac:dyDescent="0.3">
      <c r="B410" s="12"/>
      <c r="C410" s="13"/>
      <c r="D410" s="12"/>
      <c r="E410" s="13"/>
      <c r="F410" s="12"/>
      <c r="G410" s="13"/>
      <c r="H410" s="12"/>
      <c r="I410" s="13"/>
      <c r="J410" s="12"/>
    </row>
    <row r="411" spans="2:10" x14ac:dyDescent="0.3">
      <c r="B411" s="12"/>
      <c r="C411" s="13"/>
      <c r="D411" s="12"/>
      <c r="E411" s="13"/>
      <c r="F411" s="12"/>
      <c r="G411" s="13"/>
      <c r="H411" s="12"/>
      <c r="I411" s="13"/>
      <c r="J411" s="12"/>
    </row>
    <row r="412" spans="2:10" x14ac:dyDescent="0.3">
      <c r="B412" s="12"/>
      <c r="C412" s="13"/>
      <c r="D412" s="12"/>
      <c r="E412" s="13"/>
      <c r="F412" s="12"/>
      <c r="G412" s="13"/>
      <c r="H412" s="12"/>
      <c r="I412" s="13"/>
      <c r="J412" s="12"/>
    </row>
    <row r="413" spans="2:10" x14ac:dyDescent="0.3">
      <c r="B413" s="12"/>
      <c r="C413" s="13"/>
      <c r="D413" s="12"/>
      <c r="E413" s="13"/>
      <c r="F413" s="12"/>
      <c r="G413" s="13"/>
      <c r="H413" s="12"/>
      <c r="I413" s="13"/>
      <c r="J413" s="12"/>
    </row>
    <row r="414" spans="2:10" x14ac:dyDescent="0.3">
      <c r="B414" s="12"/>
      <c r="C414" s="13"/>
      <c r="D414" s="12"/>
      <c r="E414" s="13"/>
      <c r="F414" s="12"/>
      <c r="G414" s="13"/>
      <c r="H414" s="12"/>
      <c r="I414" s="13"/>
      <c r="J414" s="12"/>
    </row>
    <row r="415" spans="2:10" x14ac:dyDescent="0.3">
      <c r="B415" s="12"/>
      <c r="C415" s="13"/>
      <c r="D415" s="12"/>
      <c r="E415" s="13"/>
      <c r="F415" s="12"/>
      <c r="G415" s="13"/>
      <c r="H415" s="12"/>
      <c r="I415" s="13"/>
      <c r="J415" s="12"/>
    </row>
    <row r="416" spans="2:10" x14ac:dyDescent="0.3">
      <c r="B416" s="12"/>
      <c r="C416" s="13"/>
      <c r="D416" s="12"/>
      <c r="E416" s="13"/>
      <c r="F416" s="12"/>
      <c r="G416" s="13"/>
      <c r="H416" s="12"/>
      <c r="I416" s="13"/>
      <c r="J416" s="12"/>
    </row>
    <row r="417" spans="2:10" x14ac:dyDescent="0.3">
      <c r="B417" s="12"/>
      <c r="C417" s="13"/>
      <c r="D417" s="12"/>
      <c r="E417" s="13"/>
      <c r="F417" s="12"/>
      <c r="G417" s="13"/>
      <c r="H417" s="12"/>
      <c r="I417" s="13"/>
      <c r="J417" s="12"/>
    </row>
    <row r="418" spans="2:10" x14ac:dyDescent="0.3">
      <c r="B418" s="12"/>
      <c r="C418" s="13"/>
      <c r="D418" s="12"/>
      <c r="E418" s="13"/>
      <c r="F418" s="12"/>
      <c r="G418" s="13"/>
      <c r="H418" s="12"/>
      <c r="I418" s="13"/>
      <c r="J418" s="12"/>
    </row>
    <row r="419" spans="2:10" x14ac:dyDescent="0.3">
      <c r="B419" s="12"/>
      <c r="C419" s="13"/>
      <c r="D419" s="12"/>
      <c r="E419" s="13"/>
      <c r="F419" s="12"/>
      <c r="G419" s="13"/>
      <c r="H419" s="12"/>
      <c r="I419" s="13"/>
      <c r="J419" s="12"/>
    </row>
    <row r="420" spans="2:10" x14ac:dyDescent="0.3">
      <c r="B420" s="12"/>
      <c r="C420" s="13"/>
      <c r="D420" s="12"/>
      <c r="E420" s="13"/>
      <c r="F420" s="12"/>
      <c r="G420" s="13"/>
      <c r="H420" s="12"/>
      <c r="I420" s="13"/>
      <c r="J420" s="12"/>
    </row>
    <row r="421" spans="2:10" x14ac:dyDescent="0.3">
      <c r="B421" s="12"/>
      <c r="C421" s="13"/>
      <c r="D421" s="12"/>
      <c r="E421" s="13"/>
      <c r="F421" s="12"/>
      <c r="G421" s="13"/>
      <c r="H421" s="12"/>
      <c r="I421" s="13"/>
      <c r="J421" s="12"/>
    </row>
    <row r="422" spans="2:10" x14ac:dyDescent="0.3">
      <c r="B422" s="12"/>
      <c r="C422" s="13"/>
      <c r="D422" s="12"/>
      <c r="E422" s="13"/>
      <c r="F422" s="12"/>
      <c r="G422" s="13"/>
      <c r="H422" s="12"/>
      <c r="I422" s="13"/>
      <c r="J422" s="12"/>
    </row>
    <row r="423" spans="2:10" x14ac:dyDescent="0.3">
      <c r="B423" s="12"/>
      <c r="C423" s="13"/>
      <c r="D423" s="12"/>
      <c r="E423" s="13"/>
      <c r="F423" s="12"/>
      <c r="G423" s="13"/>
      <c r="H423" s="12"/>
      <c r="I423" s="13"/>
      <c r="J423" s="12"/>
    </row>
    <row r="424" spans="2:10" x14ac:dyDescent="0.3">
      <c r="B424" s="12"/>
      <c r="C424" s="13"/>
      <c r="D424" s="12"/>
      <c r="E424" s="13"/>
      <c r="F424" s="12"/>
      <c r="G424" s="13"/>
      <c r="H424" s="12"/>
      <c r="I424" s="13"/>
      <c r="J424" s="12"/>
    </row>
    <row r="425" spans="2:10" x14ac:dyDescent="0.3">
      <c r="B425" s="12"/>
      <c r="C425" s="13"/>
      <c r="D425" s="12"/>
      <c r="E425" s="13"/>
      <c r="F425" s="12"/>
      <c r="G425" s="13"/>
      <c r="H425" s="12"/>
      <c r="I425" s="13"/>
      <c r="J425" s="12"/>
    </row>
    <row r="426" spans="2:10" x14ac:dyDescent="0.3">
      <c r="B426" s="12"/>
      <c r="C426" s="13"/>
      <c r="D426" s="12"/>
      <c r="E426" s="13"/>
      <c r="F426" s="12"/>
      <c r="G426" s="13"/>
      <c r="H426" s="12"/>
      <c r="I426" s="13"/>
      <c r="J426" s="12"/>
    </row>
    <row r="427" spans="2:10" x14ac:dyDescent="0.3">
      <c r="B427" s="12"/>
      <c r="C427" s="13"/>
      <c r="D427" s="12"/>
      <c r="E427" s="13"/>
      <c r="F427" s="12"/>
      <c r="G427" s="13"/>
      <c r="H427" s="12"/>
      <c r="I427" s="13"/>
      <c r="J427" s="12"/>
    </row>
    <row r="428" spans="2:10" x14ac:dyDescent="0.3">
      <c r="B428" s="12"/>
      <c r="C428" s="13"/>
      <c r="D428" s="12"/>
      <c r="E428" s="13"/>
      <c r="F428" s="12"/>
      <c r="G428" s="13"/>
      <c r="H428" s="12"/>
      <c r="I428" s="13"/>
      <c r="J428" s="12"/>
    </row>
    <row r="429" spans="2:10" x14ac:dyDescent="0.3">
      <c r="B429" s="12"/>
      <c r="C429" s="13"/>
      <c r="D429" s="12"/>
      <c r="E429" s="13"/>
      <c r="F429" s="12"/>
      <c r="G429" s="13"/>
      <c r="H429" s="12"/>
      <c r="I429" s="13"/>
      <c r="J429" s="12"/>
    </row>
    <row r="430" spans="2:10" x14ac:dyDescent="0.3">
      <c r="B430" s="12"/>
      <c r="C430" s="13"/>
      <c r="D430" s="12"/>
      <c r="E430" s="13"/>
      <c r="F430" s="12"/>
      <c r="G430" s="13"/>
      <c r="H430" s="12"/>
      <c r="I430" s="13"/>
      <c r="J430" s="12"/>
    </row>
    <row r="431" spans="2:10" x14ac:dyDescent="0.3">
      <c r="B431" s="12"/>
      <c r="C431" s="13"/>
      <c r="D431" s="12"/>
      <c r="E431" s="13"/>
      <c r="F431" s="12"/>
      <c r="G431" s="13"/>
      <c r="H431" s="12"/>
      <c r="I431" s="13"/>
      <c r="J431" s="12"/>
    </row>
    <row r="432" spans="2:10" x14ac:dyDescent="0.3">
      <c r="B432" s="12"/>
      <c r="C432" s="13"/>
      <c r="D432" s="12"/>
      <c r="E432" s="13"/>
      <c r="F432" s="12"/>
      <c r="G432" s="13"/>
      <c r="H432" s="12"/>
      <c r="I432" s="13"/>
      <c r="J432" s="12"/>
    </row>
    <row r="433" spans="2:10" x14ac:dyDescent="0.3">
      <c r="B433" s="12"/>
      <c r="C433" s="13"/>
      <c r="D433" s="12"/>
      <c r="E433" s="13"/>
      <c r="F433" s="12"/>
      <c r="G433" s="13"/>
      <c r="H433" s="12"/>
      <c r="I433" s="13"/>
      <c r="J433" s="12"/>
    </row>
    <row r="434" spans="2:10" x14ac:dyDescent="0.3">
      <c r="B434" s="12"/>
      <c r="C434" s="13"/>
      <c r="D434" s="12"/>
      <c r="E434" s="13"/>
      <c r="F434" s="12"/>
      <c r="G434" s="13"/>
      <c r="H434" s="12"/>
      <c r="I434" s="13"/>
      <c r="J434" s="12"/>
    </row>
    <row r="435" spans="2:10" x14ac:dyDescent="0.3">
      <c r="B435" s="12"/>
      <c r="C435" s="13"/>
      <c r="D435" s="12"/>
      <c r="E435" s="13"/>
      <c r="F435" s="12"/>
      <c r="G435" s="13"/>
      <c r="H435" s="12"/>
      <c r="I435" s="13"/>
      <c r="J435" s="12"/>
    </row>
    <row r="436" spans="2:10" x14ac:dyDescent="0.3">
      <c r="B436" s="12"/>
      <c r="C436" s="13"/>
      <c r="D436" s="12"/>
      <c r="E436" s="13"/>
      <c r="F436" s="12"/>
      <c r="G436" s="13"/>
      <c r="H436" s="12"/>
      <c r="I436" s="13"/>
      <c r="J436" s="12"/>
    </row>
    <row r="437" spans="2:10" x14ac:dyDescent="0.3">
      <c r="B437" s="12"/>
      <c r="C437" s="13"/>
      <c r="D437" s="12"/>
      <c r="E437" s="13"/>
      <c r="F437" s="12"/>
      <c r="G437" s="13"/>
      <c r="H437" s="12"/>
      <c r="I437" s="13"/>
      <c r="J437" s="12"/>
    </row>
    <row r="438" spans="2:10" x14ac:dyDescent="0.3">
      <c r="B438" s="12"/>
      <c r="C438" s="13"/>
      <c r="D438" s="12"/>
      <c r="E438" s="13"/>
      <c r="F438" s="12"/>
      <c r="G438" s="13"/>
      <c r="H438" s="12"/>
      <c r="I438" s="13"/>
      <c r="J438" s="12"/>
    </row>
    <row r="439" spans="2:10" x14ac:dyDescent="0.3">
      <c r="B439" s="12"/>
      <c r="C439" s="13"/>
      <c r="D439" s="12"/>
      <c r="E439" s="13"/>
      <c r="F439" s="12"/>
      <c r="G439" s="13"/>
      <c r="H439" s="12"/>
      <c r="I439" s="13"/>
      <c r="J439" s="12"/>
    </row>
    <row r="440" spans="2:10" x14ac:dyDescent="0.3">
      <c r="B440" s="12"/>
      <c r="C440" s="13"/>
      <c r="D440" s="12"/>
      <c r="E440" s="13"/>
      <c r="F440" s="12"/>
      <c r="G440" s="13"/>
      <c r="H440" s="12"/>
      <c r="I440" s="13"/>
      <c r="J440" s="12"/>
    </row>
    <row r="441" spans="2:10" x14ac:dyDescent="0.3">
      <c r="B441" s="12"/>
      <c r="C441" s="13"/>
      <c r="D441" s="12"/>
      <c r="E441" s="13"/>
      <c r="F441" s="12"/>
      <c r="G441" s="13"/>
      <c r="H441" s="12"/>
      <c r="I441" s="13"/>
      <c r="J441" s="12"/>
    </row>
    <row r="442" spans="2:10" x14ac:dyDescent="0.3">
      <c r="B442" s="12"/>
      <c r="C442" s="13"/>
      <c r="D442" s="12"/>
      <c r="E442" s="13"/>
      <c r="F442" s="12"/>
      <c r="G442" s="13"/>
      <c r="H442" s="12"/>
      <c r="I442" s="13"/>
      <c r="J442" s="12"/>
    </row>
    <row r="443" spans="2:10" x14ac:dyDescent="0.3">
      <c r="B443" s="12"/>
      <c r="C443" s="13"/>
      <c r="D443" s="12"/>
      <c r="E443" s="13"/>
      <c r="F443" s="12"/>
      <c r="G443" s="13"/>
      <c r="H443" s="12"/>
      <c r="I443" s="13"/>
      <c r="J443" s="12"/>
    </row>
    <row r="444" spans="2:10" x14ac:dyDescent="0.3">
      <c r="B444" s="12"/>
      <c r="C444" s="13"/>
      <c r="D444" s="12"/>
      <c r="E444" s="13"/>
      <c r="F444" s="12"/>
      <c r="G444" s="13"/>
      <c r="H444" s="12"/>
      <c r="I444" s="13"/>
      <c r="J444" s="12"/>
    </row>
    <row r="445" spans="2:10" x14ac:dyDescent="0.3">
      <c r="B445" s="12"/>
      <c r="C445" s="13"/>
      <c r="D445" s="12"/>
      <c r="E445" s="13"/>
      <c r="F445" s="12"/>
      <c r="G445" s="13"/>
      <c r="H445" s="12"/>
      <c r="I445" s="13"/>
      <c r="J445" s="12"/>
    </row>
    <row r="446" spans="2:10" x14ac:dyDescent="0.3">
      <c r="B446" s="12"/>
      <c r="C446" s="13"/>
      <c r="D446" s="12"/>
      <c r="E446" s="13"/>
      <c r="F446" s="12"/>
      <c r="G446" s="13"/>
      <c r="H446" s="12"/>
      <c r="I446" s="13"/>
      <c r="J446" s="12"/>
    </row>
    <row r="447" spans="2:10" x14ac:dyDescent="0.3">
      <c r="B447" s="12"/>
      <c r="C447" s="13"/>
      <c r="D447" s="12"/>
      <c r="E447" s="13"/>
      <c r="F447" s="12"/>
      <c r="G447" s="13"/>
      <c r="H447" s="12"/>
      <c r="I447" s="13"/>
      <c r="J447" s="12"/>
    </row>
    <row r="448" spans="2:10" x14ac:dyDescent="0.3">
      <c r="B448" s="12"/>
      <c r="C448" s="13"/>
      <c r="D448" s="12"/>
      <c r="E448" s="13"/>
      <c r="F448" s="12"/>
      <c r="G448" s="13"/>
      <c r="H448" s="12"/>
      <c r="I448" s="13"/>
      <c r="J448" s="12"/>
    </row>
    <row r="449" spans="2:10" x14ac:dyDescent="0.3">
      <c r="B449" s="12"/>
      <c r="C449" s="13"/>
      <c r="D449" s="12"/>
      <c r="E449" s="13"/>
      <c r="F449" s="12"/>
      <c r="G449" s="13"/>
      <c r="H449" s="12"/>
      <c r="I449" s="13"/>
      <c r="J449" s="12"/>
    </row>
    <row r="450" spans="2:10" x14ac:dyDescent="0.3">
      <c r="B450" s="12"/>
      <c r="C450" s="13"/>
      <c r="D450" s="12"/>
      <c r="E450" s="13"/>
      <c r="F450" s="12"/>
      <c r="G450" s="13"/>
      <c r="H450" s="12"/>
      <c r="I450" s="13"/>
      <c r="J450" s="12"/>
    </row>
    <row r="451" spans="2:10" x14ac:dyDescent="0.3">
      <c r="B451" s="12"/>
      <c r="C451" s="13"/>
      <c r="D451" s="12"/>
      <c r="E451" s="13"/>
      <c r="F451" s="12"/>
      <c r="G451" s="13"/>
      <c r="H451" s="12"/>
      <c r="I451" s="13"/>
      <c r="J451" s="12"/>
    </row>
    <row r="452" spans="2:10" x14ac:dyDescent="0.3">
      <c r="B452" s="12"/>
      <c r="C452" s="13"/>
      <c r="D452" s="12"/>
      <c r="E452" s="13"/>
      <c r="F452" s="12"/>
      <c r="G452" s="13"/>
      <c r="H452" s="12"/>
      <c r="I452" s="13"/>
      <c r="J452" s="12"/>
    </row>
    <row r="453" spans="2:10" x14ac:dyDescent="0.3">
      <c r="B453" s="12"/>
      <c r="C453" s="13"/>
      <c r="D453" s="12"/>
      <c r="E453" s="13"/>
      <c r="F453" s="12"/>
      <c r="G453" s="13"/>
      <c r="H453" s="12"/>
      <c r="I453" s="13"/>
      <c r="J453" s="12"/>
    </row>
    <row r="454" spans="2:10" x14ac:dyDescent="0.3">
      <c r="B454" s="12"/>
      <c r="C454" s="13"/>
      <c r="D454" s="12"/>
      <c r="E454" s="13"/>
      <c r="F454" s="12"/>
      <c r="G454" s="13"/>
      <c r="H454" s="12"/>
      <c r="I454" s="13"/>
      <c r="J454" s="12"/>
    </row>
    <row r="455" spans="2:10" x14ac:dyDescent="0.3">
      <c r="B455" s="12"/>
      <c r="C455" s="13"/>
      <c r="D455" s="12"/>
      <c r="E455" s="13"/>
      <c r="F455" s="12"/>
      <c r="G455" s="13"/>
      <c r="H455" s="12"/>
      <c r="I455" s="13"/>
      <c r="J455" s="12"/>
    </row>
    <row r="456" spans="2:10" x14ac:dyDescent="0.3">
      <c r="B456" s="12"/>
      <c r="C456" s="13"/>
      <c r="D456" s="12"/>
      <c r="E456" s="13"/>
      <c r="F456" s="12"/>
      <c r="G456" s="13"/>
      <c r="H456" s="12"/>
      <c r="I456" s="13"/>
      <c r="J456" s="12"/>
    </row>
    <row r="457" spans="2:10" x14ac:dyDescent="0.3">
      <c r="B457" s="12"/>
      <c r="C457" s="13"/>
      <c r="D457" s="12"/>
      <c r="E457" s="13"/>
      <c r="F457" s="12"/>
      <c r="G457" s="13"/>
      <c r="H457" s="12"/>
      <c r="I457" s="13"/>
      <c r="J457" s="12"/>
    </row>
    <row r="458" spans="2:10" x14ac:dyDescent="0.3">
      <c r="B458" s="12"/>
      <c r="C458" s="13"/>
      <c r="D458" s="12"/>
      <c r="E458" s="13"/>
      <c r="F458" s="12"/>
      <c r="G458" s="13"/>
      <c r="H458" s="12"/>
      <c r="I458" s="13"/>
      <c r="J458" s="12"/>
    </row>
    <row r="459" spans="2:10" x14ac:dyDescent="0.3">
      <c r="B459" s="12"/>
      <c r="C459" s="13"/>
      <c r="D459" s="12"/>
      <c r="E459" s="13"/>
      <c r="F459" s="12"/>
      <c r="G459" s="13"/>
      <c r="H459" s="12"/>
      <c r="I459" s="13"/>
      <c r="J459" s="12"/>
    </row>
    <row r="460" spans="2:10" x14ac:dyDescent="0.3">
      <c r="B460" s="12"/>
      <c r="C460" s="13"/>
      <c r="D460" s="12"/>
      <c r="E460" s="13"/>
      <c r="F460" s="12"/>
      <c r="G460" s="13"/>
      <c r="H460" s="12"/>
      <c r="I460" s="13"/>
      <c r="J460" s="12"/>
    </row>
    <row r="461" spans="2:10" x14ac:dyDescent="0.3">
      <c r="B461" s="12"/>
      <c r="C461" s="13"/>
      <c r="D461" s="12"/>
      <c r="E461" s="13"/>
      <c r="F461" s="12"/>
      <c r="G461" s="13"/>
      <c r="H461" s="12"/>
      <c r="I461" s="13"/>
      <c r="J461" s="12"/>
    </row>
    <row r="462" spans="2:10" x14ac:dyDescent="0.3">
      <c r="B462" s="12"/>
      <c r="C462" s="13"/>
      <c r="D462" s="12"/>
      <c r="E462" s="13"/>
      <c r="F462" s="12"/>
      <c r="G462" s="13"/>
      <c r="H462" s="12"/>
      <c r="I462" s="13"/>
      <c r="J462" s="12"/>
    </row>
    <row r="463" spans="2:10" x14ac:dyDescent="0.3">
      <c r="B463" s="12"/>
      <c r="C463" s="13"/>
      <c r="D463" s="12"/>
      <c r="E463" s="13"/>
      <c r="F463" s="12"/>
      <c r="G463" s="13"/>
      <c r="H463" s="12"/>
      <c r="I463" s="13"/>
      <c r="J463" s="12"/>
    </row>
    <row r="464" spans="2:10" x14ac:dyDescent="0.3">
      <c r="B464" s="12"/>
      <c r="C464" s="13"/>
      <c r="D464" s="12"/>
      <c r="E464" s="13"/>
      <c r="F464" s="12"/>
      <c r="G464" s="13"/>
      <c r="H464" s="12"/>
      <c r="I464" s="13"/>
      <c r="J464" s="12"/>
    </row>
    <row r="465" spans="2:10" x14ac:dyDescent="0.3">
      <c r="B465" s="12"/>
      <c r="C465" s="13"/>
      <c r="D465" s="12"/>
      <c r="E465" s="13"/>
      <c r="F465" s="12"/>
      <c r="G465" s="13"/>
      <c r="H465" s="12"/>
      <c r="I465" s="13"/>
      <c r="J465" s="12"/>
    </row>
    <row r="466" spans="2:10" x14ac:dyDescent="0.3">
      <c r="B466" s="12"/>
      <c r="C466" s="13"/>
      <c r="D466" s="12"/>
      <c r="E466" s="13"/>
      <c r="F466" s="12"/>
      <c r="G466" s="13"/>
      <c r="H466" s="12"/>
      <c r="I466" s="13"/>
      <c r="J466" s="12"/>
    </row>
    <row r="467" spans="2:10" x14ac:dyDescent="0.3">
      <c r="B467" s="12"/>
      <c r="C467" s="13"/>
      <c r="D467" s="12"/>
      <c r="E467" s="13"/>
      <c r="F467" s="12"/>
      <c r="G467" s="13"/>
      <c r="H467" s="12"/>
      <c r="I467" s="13"/>
      <c r="J467" s="12"/>
    </row>
    <row r="468" spans="2:10" x14ac:dyDescent="0.3">
      <c r="B468" s="12"/>
      <c r="C468" s="13"/>
      <c r="D468" s="12"/>
      <c r="E468" s="13"/>
      <c r="F468" s="12"/>
      <c r="G468" s="13"/>
      <c r="H468" s="12"/>
      <c r="I468" s="13"/>
      <c r="J468" s="12"/>
    </row>
    <row r="469" spans="2:10" x14ac:dyDescent="0.3">
      <c r="B469" s="12"/>
      <c r="C469" s="13"/>
      <c r="D469" s="12"/>
      <c r="E469" s="13"/>
      <c r="F469" s="12"/>
      <c r="G469" s="13"/>
      <c r="H469" s="12"/>
      <c r="I469" s="13"/>
      <c r="J469" s="12"/>
    </row>
    <row r="470" spans="2:10" x14ac:dyDescent="0.3">
      <c r="B470" s="12"/>
      <c r="C470" s="13"/>
      <c r="D470" s="12"/>
      <c r="E470" s="13"/>
      <c r="F470" s="12"/>
      <c r="G470" s="13"/>
      <c r="H470" s="12"/>
      <c r="I470" s="13"/>
      <c r="J470" s="12"/>
    </row>
    <row r="471" spans="2:10" x14ac:dyDescent="0.3">
      <c r="B471" s="12"/>
      <c r="C471" s="13"/>
      <c r="D471" s="12"/>
      <c r="E471" s="13"/>
      <c r="F471" s="12"/>
      <c r="G471" s="13"/>
      <c r="H471" s="12"/>
      <c r="I471" s="13"/>
      <c r="J471" s="12"/>
    </row>
    <row r="472" spans="2:10" x14ac:dyDescent="0.3">
      <c r="B472" s="12"/>
      <c r="C472" s="13"/>
      <c r="D472" s="12"/>
      <c r="E472" s="13"/>
      <c r="F472" s="12"/>
      <c r="G472" s="13"/>
      <c r="H472" s="12"/>
      <c r="I472" s="13"/>
      <c r="J472" s="12"/>
    </row>
    <row r="473" spans="2:10" x14ac:dyDescent="0.3">
      <c r="B473" s="12"/>
      <c r="C473" s="13"/>
      <c r="D473" s="12"/>
      <c r="E473" s="13"/>
      <c r="F473" s="12"/>
      <c r="G473" s="13"/>
      <c r="H473" s="12"/>
      <c r="I473" s="13"/>
      <c r="J473" s="12"/>
    </row>
    <row r="474" spans="2:10" x14ac:dyDescent="0.3">
      <c r="B474" s="12"/>
      <c r="C474" s="13"/>
      <c r="D474" s="12"/>
      <c r="E474" s="13"/>
      <c r="F474" s="12"/>
      <c r="G474" s="13"/>
      <c r="H474" s="12"/>
      <c r="I474" s="13"/>
      <c r="J474" s="12"/>
    </row>
    <row r="475" spans="2:10" x14ac:dyDescent="0.3">
      <c r="B475" s="12"/>
      <c r="C475" s="13"/>
      <c r="D475" s="12"/>
      <c r="E475" s="13"/>
      <c r="F475" s="12"/>
      <c r="G475" s="13"/>
      <c r="H475" s="12"/>
      <c r="I475" s="13"/>
      <c r="J475" s="12"/>
    </row>
    <row r="476" spans="2:10" x14ac:dyDescent="0.3">
      <c r="B476" s="12"/>
      <c r="C476" s="13"/>
      <c r="D476" s="12"/>
      <c r="E476" s="13"/>
      <c r="F476" s="12"/>
      <c r="G476" s="13"/>
      <c r="H476" s="12"/>
      <c r="I476" s="13"/>
      <c r="J476" s="12"/>
    </row>
    <row r="477" spans="2:10" x14ac:dyDescent="0.3">
      <c r="B477" s="12"/>
      <c r="C477" s="13"/>
      <c r="D477" s="12"/>
      <c r="E477" s="13"/>
      <c r="F477" s="12"/>
      <c r="G477" s="13"/>
      <c r="H477" s="12"/>
      <c r="I477" s="13"/>
      <c r="J477" s="12"/>
    </row>
    <row r="478" spans="2:10" x14ac:dyDescent="0.3">
      <c r="B478" s="12"/>
      <c r="C478" s="13"/>
      <c r="D478" s="12"/>
      <c r="E478" s="13"/>
      <c r="F478" s="12"/>
      <c r="G478" s="13"/>
      <c r="H478" s="12"/>
      <c r="I478" s="13"/>
      <c r="J478" s="12"/>
    </row>
    <row r="479" spans="2:10" x14ac:dyDescent="0.3">
      <c r="B479" s="12"/>
      <c r="C479" s="13"/>
      <c r="D479" s="12"/>
      <c r="E479" s="13"/>
      <c r="F479" s="12"/>
      <c r="G479" s="13"/>
      <c r="H479" s="12"/>
      <c r="I479" s="13"/>
      <c r="J479" s="12"/>
    </row>
    <row r="480" spans="2:10" x14ac:dyDescent="0.3">
      <c r="B480" s="12"/>
      <c r="C480" s="13"/>
      <c r="D480" s="12"/>
      <c r="E480" s="13"/>
      <c r="F480" s="12"/>
      <c r="G480" s="13"/>
      <c r="H480" s="12"/>
      <c r="I480" s="13"/>
      <c r="J480" s="12"/>
    </row>
    <row r="481" spans="2:10" x14ac:dyDescent="0.3">
      <c r="B481" s="12"/>
      <c r="C481" s="13"/>
      <c r="D481" s="12"/>
      <c r="E481" s="13"/>
      <c r="F481" s="12"/>
      <c r="G481" s="13"/>
      <c r="H481" s="12"/>
      <c r="I481" s="13"/>
      <c r="J481" s="12"/>
    </row>
    <row r="482" spans="2:10" x14ac:dyDescent="0.3">
      <c r="B482" s="12"/>
      <c r="C482" s="13"/>
      <c r="D482" s="12"/>
      <c r="E482" s="13"/>
      <c r="F482" s="12"/>
      <c r="G482" s="13"/>
      <c r="H482" s="12"/>
      <c r="I482" s="13"/>
      <c r="J482" s="12"/>
    </row>
    <row r="483" spans="2:10" x14ac:dyDescent="0.3">
      <c r="B483" s="12"/>
      <c r="C483" s="13"/>
      <c r="D483" s="12"/>
      <c r="E483" s="13"/>
      <c r="F483" s="12"/>
      <c r="G483" s="13"/>
      <c r="H483" s="12"/>
      <c r="I483" s="13"/>
      <c r="J483" s="12"/>
    </row>
    <row r="484" spans="2:10" x14ac:dyDescent="0.3">
      <c r="B484" s="12"/>
      <c r="C484" s="13"/>
      <c r="D484" s="12"/>
      <c r="E484" s="13"/>
      <c r="F484" s="12"/>
      <c r="G484" s="13"/>
      <c r="H484" s="12"/>
      <c r="I484" s="13"/>
      <c r="J484" s="12"/>
    </row>
    <row r="485" spans="2:10" x14ac:dyDescent="0.3">
      <c r="B485" s="12"/>
      <c r="C485" s="13"/>
      <c r="D485" s="12"/>
      <c r="E485" s="13"/>
      <c r="F485" s="12"/>
      <c r="G485" s="13"/>
      <c r="H485" s="12"/>
      <c r="I485" s="13"/>
      <c r="J485" s="12"/>
    </row>
    <row r="486" spans="2:10" x14ac:dyDescent="0.3">
      <c r="B486" s="12"/>
      <c r="C486" s="13"/>
      <c r="D486" s="12"/>
      <c r="E486" s="13"/>
      <c r="F486" s="12"/>
      <c r="G486" s="13"/>
      <c r="H486" s="12"/>
      <c r="I486" s="13"/>
      <c r="J486" s="12"/>
    </row>
    <row r="487" spans="2:10" x14ac:dyDescent="0.3">
      <c r="B487" s="12"/>
      <c r="C487" s="13"/>
      <c r="D487" s="12"/>
      <c r="E487" s="13"/>
      <c r="F487" s="12"/>
      <c r="G487" s="13"/>
      <c r="H487" s="12"/>
      <c r="I487" s="13"/>
      <c r="J487" s="12"/>
    </row>
    <row r="488" spans="2:10" x14ac:dyDescent="0.3">
      <c r="B488" s="12"/>
      <c r="C488" s="13"/>
      <c r="D488" s="12"/>
      <c r="E488" s="13"/>
      <c r="F488" s="12"/>
      <c r="G488" s="13"/>
      <c r="H488" s="12"/>
      <c r="I488" s="13"/>
      <c r="J488" s="12"/>
    </row>
    <row r="489" spans="2:10" x14ac:dyDescent="0.3">
      <c r="B489" s="12"/>
      <c r="C489" s="13"/>
      <c r="D489" s="12"/>
      <c r="E489" s="13"/>
      <c r="F489" s="12"/>
      <c r="G489" s="13"/>
      <c r="H489" s="12"/>
      <c r="I489" s="13"/>
      <c r="J489" s="12"/>
    </row>
    <row r="490" spans="2:10" x14ac:dyDescent="0.3">
      <c r="B490" s="12"/>
      <c r="C490" s="13"/>
      <c r="D490" s="12"/>
      <c r="E490" s="13"/>
      <c r="F490" s="12"/>
      <c r="G490" s="13"/>
      <c r="H490" s="12"/>
      <c r="I490" s="13"/>
      <c r="J490" s="12"/>
    </row>
    <row r="491" spans="2:10" x14ac:dyDescent="0.3">
      <c r="B491" s="12"/>
      <c r="C491" s="13"/>
      <c r="D491" s="12"/>
      <c r="E491" s="13"/>
      <c r="F491" s="12"/>
      <c r="G491" s="13"/>
      <c r="H491" s="12"/>
      <c r="I491" s="13"/>
      <c r="J491" s="12"/>
    </row>
    <row r="492" spans="2:10" x14ac:dyDescent="0.3">
      <c r="B492" s="12"/>
      <c r="C492" s="13"/>
      <c r="D492" s="12"/>
      <c r="E492" s="13"/>
      <c r="F492" s="12"/>
      <c r="G492" s="13"/>
      <c r="H492" s="12"/>
      <c r="I492" s="13"/>
      <c r="J492" s="12"/>
    </row>
    <row r="493" spans="2:10" x14ac:dyDescent="0.3">
      <c r="B493" s="12"/>
      <c r="C493" s="13"/>
      <c r="D493" s="12"/>
      <c r="E493" s="13"/>
      <c r="F493" s="12"/>
      <c r="G493" s="13"/>
      <c r="H493" s="12"/>
      <c r="I493" s="13"/>
      <c r="J493" s="12"/>
    </row>
    <row r="494" spans="2:10" x14ac:dyDescent="0.3">
      <c r="B494" s="12"/>
      <c r="C494" s="13"/>
      <c r="D494" s="12"/>
      <c r="E494" s="13"/>
      <c r="F494" s="12"/>
      <c r="G494" s="13"/>
      <c r="H494" s="12"/>
      <c r="I494" s="13"/>
      <c r="J494" s="12"/>
    </row>
    <row r="495" spans="2:10" x14ac:dyDescent="0.3">
      <c r="B495" s="12"/>
      <c r="C495" s="13"/>
      <c r="D495" s="12"/>
      <c r="E495" s="13"/>
      <c r="F495" s="12"/>
      <c r="G495" s="13"/>
      <c r="H495" s="12"/>
      <c r="I495" s="13"/>
      <c r="J495" s="12"/>
    </row>
    <row r="496" spans="2:10" x14ac:dyDescent="0.3">
      <c r="B496" s="12"/>
      <c r="C496" s="13"/>
      <c r="D496" s="12"/>
      <c r="E496" s="13"/>
      <c r="F496" s="12"/>
      <c r="G496" s="13"/>
      <c r="H496" s="12"/>
      <c r="I496" s="13"/>
      <c r="J496" s="12"/>
    </row>
    <row r="497" spans="2:10" x14ac:dyDescent="0.3">
      <c r="B497" s="12"/>
      <c r="C497" s="13"/>
      <c r="D497" s="12"/>
      <c r="E497" s="13"/>
      <c r="F497" s="12"/>
      <c r="G497" s="13"/>
      <c r="H497" s="12"/>
      <c r="I497" s="13"/>
      <c r="J497" s="12"/>
    </row>
    <row r="498" spans="2:10" x14ac:dyDescent="0.3">
      <c r="B498" s="12"/>
      <c r="C498" s="13"/>
      <c r="D498" s="12"/>
      <c r="E498" s="13"/>
      <c r="F498" s="12"/>
      <c r="G498" s="13"/>
      <c r="H498" s="12"/>
      <c r="I498" s="13"/>
      <c r="J498" s="12"/>
    </row>
    <row r="499" spans="2:10" x14ac:dyDescent="0.3">
      <c r="B499" s="12"/>
      <c r="C499" s="13"/>
      <c r="D499" s="12"/>
      <c r="E499" s="13"/>
      <c r="F499" s="12"/>
      <c r="G499" s="13"/>
      <c r="H499" s="12"/>
      <c r="I499" s="13"/>
      <c r="J499" s="12"/>
    </row>
    <row r="500" spans="2:10" x14ac:dyDescent="0.3">
      <c r="B500" s="12"/>
      <c r="C500" s="13"/>
      <c r="D500" s="12"/>
      <c r="E500" s="13"/>
      <c r="F500" s="12"/>
      <c r="G500" s="13"/>
      <c r="H500" s="12"/>
      <c r="I500" s="13"/>
      <c r="J500" s="12"/>
    </row>
    <row r="501" spans="2:10" x14ac:dyDescent="0.3">
      <c r="B501" s="12"/>
      <c r="C501" s="13"/>
      <c r="D501" s="12"/>
      <c r="E501" s="13"/>
      <c r="F501" s="12"/>
      <c r="G501" s="13"/>
      <c r="H501" s="12"/>
      <c r="I501" s="13"/>
      <c r="J501" s="12"/>
    </row>
    <row r="502" spans="2:10" x14ac:dyDescent="0.3">
      <c r="B502" s="12"/>
      <c r="C502" s="13"/>
      <c r="D502" s="12"/>
      <c r="E502" s="13"/>
      <c r="F502" s="12"/>
      <c r="G502" s="13"/>
      <c r="H502" s="12"/>
      <c r="I502" s="13"/>
      <c r="J502" s="12"/>
    </row>
    <row r="503" spans="2:10" x14ac:dyDescent="0.3">
      <c r="B503" s="12"/>
      <c r="C503" s="13"/>
      <c r="D503" s="12"/>
      <c r="E503" s="13"/>
      <c r="F503" s="12"/>
      <c r="G503" s="13"/>
      <c r="H503" s="12"/>
      <c r="I503" s="13"/>
      <c r="J503" s="12"/>
    </row>
    <row r="504" spans="2:10" x14ac:dyDescent="0.3">
      <c r="B504" s="12"/>
      <c r="C504" s="13"/>
      <c r="D504" s="12"/>
      <c r="E504" s="13"/>
      <c r="F504" s="12"/>
      <c r="G504" s="13"/>
      <c r="H504" s="12"/>
      <c r="I504" s="13"/>
      <c r="J504" s="12"/>
    </row>
    <row r="505" spans="2:10" x14ac:dyDescent="0.3">
      <c r="B505" s="12"/>
      <c r="C505" s="13"/>
      <c r="D505" s="12"/>
      <c r="E505" s="13"/>
      <c r="F505" s="12"/>
      <c r="G505" s="13"/>
      <c r="H505" s="12"/>
      <c r="I505" s="13"/>
      <c r="J505" s="12"/>
    </row>
    <row r="506" spans="2:10" x14ac:dyDescent="0.3">
      <c r="B506" s="12"/>
      <c r="C506" s="13"/>
      <c r="D506" s="12"/>
      <c r="E506" s="13"/>
      <c r="F506" s="12"/>
      <c r="G506" s="13"/>
      <c r="H506" s="12"/>
      <c r="I506" s="13"/>
      <c r="J506" s="12"/>
    </row>
    <row r="507" spans="2:10" x14ac:dyDescent="0.3">
      <c r="B507" s="12"/>
      <c r="C507" s="13"/>
      <c r="D507" s="12"/>
      <c r="E507" s="13"/>
      <c r="F507" s="12"/>
      <c r="G507" s="13"/>
      <c r="H507" s="12"/>
      <c r="I507" s="13"/>
      <c r="J507" s="12"/>
    </row>
    <row r="508" spans="2:10" x14ac:dyDescent="0.3">
      <c r="B508" s="12"/>
      <c r="C508" s="13"/>
      <c r="D508" s="12"/>
      <c r="E508" s="13"/>
      <c r="F508" s="12"/>
      <c r="G508" s="13"/>
      <c r="H508" s="12"/>
      <c r="I508" s="13"/>
      <c r="J508" s="12"/>
    </row>
    <row r="509" spans="2:10" x14ac:dyDescent="0.3">
      <c r="B509" s="12"/>
      <c r="C509" s="13"/>
      <c r="D509" s="12"/>
      <c r="E509" s="13"/>
      <c r="F509" s="12"/>
      <c r="G509" s="13"/>
      <c r="H509" s="12"/>
      <c r="I509" s="13"/>
      <c r="J509" s="12"/>
    </row>
    <row r="510" spans="2:10" x14ac:dyDescent="0.3">
      <c r="B510" s="12"/>
      <c r="C510" s="13"/>
      <c r="D510" s="12"/>
      <c r="E510" s="13"/>
      <c r="F510" s="12"/>
      <c r="G510" s="13"/>
      <c r="H510" s="12"/>
      <c r="I510" s="13"/>
      <c r="J510" s="12"/>
    </row>
    <row r="511" spans="2:10" x14ac:dyDescent="0.3">
      <c r="B511" s="12"/>
      <c r="C511" s="13"/>
      <c r="D511" s="12"/>
      <c r="E511" s="13"/>
      <c r="F511" s="12"/>
      <c r="G511" s="13"/>
      <c r="H511" s="12"/>
      <c r="I511" s="13"/>
      <c r="J511" s="12"/>
    </row>
    <row r="512" spans="2:10" x14ac:dyDescent="0.3">
      <c r="B512" s="12"/>
      <c r="C512" s="13"/>
      <c r="D512" s="12"/>
      <c r="E512" s="13"/>
      <c r="F512" s="12"/>
      <c r="G512" s="13"/>
      <c r="H512" s="12"/>
      <c r="I512" s="13"/>
      <c r="J512" s="12"/>
    </row>
    <row r="513" spans="2:10" x14ac:dyDescent="0.3">
      <c r="B513" s="12"/>
      <c r="C513" s="13"/>
      <c r="D513" s="12"/>
      <c r="E513" s="13"/>
      <c r="F513" s="12"/>
      <c r="G513" s="13"/>
      <c r="H513" s="12"/>
      <c r="I513" s="13"/>
      <c r="J513" s="12"/>
    </row>
    <row r="514" spans="2:10" x14ac:dyDescent="0.3">
      <c r="B514" s="12"/>
      <c r="C514" s="13"/>
      <c r="D514" s="12"/>
      <c r="E514" s="13"/>
      <c r="F514" s="12"/>
      <c r="G514" s="13"/>
      <c r="H514" s="12"/>
      <c r="I514" s="13"/>
      <c r="J514" s="12"/>
    </row>
    <row r="515" spans="2:10" x14ac:dyDescent="0.3">
      <c r="B515" s="12"/>
      <c r="C515" s="13"/>
      <c r="D515" s="12"/>
      <c r="E515" s="13"/>
      <c r="F515" s="12"/>
      <c r="G515" s="13"/>
      <c r="H515" s="12"/>
      <c r="I515" s="13"/>
      <c r="J515" s="12"/>
    </row>
    <row r="516" spans="2:10" x14ac:dyDescent="0.3">
      <c r="B516" s="12"/>
      <c r="C516" s="13"/>
      <c r="D516" s="12"/>
      <c r="E516" s="13"/>
      <c r="F516" s="12"/>
      <c r="G516" s="13"/>
      <c r="H516" s="12"/>
      <c r="I516" s="13"/>
      <c r="J516" s="12"/>
    </row>
    <row r="517" spans="2:10" x14ac:dyDescent="0.3">
      <c r="B517" s="12"/>
      <c r="C517" s="13"/>
      <c r="D517" s="12"/>
      <c r="E517" s="13"/>
      <c r="F517" s="12"/>
      <c r="G517" s="13"/>
      <c r="H517" s="12"/>
      <c r="I517" s="13"/>
      <c r="J517" s="12"/>
    </row>
    <row r="518" spans="2:10" x14ac:dyDescent="0.3">
      <c r="B518" s="12"/>
      <c r="C518" s="13"/>
      <c r="D518" s="12"/>
      <c r="E518" s="13"/>
      <c r="F518" s="12"/>
      <c r="G518" s="13"/>
      <c r="H518" s="12"/>
      <c r="I518" s="13"/>
      <c r="J518" s="12"/>
    </row>
    <row r="519" spans="2:10" x14ac:dyDescent="0.3">
      <c r="B519" s="12"/>
      <c r="C519" s="13"/>
      <c r="D519" s="12"/>
      <c r="E519" s="13"/>
      <c r="F519" s="12"/>
      <c r="G519" s="13"/>
      <c r="H519" s="12"/>
      <c r="I519" s="13"/>
      <c r="J519" s="12"/>
    </row>
    <row r="520" spans="2:10" x14ac:dyDescent="0.3">
      <c r="B520" s="12"/>
      <c r="C520" s="13"/>
      <c r="D520" s="12"/>
      <c r="E520" s="13"/>
      <c r="F520" s="12"/>
      <c r="G520" s="13"/>
      <c r="H520" s="12"/>
      <c r="I520" s="13"/>
      <c r="J520" s="12"/>
    </row>
    <row r="521" spans="2:10" x14ac:dyDescent="0.3">
      <c r="B521" s="12"/>
      <c r="C521" s="13"/>
      <c r="D521" s="12"/>
      <c r="E521" s="13"/>
      <c r="F521" s="12"/>
      <c r="G521" s="13"/>
      <c r="H521" s="12"/>
      <c r="I521" s="13"/>
      <c r="J521" s="12"/>
    </row>
    <row r="522" spans="2:10" x14ac:dyDescent="0.3">
      <c r="B522" s="12"/>
      <c r="C522" s="13"/>
      <c r="D522" s="12"/>
      <c r="E522" s="13"/>
      <c r="F522" s="12"/>
      <c r="G522" s="13"/>
      <c r="H522" s="12"/>
      <c r="I522" s="13"/>
      <c r="J522" s="12"/>
    </row>
    <row r="523" spans="2:10" x14ac:dyDescent="0.3">
      <c r="B523" s="12"/>
      <c r="C523" s="13"/>
      <c r="D523" s="12"/>
      <c r="E523" s="13"/>
      <c r="F523" s="12"/>
      <c r="G523" s="13"/>
      <c r="H523" s="12"/>
      <c r="I523" s="13"/>
      <c r="J523" s="12"/>
    </row>
    <row r="524" spans="2:10" x14ac:dyDescent="0.3">
      <c r="B524" s="12"/>
      <c r="C524" s="13"/>
      <c r="D524" s="12"/>
      <c r="E524" s="13"/>
      <c r="F524" s="12"/>
      <c r="G524" s="13"/>
      <c r="H524" s="12"/>
      <c r="I524" s="13"/>
      <c r="J524" s="12"/>
    </row>
    <row r="525" spans="2:10" x14ac:dyDescent="0.3">
      <c r="B525" s="12"/>
      <c r="C525" s="13"/>
      <c r="D525" s="12"/>
      <c r="E525" s="13"/>
      <c r="F525" s="12"/>
      <c r="G525" s="13"/>
      <c r="H525" s="12"/>
      <c r="I525" s="13"/>
      <c r="J525" s="12"/>
    </row>
    <row r="526" spans="2:10" x14ac:dyDescent="0.3">
      <c r="B526" s="12"/>
      <c r="C526" s="13"/>
      <c r="D526" s="12"/>
      <c r="E526" s="13"/>
      <c r="F526" s="12"/>
      <c r="G526" s="13"/>
      <c r="H526" s="12"/>
      <c r="I526" s="13"/>
      <c r="J526" s="12"/>
    </row>
    <row r="527" spans="2:10" x14ac:dyDescent="0.3">
      <c r="B527" s="12"/>
      <c r="C527" s="13"/>
      <c r="D527" s="12"/>
      <c r="E527" s="13"/>
      <c r="F527" s="12"/>
      <c r="G527" s="13"/>
      <c r="H527" s="12"/>
      <c r="I527" s="13"/>
      <c r="J527" s="12"/>
    </row>
    <row r="528" spans="2:10" x14ac:dyDescent="0.3">
      <c r="B528" s="12"/>
      <c r="C528" s="13"/>
      <c r="D528" s="12"/>
      <c r="E528" s="13"/>
      <c r="F528" s="12"/>
      <c r="G528" s="13"/>
      <c r="H528" s="12"/>
      <c r="I528" s="13"/>
      <c r="J528" s="12"/>
    </row>
    <row r="529" spans="2:10" x14ac:dyDescent="0.3">
      <c r="B529" s="12"/>
      <c r="C529" s="13"/>
      <c r="D529" s="12"/>
      <c r="E529" s="13"/>
      <c r="F529" s="12"/>
      <c r="G529" s="13"/>
      <c r="H529" s="12"/>
      <c r="I529" s="13"/>
      <c r="J529" s="12"/>
    </row>
    <row r="530" spans="2:10" x14ac:dyDescent="0.3">
      <c r="B530" s="12"/>
      <c r="C530" s="13"/>
      <c r="D530" s="12"/>
      <c r="E530" s="13"/>
      <c r="F530" s="12"/>
      <c r="G530" s="13"/>
      <c r="H530" s="12"/>
      <c r="I530" s="13"/>
      <c r="J530" s="12"/>
    </row>
    <row r="531" spans="2:10" x14ac:dyDescent="0.3">
      <c r="B531" s="12"/>
      <c r="C531" s="13"/>
      <c r="D531" s="12"/>
      <c r="E531" s="13"/>
      <c r="F531" s="12"/>
      <c r="G531" s="13"/>
      <c r="H531" s="12"/>
      <c r="I531" s="13"/>
      <c r="J531" s="12"/>
    </row>
    <row r="532" spans="2:10" x14ac:dyDescent="0.3">
      <c r="B532" s="12"/>
      <c r="C532" s="13"/>
      <c r="D532" s="12"/>
      <c r="E532" s="13"/>
      <c r="F532" s="12"/>
      <c r="G532" s="13"/>
      <c r="H532" s="12"/>
      <c r="I532" s="13"/>
      <c r="J532" s="12"/>
    </row>
    <row r="533" spans="2:10" x14ac:dyDescent="0.3">
      <c r="B533" s="12"/>
      <c r="C533" s="13"/>
      <c r="D533" s="12"/>
      <c r="E533" s="13"/>
      <c r="F533" s="12"/>
      <c r="G533" s="13"/>
      <c r="H533" s="12"/>
      <c r="I533" s="13"/>
      <c r="J533" s="12"/>
    </row>
    <row r="534" spans="2:10" x14ac:dyDescent="0.3">
      <c r="B534" s="12"/>
      <c r="C534" s="13"/>
      <c r="D534" s="12"/>
      <c r="E534" s="13"/>
      <c r="F534" s="12"/>
      <c r="G534" s="13"/>
      <c r="H534" s="12"/>
      <c r="I534" s="13"/>
      <c r="J534" s="12"/>
    </row>
    <row r="535" spans="2:10" x14ac:dyDescent="0.3">
      <c r="B535" s="12"/>
      <c r="C535" s="13"/>
      <c r="D535" s="12"/>
      <c r="E535" s="13"/>
      <c r="F535" s="12"/>
      <c r="G535" s="13"/>
      <c r="H535" s="12"/>
      <c r="I535" s="13"/>
      <c r="J535" s="12"/>
    </row>
    <row r="536" spans="2:10" x14ac:dyDescent="0.3">
      <c r="B536" s="12"/>
      <c r="C536" s="13"/>
      <c r="D536" s="12"/>
      <c r="E536" s="13"/>
      <c r="F536" s="12"/>
      <c r="G536" s="13"/>
      <c r="H536" s="12"/>
      <c r="I536" s="13"/>
      <c r="J536" s="12"/>
    </row>
    <row r="537" spans="2:10" x14ac:dyDescent="0.3">
      <c r="B537" s="12"/>
      <c r="C537" s="13"/>
      <c r="D537" s="12"/>
      <c r="E537" s="13"/>
      <c r="F537" s="12"/>
      <c r="G537" s="13"/>
      <c r="H537" s="12"/>
      <c r="I537" s="13"/>
      <c r="J537" s="12"/>
    </row>
    <row r="538" spans="2:10" x14ac:dyDescent="0.3">
      <c r="B538" s="12"/>
      <c r="C538" s="13"/>
      <c r="D538" s="12"/>
      <c r="E538" s="13"/>
      <c r="F538" s="12"/>
      <c r="G538" s="13"/>
      <c r="H538" s="12"/>
      <c r="I538" s="13"/>
      <c r="J538" s="12"/>
    </row>
    <row r="539" spans="2:10" x14ac:dyDescent="0.3">
      <c r="B539" s="12"/>
      <c r="C539" s="13"/>
      <c r="D539" s="12"/>
      <c r="E539" s="13"/>
      <c r="F539" s="12"/>
      <c r="G539" s="13"/>
      <c r="H539" s="12"/>
      <c r="I539" s="13"/>
      <c r="J539" s="12"/>
    </row>
    <row r="540" spans="2:10" x14ac:dyDescent="0.3">
      <c r="B540" s="12"/>
      <c r="C540" s="13"/>
      <c r="D540" s="12"/>
      <c r="E540" s="13"/>
      <c r="F540" s="12"/>
      <c r="G540" s="13"/>
      <c r="H540" s="12"/>
      <c r="I540" s="13"/>
      <c r="J540" s="12"/>
    </row>
    <row r="541" spans="2:10" x14ac:dyDescent="0.3">
      <c r="B541" s="12"/>
      <c r="C541" s="13"/>
      <c r="D541" s="12"/>
      <c r="E541" s="13"/>
      <c r="F541" s="12"/>
      <c r="G541" s="13"/>
      <c r="H541" s="12"/>
      <c r="I541" s="13"/>
      <c r="J541" s="12"/>
    </row>
    <row r="542" spans="2:10" x14ac:dyDescent="0.3">
      <c r="B542" s="12"/>
      <c r="C542" s="13"/>
      <c r="D542" s="12"/>
      <c r="E542" s="13"/>
      <c r="F542" s="12"/>
      <c r="G542" s="13"/>
      <c r="H542" s="12"/>
      <c r="I542" s="13"/>
      <c r="J542" s="12"/>
    </row>
    <row r="543" spans="2:10" x14ac:dyDescent="0.3">
      <c r="B543" s="12"/>
      <c r="C543" s="13"/>
      <c r="D543" s="12"/>
      <c r="E543" s="13"/>
      <c r="F543" s="12"/>
      <c r="G543" s="13"/>
      <c r="H543" s="12"/>
      <c r="I543" s="13"/>
      <c r="J543" s="12"/>
    </row>
    <row r="544" spans="2:10" x14ac:dyDescent="0.3">
      <c r="B544" s="12"/>
      <c r="C544" s="13"/>
      <c r="D544" s="12"/>
      <c r="E544" s="13"/>
      <c r="F544" s="12"/>
      <c r="G544" s="13"/>
      <c r="H544" s="12"/>
      <c r="I544" s="13"/>
      <c r="J544" s="12"/>
    </row>
    <row r="545" spans="2:10" x14ac:dyDescent="0.3">
      <c r="B545" s="12"/>
      <c r="C545" s="13"/>
      <c r="D545" s="12"/>
      <c r="E545" s="13"/>
      <c r="F545" s="12"/>
      <c r="G545" s="13"/>
      <c r="H545" s="12"/>
      <c r="I545" s="13"/>
      <c r="J545" s="12"/>
    </row>
    <row r="546" spans="2:10" x14ac:dyDescent="0.3">
      <c r="B546" s="12"/>
      <c r="C546" s="13"/>
      <c r="D546" s="12"/>
      <c r="E546" s="13"/>
      <c r="F546" s="12"/>
      <c r="G546" s="13"/>
      <c r="H546" s="12"/>
      <c r="I546" s="13"/>
      <c r="J546" s="12"/>
    </row>
    <row r="547" spans="2:10" x14ac:dyDescent="0.3">
      <c r="B547" s="12"/>
      <c r="C547" s="13"/>
      <c r="D547" s="12"/>
      <c r="E547" s="13"/>
      <c r="F547" s="12"/>
      <c r="G547" s="13"/>
      <c r="H547" s="12"/>
      <c r="I547" s="13"/>
      <c r="J547" s="12"/>
    </row>
    <row r="548" spans="2:10" x14ac:dyDescent="0.3">
      <c r="B548" s="12"/>
      <c r="C548" s="13"/>
      <c r="D548" s="12"/>
      <c r="E548" s="13"/>
      <c r="F548" s="12"/>
      <c r="G548" s="13"/>
      <c r="H548" s="12"/>
      <c r="I548" s="13"/>
      <c r="J548" s="12"/>
    </row>
  </sheetData>
  <conditionalFormatting sqref="B9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D0D-61BA-4955-9103-3FAF310E16B9}">
  <sheetPr codeName="Sheet4"/>
  <dimension ref="A1:DP201"/>
  <sheetViews>
    <sheetView zoomScale="70" zoomScaleNormal="70" workbookViewId="0">
      <selection sqref="A1:AM44"/>
    </sheetView>
  </sheetViews>
  <sheetFormatPr defaultColWidth="8.88671875" defaultRowHeight="14.4" x14ac:dyDescent="0.3"/>
  <cols>
    <col min="1" max="5" width="8.88671875" style="19"/>
    <col min="6" max="7" width="13" style="19" bestFit="1" customWidth="1"/>
    <col min="8" max="16384" width="8.88671875" style="19"/>
  </cols>
  <sheetData>
    <row r="1" spans="1:120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20" x14ac:dyDescent="0.3">
      <c r="A2" s="64">
        <v>0</v>
      </c>
      <c r="B2" s="63">
        <v>7.0534849166870124E-3</v>
      </c>
      <c r="C2" s="63">
        <v>50</v>
      </c>
      <c r="D2" s="63">
        <v>2.9931306838989261E-2</v>
      </c>
      <c r="E2" s="63" t="b">
        <v>0</v>
      </c>
      <c r="F2" s="63">
        <v>2.079247871999999E-2</v>
      </c>
      <c r="G2" s="63">
        <v>9.3010360320000054E-3</v>
      </c>
      <c r="H2" s="63">
        <v>3.2608000000000033E-2</v>
      </c>
      <c r="I2" s="63">
        <v>3.9007999999999987E-2</v>
      </c>
      <c r="J2" s="63">
        <v>8.1952000000000025E-2</v>
      </c>
      <c r="K2" s="63">
        <v>0.1</v>
      </c>
      <c r="L2" s="63">
        <v>3.5359999999999968E-2</v>
      </c>
      <c r="M2" s="63">
        <v>9.8463999999999996E-2</v>
      </c>
      <c r="N2" s="63">
        <v>9.9231999999999987E-2</v>
      </c>
      <c r="O2" s="63">
        <v>0.1</v>
      </c>
      <c r="P2" s="63">
        <v>-0.104896</v>
      </c>
      <c r="Q2" s="63">
        <v>-0.37446400000000002</v>
      </c>
      <c r="R2" s="63">
        <v>0.56332799999999994</v>
      </c>
      <c r="S2" s="63">
        <v>1.7838695135100009E-17</v>
      </c>
      <c r="T2" s="63">
        <v>-0.13750399999999999</v>
      </c>
      <c r="U2" s="63">
        <v>-0.41347200000000001</v>
      </c>
      <c r="V2" s="63">
        <v>0.64527999999999996</v>
      </c>
      <c r="W2" s="63">
        <v>0.1</v>
      </c>
      <c r="X2" s="63">
        <v>-0.23750399999999999</v>
      </c>
      <c r="Y2" s="63">
        <v>-0.51347199999999993</v>
      </c>
      <c r="Z2" s="63">
        <v>0.54527999999999999</v>
      </c>
      <c r="AA2" s="63">
        <v>7.9004414306594058E-18</v>
      </c>
      <c r="AB2" s="63">
        <v>-0.17286399999999999</v>
      </c>
      <c r="AC2" s="63">
        <v>-0.51193599999999995</v>
      </c>
      <c r="AD2" s="63">
        <v>0.54604799999999998</v>
      </c>
      <c r="AE2" s="63">
        <v>1.5816558340347891E-17</v>
      </c>
      <c r="AF2" s="63" t="s">
        <v>939</v>
      </c>
      <c r="AG2" s="63" t="s">
        <v>940</v>
      </c>
      <c r="AH2" s="63">
        <v>12.171766030001541</v>
      </c>
      <c r="AI2" s="63">
        <v>6.3689074886792261</v>
      </c>
      <c r="AJ2" s="63">
        <v>9.0637061572125768E-2</v>
      </c>
      <c r="AK2" s="63">
        <v>8.6306047795899982E-2</v>
      </c>
      <c r="AL2" s="63">
        <v>0.14084507042254271</v>
      </c>
      <c r="AM2" s="63">
        <v>0.14084507042254271</v>
      </c>
    </row>
    <row r="3" spans="1:120" x14ac:dyDescent="0.3">
      <c r="A3" s="64">
        <v>1</v>
      </c>
      <c r="B3" s="63"/>
      <c r="C3" s="63">
        <v>50</v>
      </c>
      <c r="D3" s="63">
        <v>4.6885967254638672E-2</v>
      </c>
      <c r="E3" s="63" t="b">
        <v>0</v>
      </c>
      <c r="F3" s="63">
        <v>2.3363554304000021E-2</v>
      </c>
      <c r="G3" s="63">
        <v>1.1797842944000001E-2</v>
      </c>
      <c r="H3" s="63">
        <v>2.108800000000001E-2</v>
      </c>
      <c r="I3" s="63">
        <v>1.2959999999999999E-2</v>
      </c>
      <c r="J3" s="63">
        <v>0.10576000000000001</v>
      </c>
      <c r="K3" s="63">
        <v>0.1</v>
      </c>
      <c r="L3" s="63">
        <v>6.992000000000001E-2</v>
      </c>
      <c r="M3" s="63">
        <v>3.9840000000000007E-2</v>
      </c>
      <c r="N3" s="63">
        <v>0.1299520000000001</v>
      </c>
      <c r="O3" s="63">
        <v>0.1</v>
      </c>
      <c r="P3" s="63">
        <v>-0.101952</v>
      </c>
      <c r="Q3" s="63">
        <v>-0.11872000000000001</v>
      </c>
      <c r="R3" s="63">
        <v>0.44544</v>
      </c>
      <c r="S3" s="63">
        <v>-1.189768858307637E-17</v>
      </c>
      <c r="T3" s="63">
        <v>-0.12304</v>
      </c>
      <c r="U3" s="63">
        <v>-0.10576000000000001</v>
      </c>
      <c r="V3" s="63">
        <v>0.55120000000000002</v>
      </c>
      <c r="W3" s="63">
        <v>9.9999999999999992E-2</v>
      </c>
      <c r="X3" s="63">
        <v>-0.22303999999999999</v>
      </c>
      <c r="Y3" s="63">
        <v>-0.20576</v>
      </c>
      <c r="Z3" s="63">
        <v>0.45119999999999999</v>
      </c>
      <c r="AA3" s="63">
        <v>-2.069163231839368E-17</v>
      </c>
      <c r="AB3" s="63">
        <v>-0.19295999999999999</v>
      </c>
      <c r="AC3" s="63">
        <v>-0.14560000000000001</v>
      </c>
      <c r="AD3" s="63">
        <v>0.42124800000000001</v>
      </c>
      <c r="AE3" s="63">
        <v>-2.4359694411199831E-17</v>
      </c>
      <c r="AF3" s="63" t="s">
        <v>941</v>
      </c>
      <c r="AG3" s="63" t="s">
        <v>942</v>
      </c>
      <c r="AH3" s="63">
        <v>7.1592566845558467</v>
      </c>
      <c r="AI3" s="63">
        <v>1.4571471671308249</v>
      </c>
      <c r="AJ3" s="63">
        <v>4.3375471005753186</v>
      </c>
      <c r="AK3" s="63">
        <v>4.086953592179003</v>
      </c>
      <c r="AL3" s="63">
        <v>6.6382978723404182</v>
      </c>
      <c r="AM3" s="63">
        <v>6.6382978723404182</v>
      </c>
    </row>
    <row r="4" spans="1:120" x14ac:dyDescent="0.3">
      <c r="A4" s="64">
        <v>2</v>
      </c>
      <c r="B4" s="63"/>
      <c r="C4" s="63">
        <v>50</v>
      </c>
      <c r="D4" s="63">
        <v>2.5961399078369141E-2</v>
      </c>
      <c r="E4" s="63" t="b">
        <v>0</v>
      </c>
      <c r="F4" s="63">
        <v>2.7670596608E-2</v>
      </c>
      <c r="G4" s="63">
        <v>1.2523621376000001E-2</v>
      </c>
      <c r="H4" s="63">
        <v>4.3424000000000018E-2</v>
      </c>
      <c r="I4" s="63">
        <v>4.6751999999999988E-2</v>
      </c>
      <c r="J4" s="63">
        <v>9.1936000000000018E-2</v>
      </c>
      <c r="K4" s="63">
        <v>0.1</v>
      </c>
      <c r="L4" s="63">
        <v>9.5264000000000015E-2</v>
      </c>
      <c r="M4" s="63">
        <v>9.5135999999999998E-2</v>
      </c>
      <c r="N4" s="63">
        <v>9.7696000000000005E-2</v>
      </c>
      <c r="O4" s="63">
        <v>0.1</v>
      </c>
      <c r="P4" s="63">
        <v>0.37689600000000001</v>
      </c>
      <c r="Q4" s="63">
        <v>-0.13791999999999999</v>
      </c>
      <c r="R4" s="63">
        <v>-0.187776</v>
      </c>
      <c r="S4" s="63">
        <v>-2.962665536497277E-17</v>
      </c>
      <c r="T4" s="63">
        <v>0.42032000000000003</v>
      </c>
      <c r="U4" s="63">
        <v>-9.1167999999999999E-2</v>
      </c>
      <c r="V4" s="63">
        <v>-9.5839999999999981E-2</v>
      </c>
      <c r="W4" s="63">
        <v>9.9999999999999978E-2</v>
      </c>
      <c r="X4" s="63">
        <v>0.32031999999999999</v>
      </c>
      <c r="Y4" s="63">
        <v>-0.191168</v>
      </c>
      <c r="Z4" s="63">
        <v>-0.19583999999999999</v>
      </c>
      <c r="AA4" s="63">
        <v>-3.4282272636611348E-17</v>
      </c>
      <c r="AB4" s="63">
        <v>0.32505600000000001</v>
      </c>
      <c r="AC4" s="63">
        <v>-0.186304</v>
      </c>
      <c r="AD4" s="63">
        <v>-0.19353600000000001</v>
      </c>
      <c r="AE4" s="63">
        <v>-3.3717955391564238E-17</v>
      </c>
      <c r="AF4" s="63" t="s">
        <v>943</v>
      </c>
      <c r="AG4" s="63" t="s">
        <v>944</v>
      </c>
      <c r="AH4" s="63">
        <v>0.50517730962436358</v>
      </c>
      <c r="AI4" s="63">
        <v>0.67357345012139902</v>
      </c>
      <c r="AJ4" s="63">
        <v>0.3544241439109444</v>
      </c>
      <c r="AK4" s="63">
        <v>0.33374295177056662</v>
      </c>
      <c r="AL4" s="63">
        <v>1.1764705882352759</v>
      </c>
      <c r="AM4" s="63">
        <v>1.1764705882352871</v>
      </c>
    </row>
    <row r="5" spans="1:120" x14ac:dyDescent="0.3">
      <c r="A5" s="64">
        <v>4</v>
      </c>
      <c r="B5" s="63"/>
      <c r="C5" s="63">
        <v>50</v>
      </c>
      <c r="D5" s="63">
        <v>3.0953884124755859E-2</v>
      </c>
      <c r="E5" s="63" t="b">
        <v>0</v>
      </c>
      <c r="F5" s="63">
        <v>2.811488153600002E-2</v>
      </c>
      <c r="G5" s="63">
        <v>2.1084600320000041E-3</v>
      </c>
      <c r="H5" s="63">
        <v>2.6079999999999989E-2</v>
      </c>
      <c r="I5" s="63">
        <v>7.5840000000000074E-3</v>
      </c>
      <c r="J5" s="63">
        <v>3.7024000000000057E-2</v>
      </c>
      <c r="K5" s="63">
        <v>9.9999999999999992E-2</v>
      </c>
      <c r="L5" s="63">
        <v>9.7568000000000044E-2</v>
      </c>
      <c r="M5" s="63">
        <v>9.5135999999999998E-2</v>
      </c>
      <c r="N5" s="63">
        <v>9.7696000000000033E-2</v>
      </c>
      <c r="O5" s="63">
        <v>0.1</v>
      </c>
      <c r="P5" s="63">
        <v>-0.35987200000000003</v>
      </c>
      <c r="Q5" s="63">
        <v>0.20332800000000001</v>
      </c>
      <c r="R5" s="63">
        <v>-0.12403199999999991</v>
      </c>
      <c r="S5" s="63">
        <v>-1.329437376456794E-16</v>
      </c>
      <c r="T5" s="63">
        <v>-0.38595200000000002</v>
      </c>
      <c r="U5" s="63">
        <v>0.21091199999999999</v>
      </c>
      <c r="V5" s="63">
        <v>-8.7007999999999891E-2</v>
      </c>
      <c r="W5" s="63">
        <v>9.9999999999999853E-2</v>
      </c>
      <c r="X5" s="63">
        <v>-0.485952</v>
      </c>
      <c r="Y5" s="63">
        <v>0.110912</v>
      </c>
      <c r="Z5" s="63">
        <v>-0.1870079999999999</v>
      </c>
      <c r="AA5" s="63">
        <v>-1.5043757224213949E-16</v>
      </c>
      <c r="AB5" s="63">
        <v>-0.48352000000000001</v>
      </c>
      <c r="AC5" s="63">
        <v>0.115776</v>
      </c>
      <c r="AD5" s="63">
        <v>-0.1847039999999999</v>
      </c>
      <c r="AE5" s="63">
        <v>-1.5015541361961601E-16</v>
      </c>
      <c r="AF5" s="63" t="s">
        <v>945</v>
      </c>
      <c r="AG5" s="63" t="s">
        <v>946</v>
      </c>
      <c r="AH5" s="63">
        <v>0.82639082875057834</v>
      </c>
      <c r="AI5" s="63">
        <v>8.9426677269152682E-2</v>
      </c>
      <c r="AJ5" s="63">
        <v>0.45445754162620788</v>
      </c>
      <c r="AK5" s="63">
        <v>0.4210055982194284</v>
      </c>
      <c r="AL5" s="63">
        <v>1.2320328542094381</v>
      </c>
      <c r="AM5" s="63">
        <v>1.232032854209427</v>
      </c>
    </row>
    <row r="6" spans="1:120" x14ac:dyDescent="0.3">
      <c r="A6" s="64">
        <v>5</v>
      </c>
      <c r="B6" s="63"/>
      <c r="C6" s="63">
        <v>50</v>
      </c>
      <c r="D6" s="63">
        <v>2.992343902587891E-2</v>
      </c>
      <c r="E6" s="63" t="b">
        <v>0</v>
      </c>
      <c r="F6" s="63">
        <v>1.5219117056000009E-2</v>
      </c>
      <c r="G6" s="63">
        <v>5.6076400640000046E-3</v>
      </c>
      <c r="H6" s="63">
        <v>3.8720000000000421E-3</v>
      </c>
      <c r="I6" s="63">
        <v>3.2351999999999992E-2</v>
      </c>
      <c r="J6" s="63">
        <v>6.7424000000000039E-2</v>
      </c>
      <c r="K6" s="63">
        <v>9.9999999999999978E-2</v>
      </c>
      <c r="L6" s="63">
        <v>7.4144000000000043E-2</v>
      </c>
      <c r="M6" s="63">
        <v>6.2112000000000028E-2</v>
      </c>
      <c r="N6" s="63">
        <v>7.6575999999999977E-2</v>
      </c>
      <c r="O6" s="63">
        <v>0.1</v>
      </c>
      <c r="P6" s="63">
        <v>0.38649600000000001</v>
      </c>
      <c r="Q6" s="63">
        <v>-0.20166400000000001</v>
      </c>
      <c r="R6" s="63">
        <v>-0.21734400000000001</v>
      </c>
      <c r="S6" s="63">
        <v>-2.8168835815267763E-17</v>
      </c>
      <c r="T6" s="63">
        <v>0.39036799999999999</v>
      </c>
      <c r="U6" s="63">
        <v>-0.234016</v>
      </c>
      <c r="V6" s="63">
        <v>-0.28476800000000002</v>
      </c>
      <c r="W6" s="63">
        <v>9.999999999999995E-2</v>
      </c>
      <c r="X6" s="63">
        <v>0.29036800000000001</v>
      </c>
      <c r="Y6" s="63">
        <v>-0.33401599999999998</v>
      </c>
      <c r="Z6" s="63">
        <v>-0.384768</v>
      </c>
      <c r="AA6" s="63">
        <v>-5.2340424478118561E-17</v>
      </c>
      <c r="AB6" s="63">
        <v>0.31622400000000001</v>
      </c>
      <c r="AC6" s="63">
        <v>-0.296128</v>
      </c>
      <c r="AD6" s="63">
        <v>-0.361344</v>
      </c>
      <c r="AE6" s="63">
        <v>-4.8625335948225152E-17</v>
      </c>
      <c r="AF6" s="63" t="s">
        <v>947</v>
      </c>
      <c r="AG6" s="63" t="s">
        <v>948</v>
      </c>
      <c r="AH6" s="63">
        <v>3.16591902351204</v>
      </c>
      <c r="AI6" s="63">
        <v>3.1878552728425351</v>
      </c>
      <c r="AJ6" s="63">
        <v>2.500503224755056</v>
      </c>
      <c r="AK6" s="63">
        <v>2.367619619502964</v>
      </c>
      <c r="AL6" s="63">
        <v>6.0878243512973764</v>
      </c>
      <c r="AM6" s="63">
        <v>6.0878243512973764</v>
      </c>
    </row>
    <row r="7" spans="1:120" x14ac:dyDescent="0.3">
      <c r="A7" s="64">
        <v>6</v>
      </c>
      <c r="B7" s="63"/>
      <c r="C7" s="63">
        <v>50</v>
      </c>
      <c r="D7" s="63">
        <v>2.2955417633056641E-2</v>
      </c>
      <c r="E7" s="63" t="b">
        <v>0</v>
      </c>
      <c r="F7" s="63">
        <v>2.9999999999999988E-2</v>
      </c>
      <c r="G7" s="63">
        <v>6.6789488639999953E-3</v>
      </c>
      <c r="H7" s="63">
        <v>4.2399999999999993E-2</v>
      </c>
      <c r="I7" s="63">
        <v>1.519999999999999E-2</v>
      </c>
      <c r="J7" s="63">
        <v>6.8191999999999975E-2</v>
      </c>
      <c r="K7" s="63">
        <v>9.9999999999999992E-2</v>
      </c>
      <c r="L7" s="63">
        <v>9.9999999999999978E-2</v>
      </c>
      <c r="M7" s="63">
        <v>9.9999999999999978E-2</v>
      </c>
      <c r="N7" s="63">
        <v>0.1</v>
      </c>
      <c r="O7" s="63">
        <v>0.1</v>
      </c>
      <c r="P7" s="63">
        <v>0.742336</v>
      </c>
      <c r="Q7" s="63">
        <v>0.53305599999999997</v>
      </c>
      <c r="R7" s="63">
        <v>-5.3376E-2</v>
      </c>
      <c r="S7" s="63">
        <v>-9.4993402916261877E-18</v>
      </c>
      <c r="T7" s="63">
        <v>0.78473599999999999</v>
      </c>
      <c r="U7" s="63">
        <v>0.51785599999999998</v>
      </c>
      <c r="V7" s="63">
        <v>-0.121568</v>
      </c>
      <c r="W7" s="63">
        <v>9.9999999999999978E-2</v>
      </c>
      <c r="X7" s="63">
        <v>0.68473600000000001</v>
      </c>
      <c r="Y7" s="63">
        <v>0.41785600000000001</v>
      </c>
      <c r="Z7" s="63">
        <v>-0.22156799999999999</v>
      </c>
      <c r="AA7" s="63">
        <v>-3.0096919735845351E-17</v>
      </c>
      <c r="AB7" s="63">
        <v>0.68473600000000001</v>
      </c>
      <c r="AC7" s="63">
        <v>0.41785600000000001</v>
      </c>
      <c r="AD7" s="63">
        <v>-0.22156799999999999</v>
      </c>
      <c r="AE7" s="63">
        <v>-3.0096919735845351E-17</v>
      </c>
      <c r="AF7" s="63" t="s">
        <v>949</v>
      </c>
      <c r="AG7" s="63" t="s">
        <v>950</v>
      </c>
      <c r="AH7" s="63">
        <v>4.3041710619961702E-14</v>
      </c>
      <c r="AI7" s="63">
        <v>0</v>
      </c>
      <c r="AJ7" s="63">
        <v>1.228406132996366E-14</v>
      </c>
      <c r="AK7" s="63">
        <v>0</v>
      </c>
      <c r="AL7" s="63">
        <v>2.0408221315909949E-14</v>
      </c>
      <c r="AM7" s="63">
        <v>2.0408221315909961E-14</v>
      </c>
    </row>
    <row r="8" spans="1:120" x14ac:dyDescent="0.3">
      <c r="A8" s="64">
        <v>7</v>
      </c>
      <c r="B8" s="63"/>
      <c r="C8" s="63">
        <v>50</v>
      </c>
      <c r="D8" s="63">
        <v>2.2978544235229489E-2</v>
      </c>
      <c r="E8" s="63" t="b">
        <v>0</v>
      </c>
      <c r="F8" s="63">
        <v>2.9800549375999991E-2</v>
      </c>
      <c r="G8" s="63">
        <v>1.666089267199999E-2</v>
      </c>
      <c r="H8" s="63">
        <v>8.7583999999999967E-2</v>
      </c>
      <c r="I8" s="63">
        <v>8.5919999999999996E-2</v>
      </c>
      <c r="J8" s="63">
        <v>4.0095999999999993E-2</v>
      </c>
      <c r="K8" s="63">
        <v>9.9999999999999992E-2</v>
      </c>
      <c r="L8" s="63">
        <v>0.101408</v>
      </c>
      <c r="M8" s="63">
        <v>9.5135999999999998E-2</v>
      </c>
      <c r="N8" s="63">
        <v>0.10230400000000001</v>
      </c>
      <c r="O8" s="63">
        <v>0.1</v>
      </c>
      <c r="P8" s="63">
        <v>-0.32236799999999999</v>
      </c>
      <c r="Q8" s="63">
        <v>0.60140799999999994</v>
      </c>
      <c r="R8" s="63">
        <v>0.17280000000000009</v>
      </c>
      <c r="S8" s="63">
        <v>-1.163747563119354E-16</v>
      </c>
      <c r="T8" s="63">
        <v>-0.23478399999999999</v>
      </c>
      <c r="U8" s="63">
        <v>0.68732799999999994</v>
      </c>
      <c r="V8" s="63">
        <v>0.21289600000000011</v>
      </c>
      <c r="W8" s="63">
        <v>9.9999999999999881E-2</v>
      </c>
      <c r="X8" s="63">
        <v>-0.33478400000000003</v>
      </c>
      <c r="Y8" s="63">
        <v>0.58732799999999996</v>
      </c>
      <c r="Z8" s="63">
        <v>0.11289600000000009</v>
      </c>
      <c r="AA8" s="63">
        <v>-1.243692506167693E-16</v>
      </c>
      <c r="AB8" s="63">
        <v>-0.33619199999999999</v>
      </c>
      <c r="AC8" s="63">
        <v>0.59219199999999994</v>
      </c>
      <c r="AD8" s="63">
        <v>0.11059200000000011</v>
      </c>
      <c r="AE8" s="63">
        <v>-1.251216736101654E-16</v>
      </c>
      <c r="AF8" s="63" t="s">
        <v>951</v>
      </c>
      <c r="AG8" s="63" t="s">
        <v>952</v>
      </c>
      <c r="AH8" s="63">
        <v>3.3496396277440048E-2</v>
      </c>
      <c r="AI8" s="63">
        <v>0.1881286645742038</v>
      </c>
      <c r="AJ8" s="63">
        <v>0.81903308620147786</v>
      </c>
      <c r="AK8" s="63">
        <v>0.71643930885807883</v>
      </c>
      <c r="AL8" s="63">
        <v>2.0408163265305799</v>
      </c>
      <c r="AM8" s="63">
        <v>2.0408163265305581</v>
      </c>
    </row>
    <row r="9" spans="1:120" x14ac:dyDescent="0.3">
      <c r="A9" s="64">
        <v>8</v>
      </c>
      <c r="B9" s="63"/>
      <c r="C9" s="63">
        <v>50</v>
      </c>
      <c r="D9" s="63">
        <v>3.3902883529663093E-2</v>
      </c>
      <c r="E9" s="63" t="b">
        <v>0</v>
      </c>
      <c r="F9" s="63">
        <v>2.4650894336000009E-2</v>
      </c>
      <c r="G9" s="63">
        <v>1.835889766400001E-2</v>
      </c>
      <c r="H9" s="63">
        <v>4.9952000000000003E-2</v>
      </c>
      <c r="I9" s="63">
        <v>2.313599999999999E-2</v>
      </c>
      <c r="J9" s="63">
        <v>0.123808</v>
      </c>
      <c r="K9" s="63">
        <v>0.1</v>
      </c>
      <c r="L9" s="63">
        <v>6.5696000000000032E-2</v>
      </c>
      <c r="M9" s="63">
        <v>4.8287999999999998E-2</v>
      </c>
      <c r="N9" s="63">
        <v>0.13417599999999999</v>
      </c>
      <c r="O9" s="63">
        <v>0.1</v>
      </c>
      <c r="P9" s="63">
        <v>0.273088</v>
      </c>
      <c r="Q9" s="63">
        <v>-8.2624000000000003E-2</v>
      </c>
      <c r="R9" s="63">
        <v>0.42739199999999999</v>
      </c>
      <c r="S9" s="63">
        <v>2.961097988594369E-17</v>
      </c>
      <c r="T9" s="63">
        <v>0.32303999999999999</v>
      </c>
      <c r="U9" s="63">
        <v>-0.10576000000000001</v>
      </c>
      <c r="V9" s="63">
        <v>0.55120000000000002</v>
      </c>
      <c r="W9" s="63">
        <v>0.1</v>
      </c>
      <c r="X9" s="63">
        <v>0.22303999999999999</v>
      </c>
      <c r="Y9" s="63">
        <v>-0.20576</v>
      </c>
      <c r="Z9" s="63">
        <v>0.45119999999999999</v>
      </c>
      <c r="AA9" s="63">
        <v>3.3937412097971449E-17</v>
      </c>
      <c r="AB9" s="63">
        <v>0.25734400000000002</v>
      </c>
      <c r="AC9" s="63">
        <v>-0.15404799999999999</v>
      </c>
      <c r="AD9" s="63">
        <v>0.41702400000000001</v>
      </c>
      <c r="AE9" s="63">
        <v>3.0786640813125137E-17</v>
      </c>
      <c r="AF9" s="63" t="s">
        <v>953</v>
      </c>
      <c r="AG9" s="63" t="s">
        <v>954</v>
      </c>
      <c r="AH9" s="63">
        <v>4.3759783953669134</v>
      </c>
      <c r="AI9" s="63">
        <v>3.5062285360074168</v>
      </c>
      <c r="AJ9" s="63">
        <v>3.7284447417711428</v>
      </c>
      <c r="AK9" s="63">
        <v>3.513040960085791</v>
      </c>
      <c r="AL9" s="63">
        <v>7.5744680851063642</v>
      </c>
      <c r="AM9" s="63">
        <v>7.5744680851063642</v>
      </c>
    </row>
    <row r="10" spans="1:120" x14ac:dyDescent="0.3">
      <c r="A10" s="64">
        <v>10</v>
      </c>
      <c r="B10" s="63"/>
      <c r="C10" s="63">
        <v>50</v>
      </c>
      <c r="D10" s="63">
        <v>3.1433343887329102E-2</v>
      </c>
      <c r="E10" s="63" t="b">
        <v>0</v>
      </c>
      <c r="F10" s="63">
        <v>2.0962479103999999E-2</v>
      </c>
      <c r="G10" s="63">
        <v>7.6373719039999977E-3</v>
      </c>
      <c r="H10" s="63">
        <v>6.5631999999999968E-2</v>
      </c>
      <c r="I10" s="63">
        <v>3.9072000000000003E-2</v>
      </c>
      <c r="J10" s="63">
        <v>4.2464000000000029E-2</v>
      </c>
      <c r="K10" s="63">
        <v>9.9999999999999964E-2</v>
      </c>
      <c r="L10" s="63">
        <v>8.4128000000000036E-2</v>
      </c>
      <c r="M10" s="63">
        <v>8.8223999999999969E-2</v>
      </c>
      <c r="N10" s="63">
        <v>7.8111999999999987E-2</v>
      </c>
      <c r="O10" s="63">
        <v>9.9999999999999992E-2</v>
      </c>
      <c r="P10" s="63">
        <v>0.36883199999999999</v>
      </c>
      <c r="Q10" s="63">
        <v>0.39584000000000003</v>
      </c>
      <c r="R10" s="63">
        <v>-0.14860799999999999</v>
      </c>
      <c r="S10" s="63">
        <v>-5.8500887736549411E-17</v>
      </c>
      <c r="T10" s="63">
        <v>0.30320000000000003</v>
      </c>
      <c r="U10" s="63">
        <v>0.43491200000000002</v>
      </c>
      <c r="V10" s="63">
        <v>-0.19107199999999999</v>
      </c>
      <c r="W10" s="63">
        <v>9.9999999999999908E-2</v>
      </c>
      <c r="X10" s="63">
        <v>0.20319999999999999</v>
      </c>
      <c r="Y10" s="63">
        <v>0.33491199999999999</v>
      </c>
      <c r="Z10" s="63">
        <v>-0.291072</v>
      </c>
      <c r="AA10" s="63">
        <v>-9.2501001750637204E-17</v>
      </c>
      <c r="AB10" s="63">
        <v>0.21907199999999999</v>
      </c>
      <c r="AC10" s="63">
        <v>0.346688</v>
      </c>
      <c r="AD10" s="63">
        <v>-0.26918399999999998</v>
      </c>
      <c r="AE10" s="63">
        <v>-8.859780747239475E-17</v>
      </c>
      <c r="AF10" s="63" t="s">
        <v>955</v>
      </c>
      <c r="AG10" s="63" t="s">
        <v>956</v>
      </c>
      <c r="AH10" s="63">
        <v>1.586556847480493</v>
      </c>
      <c r="AI10" s="63">
        <v>1.686053240752923</v>
      </c>
      <c r="AJ10" s="63">
        <v>1.3914901168192531</v>
      </c>
      <c r="AK10" s="63">
        <v>1.2644295735212809</v>
      </c>
      <c r="AL10" s="63">
        <v>7.5197889182058004</v>
      </c>
      <c r="AM10" s="63">
        <v>7.5197889182058013</v>
      </c>
    </row>
    <row r="11" spans="1:120" x14ac:dyDescent="0.3">
      <c r="A11" s="64">
        <v>11</v>
      </c>
      <c r="B11" s="63"/>
      <c r="C11" s="63">
        <v>50</v>
      </c>
      <c r="D11" s="63">
        <v>3.1479120254516602E-2</v>
      </c>
      <c r="E11" s="63" t="b">
        <v>0</v>
      </c>
      <c r="F11" s="63">
        <v>2.1960068096000009E-2</v>
      </c>
      <c r="G11" s="63">
        <v>8.4675584000000362E-5</v>
      </c>
      <c r="H11" s="63">
        <v>1.952000000000065E-3</v>
      </c>
      <c r="I11" s="63">
        <v>5.4720000000000046E-3</v>
      </c>
      <c r="J11" s="63">
        <v>7.1360000000000026E-3</v>
      </c>
      <c r="K11" s="63">
        <v>9.9999999999999992E-2</v>
      </c>
      <c r="L11" s="63">
        <v>8.681600000000006E-2</v>
      </c>
      <c r="M11" s="63">
        <v>8.2847999999999977E-2</v>
      </c>
      <c r="N11" s="63">
        <v>8.6943999999999994E-2</v>
      </c>
      <c r="O11" s="63">
        <v>0.1</v>
      </c>
      <c r="P11" s="63">
        <v>0.40262399999999998</v>
      </c>
      <c r="Q11" s="63">
        <v>-0.146368</v>
      </c>
      <c r="R11" s="63">
        <v>0.18585599999999999</v>
      </c>
      <c r="S11" s="63">
        <v>1.979813001373577E-17</v>
      </c>
      <c r="T11" s="63">
        <v>0.40457599999999999</v>
      </c>
      <c r="U11" s="63">
        <v>-0.15184</v>
      </c>
      <c r="V11" s="63">
        <v>0.17871999999999999</v>
      </c>
      <c r="W11" s="63">
        <v>0.1</v>
      </c>
      <c r="X11" s="63">
        <v>0.30457600000000001</v>
      </c>
      <c r="Y11" s="63">
        <v>-0.25184000000000001</v>
      </c>
      <c r="Z11" s="63">
        <v>7.8719999999999998E-2</v>
      </c>
      <c r="AA11" s="63">
        <v>1.128634490094201E-18</v>
      </c>
      <c r="AB11" s="63">
        <v>0.31775999999999999</v>
      </c>
      <c r="AC11" s="63">
        <v>-0.23468800000000001</v>
      </c>
      <c r="AD11" s="63">
        <v>9.1775999999999996E-2</v>
      </c>
      <c r="AE11" s="63">
        <v>3.2918505961080851E-18</v>
      </c>
      <c r="AF11" s="63" t="s">
        <v>957</v>
      </c>
      <c r="AG11" s="63" t="s">
        <v>958</v>
      </c>
      <c r="AH11" s="63">
        <v>1.5202330613821651</v>
      </c>
      <c r="AI11" s="63">
        <v>1.7068690773735511</v>
      </c>
      <c r="AJ11" s="63">
        <v>1.1968969420811859</v>
      </c>
      <c r="AK11" s="63">
        <v>1.1298474440422119</v>
      </c>
      <c r="AL11" s="63">
        <v>16.585365853658541</v>
      </c>
      <c r="AM11" s="63">
        <v>16.585365853658541</v>
      </c>
    </row>
    <row r="12" spans="1:120" x14ac:dyDescent="0.3">
      <c r="A12" s="64">
        <v>12</v>
      </c>
      <c r="B12" s="63"/>
      <c r="C12" s="63">
        <v>50</v>
      </c>
      <c r="D12" s="63">
        <v>4.2914628982543952E-2</v>
      </c>
      <c r="E12" s="63" t="b">
        <v>0</v>
      </c>
      <c r="F12" s="63">
        <v>1.1382754304000001E-2</v>
      </c>
      <c r="G12" s="63">
        <v>3.9866562559999989E-3</v>
      </c>
      <c r="H12" s="63">
        <v>4.8736000000000002E-2</v>
      </c>
      <c r="I12" s="63">
        <v>2.6976E-2</v>
      </c>
      <c r="J12" s="63">
        <v>2.972799999999998E-2</v>
      </c>
      <c r="K12" s="63">
        <v>9.9999999999999992E-2</v>
      </c>
      <c r="L12" s="63">
        <v>6.992000000000001E-2</v>
      </c>
      <c r="M12" s="63">
        <v>3.9839999999999987E-2</v>
      </c>
      <c r="N12" s="63">
        <v>7.0047999999999999E-2</v>
      </c>
      <c r="O12" s="63">
        <v>0.1</v>
      </c>
      <c r="P12" s="63">
        <v>-7.1615999999999985E-2</v>
      </c>
      <c r="Q12" s="63">
        <v>-7.3408000000000001E-2</v>
      </c>
      <c r="R12" s="63">
        <v>-0.38361600000000001</v>
      </c>
      <c r="S12" s="63">
        <v>-1.1248723751272199E-16</v>
      </c>
      <c r="T12" s="63">
        <v>-0.120352</v>
      </c>
      <c r="U12" s="63">
        <v>-0.100384</v>
      </c>
      <c r="V12" s="63">
        <v>-0.35388799999999998</v>
      </c>
      <c r="W12" s="63">
        <v>9.9999999999999881E-2</v>
      </c>
      <c r="X12" s="63">
        <v>-0.22035199999999999</v>
      </c>
      <c r="Y12" s="63">
        <v>-0.20038400000000001</v>
      </c>
      <c r="Z12" s="63">
        <v>-0.45388800000000001</v>
      </c>
      <c r="AA12" s="63">
        <v>-1.315329445330616E-16</v>
      </c>
      <c r="AB12" s="63">
        <v>-0.190272</v>
      </c>
      <c r="AC12" s="63">
        <v>-0.14022399999999999</v>
      </c>
      <c r="AD12" s="63">
        <v>-0.42393599999999998</v>
      </c>
      <c r="AE12" s="63">
        <v>-1.278648824402555E-16</v>
      </c>
      <c r="AF12" s="63" t="s">
        <v>959</v>
      </c>
      <c r="AG12" s="63" t="s">
        <v>960</v>
      </c>
      <c r="AH12" s="63">
        <v>7.1137455467890058</v>
      </c>
      <c r="AI12" s="63">
        <v>1.459047038255463</v>
      </c>
      <c r="AJ12" s="63">
        <v>4.3544253143128318</v>
      </c>
      <c r="AK12" s="63">
        <v>4.1019345598329506</v>
      </c>
      <c r="AL12" s="63">
        <v>6.5989847715735763</v>
      </c>
      <c r="AM12" s="63">
        <v>6.5989847715735781</v>
      </c>
    </row>
    <row r="13" spans="1:120" x14ac:dyDescent="0.3">
      <c r="A13" s="64">
        <v>13</v>
      </c>
      <c r="B13" s="63"/>
      <c r="C13" s="63">
        <v>50</v>
      </c>
      <c r="D13" s="63">
        <v>3.6934614181518548E-2</v>
      </c>
      <c r="E13" s="63" t="b">
        <v>0</v>
      </c>
      <c r="F13" s="63">
        <v>2.849936486400001E-2</v>
      </c>
      <c r="G13" s="63">
        <v>2.2611446784000001E-2</v>
      </c>
      <c r="H13" s="63">
        <v>6.6848000000000019E-2</v>
      </c>
      <c r="I13" s="63">
        <v>4.9311999999999988E-2</v>
      </c>
      <c r="J13" s="63">
        <v>0.12534400000000001</v>
      </c>
      <c r="K13" s="63">
        <v>0.1</v>
      </c>
      <c r="L13" s="63">
        <v>9.219200000000001E-2</v>
      </c>
      <c r="M13" s="63">
        <v>0.1</v>
      </c>
      <c r="N13" s="63">
        <v>0.1</v>
      </c>
      <c r="O13" s="63">
        <v>0.1</v>
      </c>
      <c r="P13" s="63">
        <v>2.912E-2</v>
      </c>
      <c r="Q13" s="63">
        <v>0.231488</v>
      </c>
      <c r="R13" s="63">
        <v>0.32447999999999999</v>
      </c>
      <c r="S13" s="63">
        <v>-3.2103381051568383E-17</v>
      </c>
      <c r="T13" s="63">
        <v>9.5968000000000026E-2</v>
      </c>
      <c r="U13" s="63">
        <v>0.28079999999999999</v>
      </c>
      <c r="V13" s="63">
        <v>0.449824</v>
      </c>
      <c r="W13" s="63">
        <v>9.9999999999999978E-2</v>
      </c>
      <c r="X13" s="63">
        <v>-4.0319999999999852E-3</v>
      </c>
      <c r="Y13" s="63">
        <v>0.18079999999999999</v>
      </c>
      <c r="Z13" s="63">
        <v>0.34982400000000002</v>
      </c>
      <c r="AA13" s="63">
        <v>-2.9955840424583577E-17</v>
      </c>
      <c r="AB13" s="63">
        <v>3.776000000000015E-3</v>
      </c>
      <c r="AC13" s="63">
        <v>0.18079999999999999</v>
      </c>
      <c r="AD13" s="63">
        <v>0.34982400000000002</v>
      </c>
      <c r="AE13" s="63">
        <v>-2.8999636203809329E-17</v>
      </c>
      <c r="AF13" s="63" t="s">
        <v>961</v>
      </c>
      <c r="AG13" s="63" t="s">
        <v>962</v>
      </c>
      <c r="AH13" s="63">
        <v>0.83510010094508413</v>
      </c>
      <c r="AI13" s="63">
        <v>0.82795911558712298</v>
      </c>
      <c r="AJ13" s="63">
        <v>1.8746424646836851E-14</v>
      </c>
      <c r="AK13" s="63">
        <v>6.9110724819914412E-14</v>
      </c>
      <c r="AL13" s="63">
        <v>1.2925953566717941E-14</v>
      </c>
      <c r="AM13" s="63">
        <v>1.2925953566717941E-14</v>
      </c>
    </row>
    <row r="14" spans="1:120" x14ac:dyDescent="0.3">
      <c r="A14" s="64">
        <v>14</v>
      </c>
      <c r="B14" s="63"/>
      <c r="C14" s="63">
        <v>50</v>
      </c>
      <c r="D14" s="63">
        <v>2.3944377899169918E-2</v>
      </c>
      <c r="E14" s="63" t="b">
        <v>0</v>
      </c>
      <c r="F14" s="63">
        <v>2.9999999999999988E-2</v>
      </c>
      <c r="G14" s="63">
        <v>1.9520793599999999E-2</v>
      </c>
      <c r="H14" s="63">
        <v>4.3552000000000042E-2</v>
      </c>
      <c r="I14" s="63">
        <v>5.5359999999999854E-3</v>
      </c>
      <c r="J14" s="63">
        <v>0.13264000000000001</v>
      </c>
      <c r="K14" s="63">
        <v>0.1</v>
      </c>
      <c r="L14" s="63">
        <v>9.9999999999999978E-2</v>
      </c>
      <c r="M14" s="63">
        <v>9.9999999999999978E-2</v>
      </c>
      <c r="N14" s="63">
        <v>9.9999999999999978E-2</v>
      </c>
      <c r="O14" s="63">
        <v>0.1</v>
      </c>
      <c r="P14" s="63">
        <v>0.74118399999999995</v>
      </c>
      <c r="Q14" s="63">
        <v>0.51232</v>
      </c>
      <c r="R14" s="63">
        <v>0.18892800000000001</v>
      </c>
      <c r="S14" s="63">
        <v>2.1302976000528041E-17</v>
      </c>
      <c r="T14" s="63">
        <v>0.78473599999999999</v>
      </c>
      <c r="U14" s="63">
        <v>0.51785599999999998</v>
      </c>
      <c r="V14" s="63">
        <v>0.32156800000000002</v>
      </c>
      <c r="W14" s="63">
        <v>0.1</v>
      </c>
      <c r="X14" s="63">
        <v>0.68473600000000001</v>
      </c>
      <c r="Y14" s="63">
        <v>0.41785600000000001</v>
      </c>
      <c r="Z14" s="63">
        <v>0.22156799999999999</v>
      </c>
      <c r="AA14" s="63">
        <v>2.4171588662850799E-17</v>
      </c>
      <c r="AB14" s="63">
        <v>0.68473600000000001</v>
      </c>
      <c r="AC14" s="63">
        <v>0.41785600000000001</v>
      </c>
      <c r="AD14" s="63">
        <v>0.22156799999999999</v>
      </c>
      <c r="AE14" s="63">
        <v>2.4171588662850799E-17</v>
      </c>
      <c r="AF14" s="63" t="s">
        <v>963</v>
      </c>
      <c r="AG14" s="63" t="s">
        <v>964</v>
      </c>
      <c r="AH14" s="63">
        <v>4.3041710619961702E-14</v>
      </c>
      <c r="AI14" s="63">
        <v>0</v>
      </c>
      <c r="AJ14" s="63">
        <v>1.228406132996366E-14</v>
      </c>
      <c r="AK14" s="63">
        <v>0</v>
      </c>
      <c r="AL14" s="63">
        <v>4.0816442631819922E-14</v>
      </c>
      <c r="AM14" s="63">
        <v>4.0816442631819922E-14</v>
      </c>
    </row>
    <row r="15" spans="1:120" x14ac:dyDescent="0.3">
      <c r="A15" s="64">
        <v>15</v>
      </c>
      <c r="B15" s="63"/>
      <c r="C15" s="63">
        <v>50</v>
      </c>
      <c r="D15" s="63">
        <v>3.5902023315429688E-2</v>
      </c>
      <c r="E15" s="63" t="b">
        <v>0</v>
      </c>
      <c r="F15" s="63">
        <v>3.000000000000003E-2</v>
      </c>
      <c r="G15" s="63">
        <v>7.251323903999996E-3</v>
      </c>
      <c r="H15" s="63">
        <v>2.8480000000000029E-3</v>
      </c>
      <c r="I15" s="63">
        <v>3.7792000000000048E-2</v>
      </c>
      <c r="J15" s="63">
        <v>7.6255999999999949E-2</v>
      </c>
      <c r="K15" s="63">
        <v>9.9999999999999978E-2</v>
      </c>
      <c r="L15" s="63">
        <v>0.1</v>
      </c>
      <c r="M15" s="63">
        <v>0.1000000000000001</v>
      </c>
      <c r="N15" s="63">
        <v>0.1</v>
      </c>
      <c r="O15" s="63">
        <v>0.1</v>
      </c>
      <c r="P15" s="63">
        <v>6.2528E-2</v>
      </c>
      <c r="Q15" s="63">
        <v>0.483904</v>
      </c>
      <c r="R15" s="63">
        <v>-2.8799999999999951E-2</v>
      </c>
      <c r="S15" s="63">
        <v>-8.6732425467933505E-17</v>
      </c>
      <c r="T15" s="63">
        <v>6.5376000000000004E-2</v>
      </c>
      <c r="U15" s="63">
        <v>0.52169600000000005</v>
      </c>
      <c r="V15" s="63">
        <v>-0.1050559999999999</v>
      </c>
      <c r="W15" s="63">
        <v>9.9999999999999895E-2</v>
      </c>
      <c r="X15" s="63">
        <v>-3.4624000000000002E-2</v>
      </c>
      <c r="Y15" s="63">
        <v>0.42169600000000002</v>
      </c>
      <c r="Z15" s="63">
        <v>-0.20505599999999991</v>
      </c>
      <c r="AA15" s="63">
        <v>-1.1640610726999349E-16</v>
      </c>
      <c r="AB15" s="63">
        <v>-3.4624000000000002E-2</v>
      </c>
      <c r="AC15" s="63">
        <v>0.42169600000000002</v>
      </c>
      <c r="AD15" s="63">
        <v>-0.20505599999999991</v>
      </c>
      <c r="AE15" s="63">
        <v>-1.1640610726999349E-16</v>
      </c>
      <c r="AF15" s="63" t="s">
        <v>965</v>
      </c>
      <c r="AG15" s="63" t="s">
        <v>966</v>
      </c>
      <c r="AH15" s="63">
        <v>5.6377621007956061E-14</v>
      </c>
      <c r="AI15" s="63">
        <v>1.7531200265888071E-14</v>
      </c>
      <c r="AJ15" s="63">
        <v>1.234616878095531E-14</v>
      </c>
      <c r="AK15" s="63">
        <v>1.1102962715464879E-14</v>
      </c>
      <c r="AL15" s="63">
        <v>2.205157996119859E-14</v>
      </c>
      <c r="AM15" s="63">
        <v>4.4103159922397199E-14</v>
      </c>
    </row>
    <row r="16" spans="1:120" x14ac:dyDescent="0.3">
      <c r="A16" s="64">
        <v>16</v>
      </c>
      <c r="B16" s="63"/>
      <c r="C16" s="63">
        <v>50</v>
      </c>
      <c r="D16" s="63">
        <v>5.1894903182983398E-2</v>
      </c>
      <c r="E16" s="63" t="b">
        <v>0</v>
      </c>
      <c r="F16" s="63">
        <v>6.354508492799997E-2</v>
      </c>
      <c r="G16" s="63">
        <v>2.0084296703999999E-2</v>
      </c>
      <c r="H16" s="63">
        <v>4.2271999999999997E-2</v>
      </c>
      <c r="I16" s="63">
        <v>7.5424000000000019E-2</v>
      </c>
      <c r="J16" s="63">
        <v>0.112288</v>
      </c>
      <c r="K16" s="63">
        <v>9.9999999999999992E-2</v>
      </c>
      <c r="L16" s="63">
        <v>0.15670400000000001</v>
      </c>
      <c r="M16" s="63">
        <v>0.116896</v>
      </c>
      <c r="N16" s="63">
        <v>0.159136</v>
      </c>
      <c r="O16" s="63">
        <v>0.1</v>
      </c>
      <c r="P16" s="63">
        <v>0.21548800000000001</v>
      </c>
      <c r="Q16" s="63">
        <v>-0.26566400000000001</v>
      </c>
      <c r="R16" s="63">
        <v>-0.33023999999999998</v>
      </c>
      <c r="S16" s="63">
        <v>-5.9018178544509256E-17</v>
      </c>
      <c r="T16" s="63">
        <v>0.25775999999999999</v>
      </c>
      <c r="U16" s="63">
        <v>-0.19023999999999999</v>
      </c>
      <c r="V16" s="63">
        <v>-0.21795200000000001</v>
      </c>
      <c r="W16" s="63">
        <v>9.9999999999999936E-2</v>
      </c>
      <c r="X16" s="63">
        <v>0.15776000000000001</v>
      </c>
      <c r="Y16" s="63">
        <v>-0.29024</v>
      </c>
      <c r="Z16" s="63">
        <v>-0.31795200000000001</v>
      </c>
      <c r="AA16" s="63">
        <v>-6.3078127613042546E-17</v>
      </c>
      <c r="AB16" s="63">
        <v>0.10105600000000001</v>
      </c>
      <c r="AC16" s="63">
        <v>-0.30713600000000002</v>
      </c>
      <c r="AD16" s="63">
        <v>-0.37708799999999998</v>
      </c>
      <c r="AE16" s="63">
        <v>-7.6229854518445811E-17</v>
      </c>
      <c r="AF16" s="63" t="s">
        <v>967</v>
      </c>
      <c r="AG16" s="63" t="s">
        <v>968</v>
      </c>
      <c r="AH16" s="63">
        <v>6.1816616495098309</v>
      </c>
      <c r="AI16" s="63">
        <v>7.882590323929298</v>
      </c>
      <c r="AJ16" s="63">
        <v>1.14826370451356</v>
      </c>
      <c r="AK16" s="63">
        <v>1.085525579909453</v>
      </c>
      <c r="AL16" s="63">
        <v>18.59903381642512</v>
      </c>
      <c r="AM16" s="63">
        <v>18.599033816425131</v>
      </c>
    </row>
    <row r="17" spans="1:39" x14ac:dyDescent="0.3">
      <c r="A17" s="64">
        <v>17</v>
      </c>
      <c r="B17" s="63"/>
      <c r="C17" s="63">
        <v>50</v>
      </c>
      <c r="D17" s="63">
        <v>4.5877456665039063E-2</v>
      </c>
      <c r="E17" s="63" t="b">
        <v>0</v>
      </c>
      <c r="F17" s="63">
        <v>1.9356257280000021E-2</v>
      </c>
      <c r="G17" s="63">
        <v>1.0110225408000009E-2</v>
      </c>
      <c r="H17" s="63">
        <v>5.8400000000000118E-2</v>
      </c>
      <c r="I17" s="63">
        <v>7.9712000000000005E-2</v>
      </c>
      <c r="J17" s="63">
        <v>1.8592000000000001E-2</v>
      </c>
      <c r="K17" s="63">
        <v>9.9999999999999992E-2</v>
      </c>
      <c r="L17" s="63">
        <v>3.3056000000000092E-2</v>
      </c>
      <c r="M17" s="63">
        <v>0.1304000000000001</v>
      </c>
      <c r="N17" s="63">
        <v>3.5487999999999992E-2</v>
      </c>
      <c r="O17" s="63">
        <v>0.1</v>
      </c>
      <c r="P17" s="63">
        <v>0.53113599999999994</v>
      </c>
      <c r="Q17" s="63">
        <v>0.55302399999999996</v>
      </c>
      <c r="R17" s="63">
        <v>-0.14784</v>
      </c>
      <c r="S17" s="63">
        <v>-4.8155071577352558E-17</v>
      </c>
      <c r="T17" s="63">
        <v>0.58953600000000006</v>
      </c>
      <c r="U17" s="63">
        <v>0.47331200000000001</v>
      </c>
      <c r="V17" s="63">
        <v>-0.129248</v>
      </c>
      <c r="W17" s="63">
        <v>9.999999999999995E-2</v>
      </c>
      <c r="X17" s="63">
        <v>0.48953600000000003</v>
      </c>
      <c r="Y17" s="63">
        <v>0.37331199999999998</v>
      </c>
      <c r="Z17" s="63">
        <v>-0.22924800000000001</v>
      </c>
      <c r="AA17" s="63">
        <v>-5.2215020645885861E-17</v>
      </c>
      <c r="AB17" s="63">
        <v>0.55647999999999997</v>
      </c>
      <c r="AC17" s="63">
        <v>0.60371200000000003</v>
      </c>
      <c r="AD17" s="63">
        <v>-0.16473599999999999</v>
      </c>
      <c r="AE17" s="63">
        <v>-5.0224234809191922E-17</v>
      </c>
      <c r="AF17" s="63" t="s">
        <v>969</v>
      </c>
      <c r="AG17" s="63" t="s">
        <v>970</v>
      </c>
      <c r="AH17" s="63">
        <v>8.3050509865768127</v>
      </c>
      <c r="AI17" s="63">
        <v>2.2971953682442421</v>
      </c>
      <c r="AJ17" s="63">
        <v>28.518839798283761</v>
      </c>
      <c r="AK17" s="63">
        <v>25.802721803425229</v>
      </c>
      <c r="AL17" s="63">
        <v>28.140703517587909</v>
      </c>
      <c r="AM17" s="63">
        <v>28.14070351758793</v>
      </c>
    </row>
    <row r="18" spans="1:39" x14ac:dyDescent="0.3">
      <c r="A18" s="64">
        <v>18</v>
      </c>
      <c r="B18" s="63"/>
      <c r="C18" s="63">
        <v>50</v>
      </c>
      <c r="D18" s="63">
        <v>4.385685920715332E-2</v>
      </c>
      <c r="E18" s="63" t="b">
        <v>0</v>
      </c>
      <c r="F18" s="63">
        <v>2.3672032256000002E-2</v>
      </c>
      <c r="G18" s="63">
        <v>5.9608463360000009E-3</v>
      </c>
      <c r="H18" s="63">
        <v>1.6864000000000028E-2</v>
      </c>
      <c r="I18" s="63">
        <v>2.7743999999999991E-2</v>
      </c>
      <c r="J18" s="63">
        <v>7.0047999999999999E-2</v>
      </c>
      <c r="K18" s="63">
        <v>9.9999999999999992E-2</v>
      </c>
      <c r="L18" s="63">
        <v>7.4527999999999983E-2</v>
      </c>
      <c r="M18" s="63">
        <v>4.9056000000000002E-2</v>
      </c>
      <c r="N18" s="63">
        <v>0.12534400000000001</v>
      </c>
      <c r="O18" s="63">
        <v>0.1</v>
      </c>
      <c r="P18" s="63">
        <v>-5.1135999999999973E-2</v>
      </c>
      <c r="Q18" s="63">
        <v>6.5855999999999998E-2</v>
      </c>
      <c r="R18" s="63">
        <v>0.37708799999999998</v>
      </c>
      <c r="S18" s="63">
        <v>-2.5347249590032251E-17</v>
      </c>
      <c r="T18" s="63">
        <v>-6.8000000000000005E-2</v>
      </c>
      <c r="U18" s="63">
        <v>3.8112000000000007E-2</v>
      </c>
      <c r="V18" s="63">
        <v>0.44713599999999998</v>
      </c>
      <c r="W18" s="63">
        <v>9.9999999999999964E-2</v>
      </c>
      <c r="X18" s="63">
        <v>-0.16800000000000001</v>
      </c>
      <c r="Y18" s="63">
        <v>-6.1887999999999999E-2</v>
      </c>
      <c r="Z18" s="63">
        <v>0.347136</v>
      </c>
      <c r="AA18" s="63">
        <v>-3.5504960000880059E-17</v>
      </c>
      <c r="AB18" s="63">
        <v>-0.14252799999999999</v>
      </c>
      <c r="AC18" s="63">
        <v>-1.0944000000000001E-2</v>
      </c>
      <c r="AD18" s="63">
        <v>0.32179200000000002</v>
      </c>
      <c r="AE18" s="63">
        <v>-3.8608704848639113E-17</v>
      </c>
      <c r="AF18" s="63" t="s">
        <v>971</v>
      </c>
      <c r="AG18" s="63" t="s">
        <v>972</v>
      </c>
      <c r="AH18" s="63">
        <v>5.2990241741174406</v>
      </c>
      <c r="AI18" s="63">
        <v>1.2578743020519949</v>
      </c>
      <c r="AJ18" s="63">
        <v>4.0981845918026583</v>
      </c>
      <c r="AK18" s="63">
        <v>3.8357718177161608</v>
      </c>
      <c r="AL18" s="63">
        <v>7.3008849557521964</v>
      </c>
      <c r="AM18" s="63">
        <v>7.3008849557521964</v>
      </c>
    </row>
    <row r="19" spans="1:39" x14ac:dyDescent="0.3">
      <c r="A19" s="64">
        <v>19</v>
      </c>
      <c r="B19" s="63"/>
      <c r="C19" s="63">
        <v>50</v>
      </c>
      <c r="D19" s="63">
        <v>3.7863492965698242E-2</v>
      </c>
      <c r="E19" s="63" t="b">
        <v>0</v>
      </c>
      <c r="F19" s="63">
        <v>2.4178641920000001E-2</v>
      </c>
      <c r="G19" s="63">
        <v>2.0437289984E-2</v>
      </c>
      <c r="H19" s="63">
        <v>6.0704000000000008E-2</v>
      </c>
      <c r="I19" s="63">
        <v>2.1408000000000042E-2</v>
      </c>
      <c r="J19" s="63">
        <v>0.12764800000000001</v>
      </c>
      <c r="K19" s="63">
        <v>0.1</v>
      </c>
      <c r="L19" s="63">
        <v>7.8751999999999989E-2</v>
      </c>
      <c r="M19" s="63">
        <v>5.7504E-2</v>
      </c>
      <c r="N19" s="63">
        <v>0.12112000000000001</v>
      </c>
      <c r="O19" s="63">
        <v>0.1</v>
      </c>
      <c r="P19" s="63">
        <v>0.21126400000000001</v>
      </c>
      <c r="Q19" s="63">
        <v>0.31263999999999997</v>
      </c>
      <c r="R19" s="63">
        <v>0.28608</v>
      </c>
      <c r="S19" s="63">
        <v>-1.946894495412496E-17</v>
      </c>
      <c r="T19" s="63">
        <v>0.27196799999999999</v>
      </c>
      <c r="U19" s="63">
        <v>0.33404800000000001</v>
      </c>
      <c r="V19" s="63">
        <v>0.41372799999999998</v>
      </c>
      <c r="W19" s="63">
        <v>9.9999999999999992E-2</v>
      </c>
      <c r="X19" s="63">
        <v>0.17196800000000001</v>
      </c>
      <c r="Y19" s="63">
        <v>0.23404800000000001</v>
      </c>
      <c r="Z19" s="63">
        <v>0.31372800000000001</v>
      </c>
      <c r="AA19" s="63">
        <v>-1.608304148384236E-17</v>
      </c>
      <c r="AB19" s="63">
        <v>0.193216</v>
      </c>
      <c r="AC19" s="63">
        <v>0.27654400000000001</v>
      </c>
      <c r="AD19" s="63">
        <v>0.29260799999999998</v>
      </c>
      <c r="AE19" s="63">
        <v>-1.8669495523641569E-17</v>
      </c>
      <c r="AF19" s="63" t="s">
        <v>973</v>
      </c>
      <c r="AG19" s="63" t="s">
        <v>974</v>
      </c>
      <c r="AH19" s="63">
        <v>2.8024445678347538</v>
      </c>
      <c r="AI19" s="63">
        <v>1.4106859847728319</v>
      </c>
      <c r="AJ19" s="63">
        <v>4.4867185788653261</v>
      </c>
      <c r="AK19" s="63">
        <v>4.1170592834683033</v>
      </c>
      <c r="AL19" s="63">
        <v>6.7319461444308129</v>
      </c>
      <c r="AM19" s="63">
        <v>6.7319461444308129</v>
      </c>
    </row>
    <row r="20" spans="1:39" x14ac:dyDescent="0.3">
      <c r="A20" s="64">
        <v>20</v>
      </c>
      <c r="B20" s="63"/>
      <c r="C20" s="63">
        <v>50</v>
      </c>
      <c r="D20" s="63">
        <v>2.402186393737793E-2</v>
      </c>
      <c r="E20" s="63" t="b">
        <v>0</v>
      </c>
      <c r="F20" s="63">
        <v>2.9975399423999981E-2</v>
      </c>
      <c r="G20" s="63">
        <v>1.9085970432000009E-2</v>
      </c>
      <c r="H20" s="63">
        <v>0.116384</v>
      </c>
      <c r="I20" s="63">
        <v>6.6976000000000036E-2</v>
      </c>
      <c r="J20" s="63">
        <v>3.2480000000000057E-2</v>
      </c>
      <c r="K20" s="63">
        <v>9.9999999999999992E-2</v>
      </c>
      <c r="L20" s="63">
        <v>9.9487999999999993E-2</v>
      </c>
      <c r="M20" s="63">
        <v>0.100768</v>
      </c>
      <c r="N20" s="63">
        <v>9.9615999999999955E-2</v>
      </c>
      <c r="O20" s="63">
        <v>0.1</v>
      </c>
      <c r="P20" s="63">
        <v>0.16390399999999999</v>
      </c>
      <c r="Q20" s="63">
        <v>0.59372799999999992</v>
      </c>
      <c r="R20" s="63">
        <v>-3.3023999999999942E-2</v>
      </c>
      <c r="S20" s="63">
        <v>-8.1559517388335088E-17</v>
      </c>
      <c r="T20" s="63">
        <v>0.28028799999999998</v>
      </c>
      <c r="U20" s="63">
        <v>0.66070399999999996</v>
      </c>
      <c r="V20" s="63">
        <v>-6.5504000000000007E-2</v>
      </c>
      <c r="W20" s="63">
        <v>9.9999999999999908E-2</v>
      </c>
      <c r="X20" s="63">
        <v>0.180288</v>
      </c>
      <c r="Y20" s="63">
        <v>0.56070399999999998</v>
      </c>
      <c r="Z20" s="63">
        <v>-0.16550400000000001</v>
      </c>
      <c r="AA20" s="63">
        <v>-9.3755040072964087E-17</v>
      </c>
      <c r="AB20" s="63">
        <v>0.18079999999999999</v>
      </c>
      <c r="AC20" s="63">
        <v>0.55993599999999999</v>
      </c>
      <c r="AD20" s="63">
        <v>-0.16511999999999999</v>
      </c>
      <c r="AE20" s="63">
        <v>-9.3598285282673226E-17</v>
      </c>
      <c r="AF20" s="63" t="s">
        <v>975</v>
      </c>
      <c r="AG20" s="63" t="s">
        <v>976</v>
      </c>
      <c r="AH20" s="63">
        <v>2.699033350435192E-2</v>
      </c>
      <c r="AI20" s="63">
        <v>8.1989544862370103E-2</v>
      </c>
      <c r="AJ20" s="63">
        <v>0.12377214915194661</v>
      </c>
      <c r="AK20" s="63">
        <v>0.10885324794834481</v>
      </c>
      <c r="AL20" s="63">
        <v>0.23201856148487651</v>
      </c>
      <c r="AM20" s="63">
        <v>0.23201856148489031</v>
      </c>
    </row>
    <row r="21" spans="1:39" x14ac:dyDescent="0.3">
      <c r="A21" s="64">
        <v>21</v>
      </c>
      <c r="B21" s="63"/>
      <c r="C21" s="63">
        <v>50</v>
      </c>
      <c r="D21" s="63">
        <v>3.0918121337890622E-2</v>
      </c>
      <c r="E21" s="63" t="b">
        <v>0</v>
      </c>
      <c r="F21" s="63">
        <v>2.9036481536000011E-2</v>
      </c>
      <c r="G21" s="63">
        <v>7.2728883200000088E-4</v>
      </c>
      <c r="H21" s="63">
        <v>2.4928000000000009E-2</v>
      </c>
      <c r="I21" s="63">
        <v>9.8880000000000079E-3</v>
      </c>
      <c r="J21" s="63">
        <v>2.8480000000000731E-3</v>
      </c>
      <c r="K21" s="63">
        <v>9.9999999999999978E-2</v>
      </c>
      <c r="L21" s="63">
        <v>9.7568000000000044E-2</v>
      </c>
      <c r="M21" s="63">
        <v>9.5135999999999998E-2</v>
      </c>
      <c r="N21" s="63">
        <v>0.10230400000000001</v>
      </c>
      <c r="O21" s="63">
        <v>0.1</v>
      </c>
      <c r="P21" s="63">
        <v>-0.36102400000000001</v>
      </c>
      <c r="Q21" s="63">
        <v>0.20102400000000001</v>
      </c>
      <c r="R21" s="63">
        <v>0.28416000000000002</v>
      </c>
      <c r="S21" s="63">
        <v>-8.2954635021923752E-17</v>
      </c>
      <c r="T21" s="63">
        <v>-0.38595200000000002</v>
      </c>
      <c r="U21" s="63">
        <v>0.21091199999999999</v>
      </c>
      <c r="V21" s="63">
        <v>0.2870080000000001</v>
      </c>
      <c r="W21" s="63">
        <v>9.9999999999999895E-2</v>
      </c>
      <c r="X21" s="63">
        <v>-0.485952</v>
      </c>
      <c r="Y21" s="63">
        <v>0.110912</v>
      </c>
      <c r="Z21" s="63">
        <v>0.18700800000000009</v>
      </c>
      <c r="AA21" s="63">
        <v>-1.046338225191498E-16</v>
      </c>
      <c r="AB21" s="63">
        <v>-0.48352000000000001</v>
      </c>
      <c r="AC21" s="63">
        <v>0.115776</v>
      </c>
      <c r="AD21" s="63">
        <v>0.18470400000000009</v>
      </c>
      <c r="AE21" s="63">
        <v>-1.0491598114167339E-16</v>
      </c>
      <c r="AF21" s="63" t="s">
        <v>977</v>
      </c>
      <c r="AG21" s="63" t="s">
        <v>978</v>
      </c>
      <c r="AH21" s="63">
        <v>0.82639082875057834</v>
      </c>
      <c r="AI21" s="63">
        <v>8.9426677269152682E-2</v>
      </c>
      <c r="AJ21" s="63">
        <v>0.45445754162620788</v>
      </c>
      <c r="AK21" s="63">
        <v>0.4210055982194284</v>
      </c>
      <c r="AL21" s="63">
        <v>1.2320328542094141</v>
      </c>
      <c r="AM21" s="63">
        <v>1.2320328542094141</v>
      </c>
    </row>
    <row r="22" spans="1:39" x14ac:dyDescent="0.3">
      <c r="A22" s="64">
        <v>22</v>
      </c>
      <c r="B22" s="63"/>
      <c r="C22" s="63">
        <v>50</v>
      </c>
      <c r="D22" s="63">
        <v>4.191279411315918E-2</v>
      </c>
      <c r="E22" s="63" t="b">
        <v>0</v>
      </c>
      <c r="F22" s="63">
        <v>1.1382754304000001E-2</v>
      </c>
      <c r="G22" s="63">
        <v>1.929989120000001E-3</v>
      </c>
      <c r="H22" s="63">
        <v>4.028799999999999E-2</v>
      </c>
      <c r="I22" s="63">
        <v>1.1424000000000019E-2</v>
      </c>
      <c r="J22" s="63">
        <v>1.328000000000007E-2</v>
      </c>
      <c r="K22" s="63">
        <v>9.9999999999999978E-2</v>
      </c>
      <c r="L22" s="63">
        <v>6.992000000000001E-2</v>
      </c>
      <c r="M22" s="63">
        <v>3.9840000000000007E-2</v>
      </c>
      <c r="N22" s="63">
        <v>7.0047999999999944E-2</v>
      </c>
      <c r="O22" s="63">
        <v>0.1</v>
      </c>
      <c r="P22" s="63">
        <v>-0.13395199999999999</v>
      </c>
      <c r="Q22" s="63">
        <v>-0.21318400000000001</v>
      </c>
      <c r="R22" s="63">
        <v>-0.39129599999999998</v>
      </c>
      <c r="S22" s="63">
        <v>-1.1250291299175111E-16</v>
      </c>
      <c r="T22" s="63">
        <v>-0.17424000000000001</v>
      </c>
      <c r="U22" s="63">
        <v>-0.20175999999999999</v>
      </c>
      <c r="V22" s="63">
        <v>-0.40457599999999999</v>
      </c>
      <c r="W22" s="63">
        <v>9.9999999999999867E-2</v>
      </c>
      <c r="X22" s="63">
        <v>-0.27423999999999998</v>
      </c>
      <c r="Y22" s="63">
        <v>-0.30175999999999997</v>
      </c>
      <c r="Z22" s="63">
        <v>-0.50457600000000002</v>
      </c>
      <c r="AA22" s="63">
        <v>-1.381323212043069E-16</v>
      </c>
      <c r="AB22" s="63">
        <v>-0.24415999999999999</v>
      </c>
      <c r="AC22" s="63">
        <v>-0.24160000000000001</v>
      </c>
      <c r="AD22" s="63">
        <v>-0.47462399999999999</v>
      </c>
      <c r="AE22" s="63">
        <v>-1.344642591115008E-16</v>
      </c>
      <c r="AF22" s="63" t="s">
        <v>979</v>
      </c>
      <c r="AG22" s="63" t="s">
        <v>980</v>
      </c>
      <c r="AH22" s="63">
        <v>8.1298080611063437</v>
      </c>
      <c r="AI22" s="63">
        <v>1.41988064741396</v>
      </c>
      <c r="AJ22" s="63">
        <v>4.0567540908242394</v>
      </c>
      <c r="AK22" s="63">
        <v>3.8367321120576379</v>
      </c>
      <c r="AL22" s="63">
        <v>5.936073059360722</v>
      </c>
      <c r="AM22" s="63">
        <v>5.9360730593607061</v>
      </c>
    </row>
    <row r="23" spans="1:39" x14ac:dyDescent="0.3">
      <c r="A23" s="64">
        <v>24</v>
      </c>
      <c r="B23" s="63"/>
      <c r="C23" s="63">
        <v>50</v>
      </c>
      <c r="D23" s="63">
        <v>2.6936531066894531E-2</v>
      </c>
      <c r="E23" s="63" t="b">
        <v>0</v>
      </c>
      <c r="F23" s="63">
        <v>2.9670558720000011E-2</v>
      </c>
      <c r="G23" s="63">
        <v>1.644203520000001E-2</v>
      </c>
      <c r="H23" s="63">
        <v>4.2271999999999983E-2</v>
      </c>
      <c r="I23" s="63">
        <v>3.6703999999999987E-2</v>
      </c>
      <c r="J23" s="63">
        <v>0.1153600000000001</v>
      </c>
      <c r="K23" s="63">
        <v>0.1</v>
      </c>
      <c r="L23" s="63">
        <v>0.10063999999999999</v>
      </c>
      <c r="M23" s="63">
        <v>9.8463999999999996E-2</v>
      </c>
      <c r="N23" s="63">
        <v>9.9232000000000042E-2</v>
      </c>
      <c r="O23" s="63">
        <v>0.1</v>
      </c>
      <c r="P23" s="63">
        <v>0.39110400000000001</v>
      </c>
      <c r="Q23" s="63">
        <v>-0.10284799999999999</v>
      </c>
      <c r="R23" s="63">
        <v>0.43008000000000002</v>
      </c>
      <c r="S23" s="63">
        <v>4.5631319453669688E-17</v>
      </c>
      <c r="T23" s="63">
        <v>0.43337599999999998</v>
      </c>
      <c r="U23" s="63">
        <v>-0.13955200000000001</v>
      </c>
      <c r="V23" s="63">
        <v>0.54544000000000004</v>
      </c>
      <c r="W23" s="63">
        <v>0.1000000000000001</v>
      </c>
      <c r="X23" s="63">
        <v>0.33337600000000001</v>
      </c>
      <c r="Y23" s="63">
        <v>-0.23955199999999999</v>
      </c>
      <c r="Z23" s="63">
        <v>0.44544</v>
      </c>
      <c r="AA23" s="63">
        <v>4.8813441696574178E-17</v>
      </c>
      <c r="AB23" s="63">
        <v>0.33273599999999998</v>
      </c>
      <c r="AC23" s="63">
        <v>-0.23801600000000001</v>
      </c>
      <c r="AD23" s="63">
        <v>0.44620799999999999</v>
      </c>
      <c r="AE23" s="63">
        <v>4.8735064301428748E-17</v>
      </c>
      <c r="AF23" s="63" t="s">
        <v>981</v>
      </c>
      <c r="AG23" s="63" t="s">
        <v>982</v>
      </c>
      <c r="AH23" s="63">
        <v>2.3026716308276719E-2</v>
      </c>
      <c r="AI23" s="63">
        <v>0.20035428357890869</v>
      </c>
      <c r="AJ23" s="63">
        <v>0.10811183643546569</v>
      </c>
      <c r="AK23" s="63">
        <v>0.10200604888934429</v>
      </c>
      <c r="AL23" s="63">
        <v>0.17241379310347771</v>
      </c>
      <c r="AM23" s="63">
        <v>0.17241379310347771</v>
      </c>
    </row>
    <row r="24" spans="1:39" x14ac:dyDescent="0.3">
      <c r="A24" s="64">
        <v>25</v>
      </c>
      <c r="B24" s="63"/>
      <c r="C24" s="63">
        <v>50</v>
      </c>
      <c r="D24" s="63">
        <v>3.4937143325805657E-2</v>
      </c>
      <c r="E24" s="63" t="b">
        <v>0</v>
      </c>
      <c r="F24" s="63">
        <v>2.6123488255999999E-2</v>
      </c>
      <c r="G24" s="63">
        <v>8.5193830400000291E-4</v>
      </c>
      <c r="H24" s="63">
        <v>2.531200000000006E-2</v>
      </c>
      <c r="I24" s="63">
        <v>6.0479999999999978E-3</v>
      </c>
      <c r="J24" s="63">
        <v>1.3216000000000011E-2</v>
      </c>
      <c r="K24" s="63">
        <v>9.9999999999999978E-2</v>
      </c>
      <c r="L24" s="63">
        <v>9.1808000000000001E-2</v>
      </c>
      <c r="M24" s="63">
        <v>8.3615999999999996E-2</v>
      </c>
      <c r="N24" s="63">
        <v>0.10345600000000001</v>
      </c>
      <c r="O24" s="63">
        <v>0.1</v>
      </c>
      <c r="P24" s="63">
        <v>-0.47404800000000002</v>
      </c>
      <c r="Q24" s="63">
        <v>0.310336</v>
      </c>
      <c r="R24" s="63">
        <v>8.6784000000000069E-2</v>
      </c>
      <c r="S24" s="63">
        <v>-1.276611012128774E-16</v>
      </c>
      <c r="T24" s="63">
        <v>-0.49936000000000003</v>
      </c>
      <c r="U24" s="63">
        <v>0.316384</v>
      </c>
      <c r="V24" s="63">
        <v>0.1000000000000001</v>
      </c>
      <c r="W24" s="63">
        <v>9.9999999999999853E-2</v>
      </c>
      <c r="X24" s="63">
        <v>-0.59936</v>
      </c>
      <c r="Y24" s="63">
        <v>0.21638399999999999</v>
      </c>
      <c r="Z24" s="63">
        <v>6.5483618527650835E-17</v>
      </c>
      <c r="AA24" s="63">
        <v>-1.478824691603984E-16</v>
      </c>
      <c r="AB24" s="63">
        <v>-0.59116800000000003</v>
      </c>
      <c r="AC24" s="63">
        <v>0.232768</v>
      </c>
      <c r="AD24" s="63">
        <v>-3.455999999999934E-3</v>
      </c>
      <c r="AE24" s="63">
        <v>-1.4830570709418379E-16</v>
      </c>
      <c r="AF24" s="63" t="s">
        <v>983</v>
      </c>
      <c r="AG24" s="63" t="s">
        <v>984</v>
      </c>
      <c r="AH24" s="63">
        <v>3.4868942174733939</v>
      </c>
      <c r="AI24" s="63">
        <v>0.27419161651751622</v>
      </c>
      <c r="AJ24" s="63">
        <v>1.698149381715331</v>
      </c>
      <c r="AK24" s="63">
        <v>1.560593408385357</v>
      </c>
      <c r="AL24" s="63">
        <v>0</v>
      </c>
      <c r="AM24" s="63">
        <v>0</v>
      </c>
    </row>
    <row r="25" spans="1:39" x14ac:dyDescent="0.3">
      <c r="A25" s="64">
        <v>26</v>
      </c>
      <c r="B25" s="63"/>
      <c r="C25" s="63">
        <v>50</v>
      </c>
      <c r="D25" s="63">
        <v>2.4919748306274411E-2</v>
      </c>
      <c r="E25" s="63" t="b">
        <v>0</v>
      </c>
      <c r="F25" s="63">
        <v>2.786078207999999E-2</v>
      </c>
      <c r="G25" s="63">
        <v>1.3076204544000009E-2</v>
      </c>
      <c r="H25" s="63">
        <v>3.4207999999999988E-2</v>
      </c>
      <c r="I25" s="63">
        <v>8.2016000000000033E-2</v>
      </c>
      <c r="J25" s="63">
        <v>7.1968000000000032E-2</v>
      </c>
      <c r="K25" s="63">
        <v>0.1</v>
      </c>
      <c r="L25" s="63">
        <v>7.567999999999997E-2</v>
      </c>
      <c r="M25" s="63">
        <v>0.10691199999999999</v>
      </c>
      <c r="N25" s="63">
        <v>0.10345600000000001</v>
      </c>
      <c r="O25" s="63">
        <v>0.1</v>
      </c>
      <c r="P25" s="63">
        <v>-0.108352</v>
      </c>
      <c r="Q25" s="63">
        <v>-0.45817600000000003</v>
      </c>
      <c r="R25" s="63">
        <v>0.52223999999999993</v>
      </c>
      <c r="S25" s="63">
        <v>1.7509510075489199E-17</v>
      </c>
      <c r="T25" s="63">
        <v>-7.4143999999999988E-2</v>
      </c>
      <c r="U25" s="63">
        <v>-0.54019200000000001</v>
      </c>
      <c r="V25" s="63">
        <v>0.59420799999999996</v>
      </c>
      <c r="W25" s="63">
        <v>0.1</v>
      </c>
      <c r="X25" s="63">
        <v>-0.17414399999999999</v>
      </c>
      <c r="Y25" s="63">
        <v>-0.64019199999999998</v>
      </c>
      <c r="Z25" s="63">
        <v>0.49420799999999998</v>
      </c>
      <c r="AA25" s="63">
        <v>1.71646495368493E-17</v>
      </c>
      <c r="AB25" s="63">
        <v>-0.14982400000000001</v>
      </c>
      <c r="AC25" s="63">
        <v>-0.64710400000000001</v>
      </c>
      <c r="AD25" s="63">
        <v>0.49075200000000002</v>
      </c>
      <c r="AE25" s="63">
        <v>2.0142990552375669E-17</v>
      </c>
      <c r="AF25" s="63" t="s">
        <v>985</v>
      </c>
      <c r="AG25" s="63" t="s">
        <v>986</v>
      </c>
      <c r="AH25" s="63">
        <v>3.9959199125928859</v>
      </c>
      <c r="AI25" s="63">
        <v>2.8394358762719141</v>
      </c>
      <c r="AJ25" s="63">
        <v>0.379490180331163</v>
      </c>
      <c r="AK25" s="63">
        <v>0.36256190488098472</v>
      </c>
      <c r="AL25" s="63">
        <v>0.69930069930068162</v>
      </c>
      <c r="AM25" s="63">
        <v>0.69930069930068162</v>
      </c>
    </row>
    <row r="26" spans="1:39" x14ac:dyDescent="0.3">
      <c r="A26" s="64">
        <v>28</v>
      </c>
      <c r="B26" s="63"/>
      <c r="C26" s="63">
        <v>50</v>
      </c>
      <c r="D26" s="63">
        <v>4.8874855041503913E-2</v>
      </c>
      <c r="E26" s="63" t="b">
        <v>0</v>
      </c>
      <c r="F26" s="63">
        <v>1.7852386303999979E-2</v>
      </c>
      <c r="G26" s="63">
        <v>9.0985134079999957E-3</v>
      </c>
      <c r="H26" s="63">
        <v>4.5280000000000042E-2</v>
      </c>
      <c r="I26" s="63">
        <v>1.987199999999989E-2</v>
      </c>
      <c r="J26" s="63">
        <v>8.1567999999999974E-2</v>
      </c>
      <c r="K26" s="63">
        <v>9.9999999999999992E-2</v>
      </c>
      <c r="L26" s="63">
        <v>0.1017919999999999</v>
      </c>
      <c r="M26" s="63">
        <v>1.142399999999999E-2</v>
      </c>
      <c r="N26" s="63">
        <v>8.5791999999999979E-2</v>
      </c>
      <c r="O26" s="63">
        <v>0.1</v>
      </c>
      <c r="P26" s="63">
        <v>-4.4223999999999958E-2</v>
      </c>
      <c r="Q26" s="63">
        <v>-0.52934399999999993</v>
      </c>
      <c r="R26" s="63">
        <v>-0.42892799999999998</v>
      </c>
      <c r="S26" s="63">
        <v>-8.6763776425991677E-17</v>
      </c>
      <c r="T26" s="63">
        <v>-8.9504E-2</v>
      </c>
      <c r="U26" s="63">
        <v>-0.50947200000000004</v>
      </c>
      <c r="V26" s="63">
        <v>-0.34736</v>
      </c>
      <c r="W26" s="63">
        <v>9.9999999999999908E-2</v>
      </c>
      <c r="X26" s="63">
        <v>-0.18950400000000001</v>
      </c>
      <c r="Y26" s="63">
        <v>-0.60947200000000001</v>
      </c>
      <c r="Z26" s="63">
        <v>-0.44735999999999998</v>
      </c>
      <c r="AA26" s="63">
        <v>-1.019062891680889E-16</v>
      </c>
      <c r="AB26" s="63">
        <v>-0.19129599999999991</v>
      </c>
      <c r="AC26" s="63">
        <v>-0.52089600000000003</v>
      </c>
      <c r="AD26" s="63">
        <v>-0.43315199999999998</v>
      </c>
      <c r="AE26" s="63">
        <v>-1.058094834463313E-16</v>
      </c>
      <c r="AF26" s="63" t="s">
        <v>987</v>
      </c>
      <c r="AG26" s="63" t="s">
        <v>988</v>
      </c>
      <c r="AH26" s="63">
        <v>3.5002121028677129</v>
      </c>
      <c r="AI26" s="63">
        <v>2.467972817313405</v>
      </c>
      <c r="AJ26" s="63">
        <v>4.9465256250488521</v>
      </c>
      <c r="AK26" s="63">
        <v>4.7222574773484869</v>
      </c>
      <c r="AL26" s="63">
        <v>3.175965665236038</v>
      </c>
      <c r="AM26" s="63">
        <v>3.1759656652360189</v>
      </c>
    </row>
    <row r="27" spans="1:39" x14ac:dyDescent="0.3">
      <c r="A27" s="64">
        <v>29</v>
      </c>
      <c r="B27" s="63"/>
      <c r="C27" s="63">
        <v>50</v>
      </c>
      <c r="D27" s="63">
        <v>4.4876337051391602E-2</v>
      </c>
      <c r="E27" s="63" t="b">
        <v>0</v>
      </c>
      <c r="F27" s="63">
        <v>2.7007896575999991E-2</v>
      </c>
      <c r="G27" s="63">
        <v>1.981779455999998E-2</v>
      </c>
      <c r="H27" s="63">
        <v>9.9487999999999965E-2</v>
      </c>
      <c r="I27" s="63">
        <v>9.5839999999999925E-2</v>
      </c>
      <c r="J27" s="63">
        <v>2.7103999999999961E-2</v>
      </c>
      <c r="K27" s="63">
        <v>9.9999999999999992E-2</v>
      </c>
      <c r="L27" s="63">
        <v>0.12751999999999999</v>
      </c>
      <c r="M27" s="63">
        <v>9.1999999999999971E-2</v>
      </c>
      <c r="N27" s="63">
        <v>4.7776000000000041E-2</v>
      </c>
      <c r="O27" s="63">
        <v>0.1</v>
      </c>
      <c r="P27" s="63">
        <v>-0.40787200000000001</v>
      </c>
      <c r="Q27" s="63">
        <v>0.62751999999999997</v>
      </c>
      <c r="R27" s="63">
        <v>-7.2959999999999942E-2</v>
      </c>
      <c r="S27" s="63">
        <v>-1.58541794900177E-16</v>
      </c>
      <c r="T27" s="63">
        <v>-0.30838399999999999</v>
      </c>
      <c r="U27" s="63">
        <v>0.53168000000000004</v>
      </c>
      <c r="V27" s="63">
        <v>-0.1000639999999999</v>
      </c>
      <c r="W27" s="63">
        <v>9.9999999999999839E-2</v>
      </c>
      <c r="X27" s="63">
        <v>-0.40838400000000002</v>
      </c>
      <c r="Y27" s="63">
        <v>0.43168000000000001</v>
      </c>
      <c r="Z27" s="63">
        <v>-0.20006399999999991</v>
      </c>
      <c r="AA27" s="63">
        <v>-1.6217850603492499E-16</v>
      </c>
      <c r="AB27" s="63">
        <v>-0.43590400000000001</v>
      </c>
      <c r="AC27" s="63">
        <v>0.62368000000000001</v>
      </c>
      <c r="AD27" s="63">
        <v>-0.14783999999999989</v>
      </c>
      <c r="AE27" s="63">
        <v>-1.7090974785412599E-16</v>
      </c>
      <c r="AF27" s="63" t="s">
        <v>989</v>
      </c>
      <c r="AG27" s="63" t="s">
        <v>990</v>
      </c>
      <c r="AH27" s="63">
        <v>3.1759717345634448</v>
      </c>
      <c r="AI27" s="63">
        <v>5.2428803856264512</v>
      </c>
      <c r="AJ27" s="63">
        <v>25.616428583440609</v>
      </c>
      <c r="AK27" s="63">
        <v>23.006105882516721</v>
      </c>
      <c r="AL27" s="63">
        <v>26.103646833013421</v>
      </c>
      <c r="AM27" s="63">
        <v>26.103646833013439</v>
      </c>
    </row>
    <row r="28" spans="1:39" x14ac:dyDescent="0.3">
      <c r="A28" s="64">
        <v>30</v>
      </c>
      <c r="B28" s="63"/>
      <c r="C28" s="63">
        <v>50</v>
      </c>
      <c r="D28" s="63">
        <v>3.0916452407836911E-2</v>
      </c>
      <c r="E28" s="63" t="b">
        <v>0</v>
      </c>
      <c r="F28" s="63">
        <v>1.5454604288000001E-2</v>
      </c>
      <c r="G28" s="63">
        <v>1.015712768E-3</v>
      </c>
      <c r="H28" s="63">
        <v>1.8399999999999989E-2</v>
      </c>
      <c r="I28" s="63">
        <v>1.8527999999999989E-2</v>
      </c>
      <c r="J28" s="63">
        <v>1.827200000000001E-2</v>
      </c>
      <c r="K28" s="63">
        <v>9.9999999999999978E-2</v>
      </c>
      <c r="L28" s="63">
        <v>6.9536000000000001E-2</v>
      </c>
      <c r="M28" s="63">
        <v>7.5936000000000003E-2</v>
      </c>
      <c r="N28" s="63">
        <v>6.9663999999999976E-2</v>
      </c>
      <c r="O28" s="63">
        <v>9.9999999999999992E-2</v>
      </c>
      <c r="P28" s="63">
        <v>8.5311999999999999E-2</v>
      </c>
      <c r="Q28" s="63">
        <v>0.458816</v>
      </c>
      <c r="R28" s="63">
        <v>-0.17011200000000001</v>
      </c>
      <c r="S28" s="63">
        <v>-9.9711722104016805E-17</v>
      </c>
      <c r="T28" s="63">
        <v>6.6912000000000013E-2</v>
      </c>
      <c r="U28" s="63">
        <v>0.44028800000000001</v>
      </c>
      <c r="V28" s="63">
        <v>-0.188384</v>
      </c>
      <c r="W28" s="63">
        <v>9.9999999999999881E-2</v>
      </c>
      <c r="X28" s="63">
        <v>-3.3087999999999992E-2</v>
      </c>
      <c r="Y28" s="63">
        <v>0.34028799999999998</v>
      </c>
      <c r="Z28" s="63">
        <v>-0.28838399999999997</v>
      </c>
      <c r="AA28" s="63">
        <v>-1.2143793603833019E-16</v>
      </c>
      <c r="AB28" s="63">
        <v>-2.6239999999999931E-3</v>
      </c>
      <c r="AC28" s="63">
        <v>0.36435200000000001</v>
      </c>
      <c r="AD28" s="63">
        <v>-0.25804799999999989</v>
      </c>
      <c r="AE28" s="63">
        <v>-1.154655785282484E-16</v>
      </c>
      <c r="AF28" s="63" t="s">
        <v>991</v>
      </c>
      <c r="AG28" s="63" t="s">
        <v>992</v>
      </c>
      <c r="AH28" s="63">
        <v>3.8402212584288771</v>
      </c>
      <c r="AI28" s="63">
        <v>2.4404335421332681</v>
      </c>
      <c r="AJ28" s="63">
        <v>2.8616583595492942</v>
      </c>
      <c r="AK28" s="63">
        <v>2.5988358552728208</v>
      </c>
      <c r="AL28" s="63">
        <v>10.51930758988015</v>
      </c>
      <c r="AM28" s="63">
        <v>10.519307589880169</v>
      </c>
    </row>
    <row r="29" spans="1:39" x14ac:dyDescent="0.3">
      <c r="A29" s="64">
        <v>31</v>
      </c>
      <c r="B29" s="63"/>
      <c r="C29" s="63">
        <v>50</v>
      </c>
      <c r="D29" s="63">
        <v>2.3937702178955082E-2</v>
      </c>
      <c r="E29" s="63" t="b">
        <v>0</v>
      </c>
      <c r="F29" s="63">
        <v>2.8592196607999991E-2</v>
      </c>
      <c r="G29" s="63">
        <v>2.0729105407999989E-2</v>
      </c>
      <c r="H29" s="63">
        <v>5.1104000000000038E-2</v>
      </c>
      <c r="I29" s="63">
        <v>7.5936000000000003E-2</v>
      </c>
      <c r="J29" s="63">
        <v>0.111136</v>
      </c>
      <c r="K29" s="63">
        <v>0.1</v>
      </c>
      <c r="L29" s="63">
        <v>9.5264000000000015E-2</v>
      </c>
      <c r="M29" s="63">
        <v>9.5135999999999998E-2</v>
      </c>
      <c r="N29" s="63">
        <v>0.10230400000000001</v>
      </c>
      <c r="O29" s="63">
        <v>0.1</v>
      </c>
      <c r="P29" s="63">
        <v>0.34156799999999998</v>
      </c>
      <c r="Q29" s="63">
        <v>-0.22239999999999999</v>
      </c>
      <c r="R29" s="63">
        <v>-0.36825600000000003</v>
      </c>
      <c r="S29" s="63">
        <v>-5.0882604928413547E-17</v>
      </c>
      <c r="T29" s="63">
        <v>0.39267200000000002</v>
      </c>
      <c r="U29" s="63">
        <v>-0.14646400000000001</v>
      </c>
      <c r="V29" s="63">
        <v>-0.25712000000000002</v>
      </c>
      <c r="W29" s="63">
        <v>9.999999999999995E-2</v>
      </c>
      <c r="X29" s="63">
        <v>0.29267199999999999</v>
      </c>
      <c r="Y29" s="63">
        <v>-0.24646399999999999</v>
      </c>
      <c r="Z29" s="63">
        <v>-0.35711999999999999</v>
      </c>
      <c r="AA29" s="63">
        <v>-5.4033376213259847E-17</v>
      </c>
      <c r="AB29" s="63">
        <v>0.29740800000000001</v>
      </c>
      <c r="AC29" s="63">
        <v>-0.24160000000000001</v>
      </c>
      <c r="AD29" s="63">
        <v>-0.35942400000000002</v>
      </c>
      <c r="AE29" s="63">
        <v>-5.4033376213259847E-17</v>
      </c>
      <c r="AF29" s="63" t="s">
        <v>993</v>
      </c>
      <c r="AG29" s="63" t="s">
        <v>994</v>
      </c>
      <c r="AH29" s="63">
        <v>0.52351977488056134</v>
      </c>
      <c r="AI29" s="63">
        <v>0.65582606950429323</v>
      </c>
      <c r="AJ29" s="63">
        <v>0.34069664839753933</v>
      </c>
      <c r="AK29" s="63">
        <v>0.32154318407737958</v>
      </c>
      <c r="AL29" s="63">
        <v>0.64516129032260228</v>
      </c>
      <c r="AM29" s="63">
        <v>0.64516129032260228</v>
      </c>
    </row>
    <row r="30" spans="1:39" x14ac:dyDescent="0.3">
      <c r="A30" s="64">
        <v>32</v>
      </c>
      <c r="B30" s="63"/>
      <c r="C30" s="63">
        <v>50</v>
      </c>
      <c r="D30" s="63">
        <v>3.6922693252563477E-2</v>
      </c>
      <c r="E30" s="63" t="b">
        <v>0</v>
      </c>
      <c r="F30" s="63">
        <v>2.7568212992000012E-2</v>
      </c>
      <c r="G30" s="63">
        <v>2.0723796991999999E-2</v>
      </c>
      <c r="H30" s="63">
        <v>5.6864000000000033E-2</v>
      </c>
      <c r="I30" s="63">
        <v>2.0063999999999999E-2</v>
      </c>
      <c r="J30" s="63">
        <v>0.13072</v>
      </c>
      <c r="K30" s="63">
        <v>0.1</v>
      </c>
      <c r="L30" s="63">
        <v>5.2256000000000018E-2</v>
      </c>
      <c r="M30" s="63">
        <v>5.5199999999999999E-2</v>
      </c>
      <c r="N30" s="63">
        <v>0.147616</v>
      </c>
      <c r="O30" s="63">
        <v>0.1</v>
      </c>
      <c r="P30" s="63">
        <v>0.212288</v>
      </c>
      <c r="Q30" s="63">
        <v>2.2079999999999999E-2</v>
      </c>
      <c r="R30" s="63">
        <v>0.41433599999999998</v>
      </c>
      <c r="S30" s="63">
        <v>1.4154957563264768E-17</v>
      </c>
      <c r="T30" s="63">
        <v>0.269152</v>
      </c>
      <c r="U30" s="63">
        <v>2.0160000000000039E-3</v>
      </c>
      <c r="V30" s="63">
        <v>0.54505599999999998</v>
      </c>
      <c r="W30" s="63">
        <v>0.1</v>
      </c>
      <c r="X30" s="63">
        <v>0.169152</v>
      </c>
      <c r="Y30" s="63">
        <v>-9.7984000000000002E-2</v>
      </c>
      <c r="Z30" s="63">
        <v>0.44505600000000001</v>
      </c>
      <c r="AA30" s="63">
        <v>1.9986235762084799E-17</v>
      </c>
      <c r="AB30" s="63">
        <v>0.21689600000000001</v>
      </c>
      <c r="AC30" s="63">
        <v>-5.3184000000000002E-2</v>
      </c>
      <c r="AD30" s="63">
        <v>0.39744000000000002</v>
      </c>
      <c r="AE30" s="63">
        <v>1.7258702411023819E-17</v>
      </c>
      <c r="AF30" s="63" t="s">
        <v>995</v>
      </c>
      <c r="AG30" s="63" t="s">
        <v>996</v>
      </c>
      <c r="AH30" s="63">
        <v>5.6243081249726368</v>
      </c>
      <c r="AI30" s="63">
        <v>5.2576251448061422</v>
      </c>
      <c r="AJ30" s="63">
        <v>3.502235404295027</v>
      </c>
      <c r="AK30" s="63">
        <v>3.283915643622906</v>
      </c>
      <c r="AL30" s="63">
        <v>10.69887834339948</v>
      </c>
      <c r="AM30" s="63">
        <v>10.69887834339948</v>
      </c>
    </row>
    <row r="31" spans="1:39" x14ac:dyDescent="0.3">
      <c r="A31" s="64">
        <v>33</v>
      </c>
      <c r="B31" s="63"/>
      <c r="C31" s="63">
        <v>50</v>
      </c>
      <c r="D31" s="63">
        <v>2.4971723556518551E-2</v>
      </c>
      <c r="E31" s="63" t="b">
        <v>0</v>
      </c>
      <c r="F31" s="63">
        <v>2.9519318015999999E-2</v>
      </c>
      <c r="G31" s="63">
        <v>4.5167278079999967E-3</v>
      </c>
      <c r="H31" s="63">
        <v>4.0351999999999943E-2</v>
      </c>
      <c r="I31" s="63">
        <v>1.47520000000001E-2</v>
      </c>
      <c r="J31" s="63">
        <v>5.1679999999999983E-2</v>
      </c>
      <c r="K31" s="63">
        <v>9.9999999999999992E-2</v>
      </c>
      <c r="L31" s="63">
        <v>9.8335999999999979E-2</v>
      </c>
      <c r="M31" s="63">
        <v>9.8464000000000051E-2</v>
      </c>
      <c r="N31" s="63">
        <v>0.100768</v>
      </c>
      <c r="O31" s="63">
        <v>0.1</v>
      </c>
      <c r="P31" s="63">
        <v>-0.64083199999999996</v>
      </c>
      <c r="Q31" s="63">
        <v>0.53459199999999996</v>
      </c>
      <c r="R31" s="63">
        <v>-5.4143999999999907E-2</v>
      </c>
      <c r="S31" s="63">
        <v>-1.790766724282798E-16</v>
      </c>
      <c r="T31" s="63">
        <v>-0.60048000000000001</v>
      </c>
      <c r="U31" s="63">
        <v>0.54934400000000005</v>
      </c>
      <c r="V31" s="63">
        <v>-0.1058239999999999</v>
      </c>
      <c r="W31" s="63">
        <v>9.9999999999999811E-2</v>
      </c>
      <c r="X31" s="63">
        <v>-0.70047999999999999</v>
      </c>
      <c r="Y31" s="63">
        <v>0.44934400000000002</v>
      </c>
      <c r="Z31" s="63">
        <v>-0.2058239999999999</v>
      </c>
      <c r="AA31" s="63">
        <v>-1.9973695378861531E-16</v>
      </c>
      <c r="AB31" s="63">
        <v>-0.69881599999999999</v>
      </c>
      <c r="AC31" s="63">
        <v>0.45088</v>
      </c>
      <c r="AD31" s="63">
        <v>-0.20659199999999989</v>
      </c>
      <c r="AE31" s="63">
        <v>-1.9972127830958629E-16</v>
      </c>
      <c r="AF31" s="63" t="s">
        <v>997</v>
      </c>
      <c r="AG31" s="63" t="s">
        <v>998</v>
      </c>
      <c r="AH31" s="63">
        <v>0.67078444516724034</v>
      </c>
      <c r="AI31" s="63">
        <v>7.5907805337004058E-2</v>
      </c>
      <c r="AJ31" s="63">
        <v>0.20987763897353759</v>
      </c>
      <c r="AK31" s="63">
        <v>0.18802858822090951</v>
      </c>
      <c r="AL31" s="63">
        <v>0.37313432835825078</v>
      </c>
      <c r="AM31" s="63">
        <v>0.3731343283582732</v>
      </c>
    </row>
    <row r="32" spans="1:39" x14ac:dyDescent="0.3">
      <c r="A32" s="64">
        <v>34</v>
      </c>
      <c r="B32" s="63"/>
      <c r="C32" s="63">
        <v>50</v>
      </c>
      <c r="D32" s="63">
        <v>3.5903692245483398E-2</v>
      </c>
      <c r="E32" s="63" t="b">
        <v>0</v>
      </c>
      <c r="F32" s="63">
        <v>1.0980494336000001E-2</v>
      </c>
      <c r="G32" s="63">
        <v>3.4643671039999982E-3</v>
      </c>
      <c r="H32" s="63">
        <v>3.952E-2</v>
      </c>
      <c r="I32" s="63">
        <v>2.3999999999999989E-3</v>
      </c>
      <c r="J32" s="63">
        <v>4.355199999999998E-2</v>
      </c>
      <c r="K32" s="63">
        <v>9.9999999999999992E-2</v>
      </c>
      <c r="L32" s="63">
        <v>6.5696000000000032E-2</v>
      </c>
      <c r="M32" s="63">
        <v>4.8287999999999998E-2</v>
      </c>
      <c r="N32" s="63">
        <v>6.5823999999999994E-2</v>
      </c>
      <c r="O32" s="63">
        <v>0.1</v>
      </c>
      <c r="P32" s="63">
        <v>0.38150400000000001</v>
      </c>
      <c r="Q32" s="63">
        <v>-9.7984000000000002E-2</v>
      </c>
      <c r="R32" s="63">
        <v>-0.39744000000000002</v>
      </c>
      <c r="S32" s="63">
        <v>-5.7184147498106159E-17</v>
      </c>
      <c r="T32" s="63">
        <v>0.34198400000000001</v>
      </c>
      <c r="U32" s="63">
        <v>-0.100384</v>
      </c>
      <c r="V32" s="63">
        <v>-0.35388799999999998</v>
      </c>
      <c r="W32" s="63">
        <v>9.9999999999999936E-2</v>
      </c>
      <c r="X32" s="63">
        <v>0.241984</v>
      </c>
      <c r="Y32" s="63">
        <v>-0.20038400000000001</v>
      </c>
      <c r="Z32" s="63">
        <v>-0.45388800000000001</v>
      </c>
      <c r="AA32" s="63">
        <v>-7.4913114280002572E-17</v>
      </c>
      <c r="AB32" s="63">
        <v>0.27628799999999998</v>
      </c>
      <c r="AC32" s="63">
        <v>-0.148672</v>
      </c>
      <c r="AD32" s="63">
        <v>-0.41971199999999997</v>
      </c>
      <c r="AE32" s="63">
        <v>-6.969317976331689E-17</v>
      </c>
      <c r="AF32" s="63" t="s">
        <v>999</v>
      </c>
      <c r="AG32" s="63" t="s">
        <v>1000</v>
      </c>
      <c r="AH32" s="63">
        <v>4.2946525567769758</v>
      </c>
      <c r="AI32" s="63">
        <v>3.6084849653800242</v>
      </c>
      <c r="AJ32" s="63">
        <v>3.7429528233667622</v>
      </c>
      <c r="AK32" s="63">
        <v>3.5259182173883312</v>
      </c>
      <c r="AL32" s="63">
        <v>7.5296108291031771</v>
      </c>
      <c r="AM32" s="63">
        <v>7.5296108291031993</v>
      </c>
    </row>
    <row r="33" spans="1:39" x14ac:dyDescent="0.3">
      <c r="A33" s="64">
        <v>35</v>
      </c>
      <c r="B33" s="63"/>
      <c r="C33" s="63">
        <v>50</v>
      </c>
      <c r="D33" s="63">
        <v>2.9928445816040039E-2</v>
      </c>
      <c r="E33" s="63" t="b">
        <v>0</v>
      </c>
      <c r="F33" s="63">
        <v>2.079247871999999E-2</v>
      </c>
      <c r="G33" s="63">
        <v>1.0042346496000011E-2</v>
      </c>
      <c r="H33" s="63">
        <v>1.033600000000001E-2</v>
      </c>
      <c r="I33" s="63">
        <v>4.5152000000000032E-2</v>
      </c>
      <c r="J33" s="63">
        <v>8.8864000000000054E-2</v>
      </c>
      <c r="K33" s="63">
        <v>9.9999999999999992E-2</v>
      </c>
      <c r="L33" s="63">
        <v>3.5359999999999968E-2</v>
      </c>
      <c r="M33" s="63">
        <v>9.8463999999999996E-2</v>
      </c>
      <c r="N33" s="63">
        <v>9.9231999999999987E-2</v>
      </c>
      <c r="O33" s="63">
        <v>9.9999999999999992E-2</v>
      </c>
      <c r="P33" s="63">
        <v>-0.13369600000000001</v>
      </c>
      <c r="Q33" s="63">
        <v>-0.35526400000000002</v>
      </c>
      <c r="R33" s="63">
        <v>0.54988799999999993</v>
      </c>
      <c r="S33" s="63">
        <v>1.149012612832013E-17</v>
      </c>
      <c r="T33" s="63">
        <v>-0.14403199999999999</v>
      </c>
      <c r="U33" s="63">
        <v>-0.40041599999999999</v>
      </c>
      <c r="V33" s="63">
        <v>0.63875199999999999</v>
      </c>
      <c r="W33" s="63">
        <v>0.1</v>
      </c>
      <c r="X33" s="63">
        <v>-0.244032</v>
      </c>
      <c r="Y33" s="63">
        <v>-0.50041599999999997</v>
      </c>
      <c r="Z33" s="63">
        <v>0.53875200000000001</v>
      </c>
      <c r="AA33" s="63">
        <v>5.5020931392092283E-18</v>
      </c>
      <c r="AB33" s="63">
        <v>-0.179392</v>
      </c>
      <c r="AC33" s="63">
        <v>-0.49887999999999999</v>
      </c>
      <c r="AD33" s="63">
        <v>0.53952</v>
      </c>
      <c r="AE33" s="63">
        <v>1.341821004889772E-17</v>
      </c>
      <c r="AF33" s="63" t="s">
        <v>1001</v>
      </c>
      <c r="AG33" s="63" t="s">
        <v>1002</v>
      </c>
      <c r="AH33" s="63">
        <v>12.249283985153181</v>
      </c>
      <c r="AI33" s="63">
        <v>6.3084188167170954</v>
      </c>
      <c r="AJ33" s="63">
        <v>9.1340764544643668E-2</v>
      </c>
      <c r="AK33" s="63">
        <v>8.6943869243351637E-2</v>
      </c>
      <c r="AL33" s="63">
        <v>0.14255167498215501</v>
      </c>
      <c r="AM33" s="63">
        <v>0.14255167498215501</v>
      </c>
    </row>
    <row r="34" spans="1:39" x14ac:dyDescent="0.3">
      <c r="A34" s="64">
        <v>36</v>
      </c>
      <c r="B34" s="63"/>
      <c r="C34" s="63">
        <v>50</v>
      </c>
      <c r="D34" s="63">
        <v>3.9892196655273438E-2</v>
      </c>
      <c r="E34" s="63" t="b">
        <v>0</v>
      </c>
      <c r="F34" s="63">
        <v>7.4731059199999936E-3</v>
      </c>
      <c r="G34" s="63">
        <v>2.783169536000002E-3</v>
      </c>
      <c r="H34" s="63">
        <v>3.4527999999999982E-2</v>
      </c>
      <c r="I34" s="63">
        <v>2.9759999999999791E-3</v>
      </c>
      <c r="J34" s="63">
        <v>3.9776000000000027E-2</v>
      </c>
      <c r="K34" s="63">
        <v>9.9999999999999978E-2</v>
      </c>
      <c r="L34" s="63">
        <v>5.9552000000000008E-2</v>
      </c>
      <c r="M34" s="63">
        <v>1.9103999999999951E-2</v>
      </c>
      <c r="N34" s="63">
        <v>5.9679999999999962E-2</v>
      </c>
      <c r="O34" s="63">
        <v>0.1</v>
      </c>
      <c r="P34" s="63">
        <v>8.2368000000000025E-2</v>
      </c>
      <c r="Q34" s="63">
        <v>-0.432064</v>
      </c>
      <c r="R34" s="63">
        <v>-0.478464</v>
      </c>
      <c r="S34" s="63">
        <v>-8.3283820081534577E-17</v>
      </c>
      <c r="T34" s="63">
        <v>4.7840000000000042E-2</v>
      </c>
      <c r="U34" s="63">
        <v>-0.42908800000000002</v>
      </c>
      <c r="V34" s="63">
        <v>-0.51824000000000003</v>
      </c>
      <c r="W34" s="63">
        <v>9.9999999999999895E-2</v>
      </c>
      <c r="X34" s="63">
        <v>-5.2159999999999963E-2</v>
      </c>
      <c r="Y34" s="63">
        <v>-0.529088</v>
      </c>
      <c r="Z34" s="63">
        <v>-0.61824000000000001</v>
      </c>
      <c r="AA34" s="63">
        <v>-1.1093536508884249E-16</v>
      </c>
      <c r="AB34" s="63">
        <v>-1.1711999999999971E-2</v>
      </c>
      <c r="AC34" s="63">
        <v>-0.44819199999999998</v>
      </c>
      <c r="AD34" s="63">
        <v>-0.57791999999999999</v>
      </c>
      <c r="AE34" s="63">
        <v>-1.059975891946804E-16</v>
      </c>
      <c r="AF34" s="63" t="s">
        <v>1003</v>
      </c>
      <c r="AG34" s="63" t="s">
        <v>1004</v>
      </c>
      <c r="AH34" s="63">
        <v>8.3770011106144935</v>
      </c>
      <c r="AI34" s="63">
        <v>2.5539952690418608</v>
      </c>
      <c r="AJ34" s="63">
        <v>4.7299663670937662</v>
      </c>
      <c r="AK34" s="63">
        <v>4.5059149334406818</v>
      </c>
      <c r="AL34" s="63">
        <v>6.5217391304347352</v>
      </c>
      <c r="AM34" s="63">
        <v>6.5217391304347352</v>
      </c>
    </row>
    <row r="35" spans="1:39" x14ac:dyDescent="0.3">
      <c r="A35" s="64">
        <v>37</v>
      </c>
      <c r="B35" s="63"/>
      <c r="C35" s="63">
        <v>50</v>
      </c>
      <c r="D35" s="63">
        <v>4.9804925918579102E-2</v>
      </c>
      <c r="E35" s="63" t="b">
        <v>0</v>
      </c>
      <c r="F35" s="63">
        <v>2.1852343295999999E-2</v>
      </c>
      <c r="G35" s="63">
        <v>1.3401197568E-2</v>
      </c>
      <c r="H35" s="63">
        <v>1.071999999999999E-2</v>
      </c>
      <c r="I35" s="63">
        <v>1.2448000000000131E-2</v>
      </c>
      <c r="J35" s="63">
        <v>0.114592</v>
      </c>
      <c r="K35" s="63">
        <v>9.9999999999999992E-2</v>
      </c>
      <c r="L35" s="63">
        <v>8.4512000000000004E-2</v>
      </c>
      <c r="M35" s="63">
        <v>7.0816000000000046E-2</v>
      </c>
      <c r="N35" s="63">
        <v>9.8463999999999968E-2</v>
      </c>
      <c r="O35" s="63">
        <v>0.1</v>
      </c>
      <c r="P35" s="63">
        <v>7.5072E-2</v>
      </c>
      <c r="Q35" s="63">
        <v>0.50924799999999992</v>
      </c>
      <c r="R35" s="63">
        <v>0.19046399999999999</v>
      </c>
      <c r="S35" s="63">
        <v>-5.9896005370138062E-17</v>
      </c>
      <c r="T35" s="63">
        <v>6.4352000000000006E-2</v>
      </c>
      <c r="U35" s="63">
        <v>0.52169600000000005</v>
      </c>
      <c r="V35" s="63">
        <v>0.30505599999999999</v>
      </c>
      <c r="W35" s="63">
        <v>9.9999999999999936E-2</v>
      </c>
      <c r="X35" s="63">
        <v>-3.5647999999999999E-2</v>
      </c>
      <c r="Y35" s="63">
        <v>0.42169600000000002</v>
      </c>
      <c r="Z35" s="63">
        <v>0.20505599999999999</v>
      </c>
      <c r="AA35" s="63">
        <v>-6.6307276293034294E-17</v>
      </c>
      <c r="AB35" s="63">
        <v>-2.0160000000000001E-2</v>
      </c>
      <c r="AC35" s="63">
        <v>0.45088</v>
      </c>
      <c r="AD35" s="63">
        <v>0.206592</v>
      </c>
      <c r="AE35" s="63">
        <v>-6.6009442191481666E-17</v>
      </c>
      <c r="AF35" s="63" t="s">
        <v>1005</v>
      </c>
      <c r="AG35" s="63" t="s">
        <v>1006</v>
      </c>
      <c r="AH35" s="63">
        <v>2.342790548031247</v>
      </c>
      <c r="AI35" s="63">
        <v>0.81834278131739879</v>
      </c>
      <c r="AJ35" s="63">
        <v>3.8425127883822059</v>
      </c>
      <c r="AK35" s="63">
        <v>3.4555882865391601</v>
      </c>
      <c r="AL35" s="63">
        <v>0.74906367041200284</v>
      </c>
      <c r="AM35" s="63">
        <v>0.7490636704120025</v>
      </c>
    </row>
    <row r="36" spans="1:39" x14ac:dyDescent="0.3">
      <c r="A36" s="64">
        <v>38</v>
      </c>
      <c r="B36" s="63"/>
      <c r="C36" s="63">
        <v>50</v>
      </c>
      <c r="D36" s="63">
        <v>3.8196086883544922E-2</v>
      </c>
      <c r="E36" s="63" t="b">
        <v>0</v>
      </c>
      <c r="F36" s="63">
        <v>2.699731251199999E-2</v>
      </c>
      <c r="G36" s="63">
        <v>1.7919478783999989E-2</v>
      </c>
      <c r="H36" s="63">
        <v>0.109472</v>
      </c>
      <c r="I36" s="63">
        <v>7.1519999999999972E-2</v>
      </c>
      <c r="J36" s="63">
        <v>2.8640000000000009E-2</v>
      </c>
      <c r="K36" s="63">
        <v>0.1</v>
      </c>
      <c r="L36" s="63">
        <v>9.2959999999999987E-2</v>
      </c>
      <c r="M36" s="63">
        <v>0.104544</v>
      </c>
      <c r="N36" s="63">
        <v>8.6175999999999975E-2</v>
      </c>
      <c r="O36" s="63">
        <v>0.1</v>
      </c>
      <c r="P36" s="63">
        <v>0.121792</v>
      </c>
      <c r="Q36" s="63">
        <v>-0.15328</v>
      </c>
      <c r="R36" s="63">
        <v>-0.105216</v>
      </c>
      <c r="S36" s="63">
        <v>-4.9816672354435691E-17</v>
      </c>
      <c r="T36" s="63">
        <v>0.231264</v>
      </c>
      <c r="U36" s="63">
        <v>-0.2248</v>
      </c>
      <c r="V36" s="63">
        <v>-0.133856</v>
      </c>
      <c r="W36" s="63">
        <v>9.999999999999995E-2</v>
      </c>
      <c r="X36" s="63">
        <v>0.13126399999999999</v>
      </c>
      <c r="Y36" s="63">
        <v>-0.32479999999999998</v>
      </c>
      <c r="Z36" s="63">
        <v>-0.23385600000000001</v>
      </c>
      <c r="AA36" s="63">
        <v>-5.3907972381027159E-17</v>
      </c>
      <c r="AB36" s="63">
        <v>0.13830400000000001</v>
      </c>
      <c r="AC36" s="63">
        <v>-0.120256</v>
      </c>
      <c r="AD36" s="63">
        <v>-0.22003200000000001</v>
      </c>
      <c r="AE36" s="63">
        <v>-6.387757704352594E-17</v>
      </c>
      <c r="AF36" s="63" t="s">
        <v>1007</v>
      </c>
      <c r="AG36" s="63" t="s">
        <v>1008</v>
      </c>
      <c r="AH36" s="63">
        <v>5.9426572095871588</v>
      </c>
      <c r="AI36" s="63">
        <v>6.1644496467284444</v>
      </c>
      <c r="AJ36" s="63">
        <v>13.58194790684831</v>
      </c>
      <c r="AK36" s="63">
        <v>12.855985038165169</v>
      </c>
      <c r="AL36" s="63">
        <v>5.9113300492610694</v>
      </c>
      <c r="AM36" s="63">
        <v>5.9113300492610508</v>
      </c>
    </row>
    <row r="37" spans="1:39" x14ac:dyDescent="0.3">
      <c r="A37" s="64">
        <v>39</v>
      </c>
      <c r="B37" s="63"/>
      <c r="C37" s="63">
        <v>50</v>
      </c>
      <c r="D37" s="63">
        <v>3.586888313293457E-2</v>
      </c>
      <c r="E37" s="63" t="b">
        <v>0</v>
      </c>
      <c r="F37" s="63">
        <v>2.594870374399999E-2</v>
      </c>
      <c r="G37" s="63">
        <v>9.4412994560000036E-3</v>
      </c>
      <c r="H37" s="63">
        <v>8.0608000000000013E-2</v>
      </c>
      <c r="I37" s="63">
        <v>1.5264E-2</v>
      </c>
      <c r="J37" s="63">
        <v>5.2064000000000013E-2</v>
      </c>
      <c r="K37" s="63">
        <v>9.9999999999999978E-2</v>
      </c>
      <c r="L37" s="63">
        <v>9.4495999999999969E-2</v>
      </c>
      <c r="M37" s="63">
        <v>8.8992000000000016E-2</v>
      </c>
      <c r="N37" s="63">
        <v>9.5391999999999963E-2</v>
      </c>
      <c r="O37" s="63">
        <v>0.1</v>
      </c>
      <c r="P37" s="63">
        <v>-3.3215999999999968E-2</v>
      </c>
      <c r="Q37" s="63">
        <v>-0.37446400000000002</v>
      </c>
      <c r="R37" s="63">
        <v>2.3424000000000021E-2</v>
      </c>
      <c r="S37" s="63">
        <v>-3.9502207153297023E-17</v>
      </c>
      <c r="T37" s="63">
        <v>-0.11382399999999999</v>
      </c>
      <c r="U37" s="63">
        <v>-0.35920000000000002</v>
      </c>
      <c r="V37" s="63">
        <v>-2.8639999999999999E-2</v>
      </c>
      <c r="W37" s="63">
        <v>9.9999999999999936E-2</v>
      </c>
      <c r="X37" s="63">
        <v>-0.21382399999999999</v>
      </c>
      <c r="Y37" s="63">
        <v>-0.4592</v>
      </c>
      <c r="Z37" s="63">
        <v>-0.12864</v>
      </c>
      <c r="AA37" s="63">
        <v>-7.5054193591264352E-17</v>
      </c>
      <c r="AB37" s="63">
        <v>-0.20831999999999989</v>
      </c>
      <c r="AC37" s="63">
        <v>-0.44819199999999998</v>
      </c>
      <c r="AD37" s="63">
        <v>-0.124032</v>
      </c>
      <c r="AE37" s="63">
        <v>-7.4489876346217255E-17</v>
      </c>
      <c r="AF37" s="63" t="s">
        <v>1009</v>
      </c>
      <c r="AG37" s="63" t="s">
        <v>1010</v>
      </c>
      <c r="AH37" s="63">
        <v>1.429068196347921</v>
      </c>
      <c r="AI37" s="63">
        <v>0.28540487377733958</v>
      </c>
      <c r="AJ37" s="63">
        <v>0.67105624808877262</v>
      </c>
      <c r="AK37" s="63">
        <v>0.63798180570707141</v>
      </c>
      <c r="AL37" s="63">
        <v>3.5820895522388021</v>
      </c>
      <c r="AM37" s="63">
        <v>3.582089552238787</v>
      </c>
    </row>
    <row r="38" spans="1:39" x14ac:dyDescent="0.3">
      <c r="A38" s="64">
        <v>40</v>
      </c>
      <c r="B38" s="63"/>
      <c r="C38" s="63">
        <v>50</v>
      </c>
      <c r="D38" s="63">
        <v>2.993059158325195E-2</v>
      </c>
      <c r="E38" s="63" t="b">
        <v>0</v>
      </c>
      <c r="F38" s="63">
        <v>1.2122688511999999E-2</v>
      </c>
      <c r="G38" s="63">
        <v>2.6106951680000012E-3</v>
      </c>
      <c r="H38" s="63">
        <v>1.1487999999999981E-2</v>
      </c>
      <c r="I38" s="63">
        <v>1.6319999999999111E-3</v>
      </c>
      <c r="J38" s="63">
        <v>4.9760000000000013E-2</v>
      </c>
      <c r="K38" s="63">
        <v>9.9999999999999992E-2</v>
      </c>
      <c r="L38" s="63">
        <v>7.8368000000000007E-2</v>
      </c>
      <c r="M38" s="63">
        <v>5.8272000000000053E-2</v>
      </c>
      <c r="N38" s="63">
        <v>5.0847999999999949E-2</v>
      </c>
      <c r="O38" s="63">
        <v>0.1</v>
      </c>
      <c r="P38" s="63">
        <v>8.3264000000000005E-2</v>
      </c>
      <c r="Q38" s="63">
        <v>0.43219200000000002</v>
      </c>
      <c r="R38" s="63">
        <v>-0.11904000000000001</v>
      </c>
      <c r="S38" s="63">
        <v>-9.2077763816851862E-17</v>
      </c>
      <c r="T38" s="63">
        <v>7.177600000000002E-2</v>
      </c>
      <c r="U38" s="63">
        <v>0.43056000000000011</v>
      </c>
      <c r="V38" s="63">
        <v>-0.16880000000000001</v>
      </c>
      <c r="W38" s="63">
        <v>9.9999999999999895E-2</v>
      </c>
      <c r="X38" s="63">
        <v>-2.8223999999999989E-2</v>
      </c>
      <c r="Y38" s="63">
        <v>0.33056000000000002</v>
      </c>
      <c r="Z38" s="63">
        <v>-0.26879999999999998</v>
      </c>
      <c r="AA38" s="63">
        <v>-1.178482513406695E-16</v>
      </c>
      <c r="AB38" s="63">
        <v>-6.5919999999999928E-3</v>
      </c>
      <c r="AC38" s="63">
        <v>0.37228800000000001</v>
      </c>
      <c r="AD38" s="63">
        <v>-0.2196479999999999</v>
      </c>
      <c r="AE38" s="63">
        <v>-1.1173481451932589E-16</v>
      </c>
      <c r="AF38" s="63" t="s">
        <v>1011</v>
      </c>
      <c r="AG38" s="63" t="s">
        <v>1012</v>
      </c>
      <c r="AH38" s="63">
        <v>3.3470624150769899</v>
      </c>
      <c r="AI38" s="63">
        <v>1.1532289646725351</v>
      </c>
      <c r="AJ38" s="63">
        <v>4.9054886827847479</v>
      </c>
      <c r="AK38" s="63">
        <v>4.4596392938306737</v>
      </c>
      <c r="AL38" s="63">
        <v>18.285714285714281</v>
      </c>
      <c r="AM38" s="63">
        <v>18.285714285714288</v>
      </c>
    </row>
    <row r="39" spans="1:39" x14ac:dyDescent="0.3">
      <c r="A39" s="64">
        <v>44</v>
      </c>
      <c r="B39" s="63"/>
      <c r="C39" s="63">
        <v>50</v>
      </c>
      <c r="D39" s="63">
        <v>3.6838293075561523E-2</v>
      </c>
      <c r="E39" s="63" t="b">
        <v>0</v>
      </c>
      <c r="F39" s="63">
        <v>1.323067289599999E-2</v>
      </c>
      <c r="G39" s="63">
        <v>5.1080591360000002E-3</v>
      </c>
      <c r="H39" s="63">
        <v>4.0735999999999987E-2</v>
      </c>
      <c r="I39" s="63">
        <v>7.7759999999999774E-3</v>
      </c>
      <c r="J39" s="63">
        <v>5.820800000000001E-2</v>
      </c>
      <c r="K39" s="63">
        <v>9.9999999999999978E-2</v>
      </c>
      <c r="L39" s="63">
        <v>7.0687999999999973E-2</v>
      </c>
      <c r="M39" s="63">
        <v>5.6736000000000009E-2</v>
      </c>
      <c r="N39" s="63">
        <v>7.0815999999999962E-2</v>
      </c>
      <c r="O39" s="63">
        <v>9.9999999999999992E-2</v>
      </c>
      <c r="P39" s="63">
        <v>0.552512</v>
      </c>
      <c r="Q39" s="63">
        <v>0.227136</v>
      </c>
      <c r="R39" s="63">
        <v>-0.178176</v>
      </c>
      <c r="S39" s="63">
        <v>-2.9297470305361957E-17</v>
      </c>
      <c r="T39" s="63">
        <v>0.593248</v>
      </c>
      <c r="U39" s="63">
        <v>0.21936</v>
      </c>
      <c r="V39" s="63">
        <v>-0.23638400000000001</v>
      </c>
      <c r="W39" s="63">
        <v>9.999999999999995E-2</v>
      </c>
      <c r="X39" s="63">
        <v>0.49324800000000002</v>
      </c>
      <c r="Y39" s="63">
        <v>0.11935999999999999</v>
      </c>
      <c r="Z39" s="63">
        <v>-0.33638400000000002</v>
      </c>
      <c r="AA39" s="63">
        <v>-4.9330732504534017E-17</v>
      </c>
      <c r="AB39" s="63">
        <v>0.52256000000000002</v>
      </c>
      <c r="AC39" s="63">
        <v>0.16262399999999999</v>
      </c>
      <c r="AD39" s="63">
        <v>-0.30719999999999997</v>
      </c>
      <c r="AE39" s="63">
        <v>-4.4816194544157208E-17</v>
      </c>
      <c r="AF39" s="63" t="s">
        <v>1013</v>
      </c>
      <c r="AG39" s="63" t="s">
        <v>1014</v>
      </c>
      <c r="AH39" s="63">
        <v>2.803886181777747</v>
      </c>
      <c r="AI39" s="63">
        <v>4.3811552889548011</v>
      </c>
      <c r="AJ39" s="63">
        <v>4.0744406541199254</v>
      </c>
      <c r="AK39" s="63">
        <v>3.7723179580011852</v>
      </c>
      <c r="AL39" s="63">
        <v>8.6757990867579799</v>
      </c>
      <c r="AM39" s="63">
        <v>8.6757990867579799</v>
      </c>
    </row>
    <row r="40" spans="1:39" x14ac:dyDescent="0.3">
      <c r="A40" s="64">
        <v>45</v>
      </c>
      <c r="B40" s="63"/>
      <c r="C40" s="63">
        <v>50</v>
      </c>
      <c r="D40" s="63">
        <v>3.191828727722168E-2</v>
      </c>
      <c r="E40" s="63" t="b">
        <v>0</v>
      </c>
      <c r="F40" s="63">
        <v>9.2170352640000026E-3</v>
      </c>
      <c r="G40" s="63">
        <v>1.332612095999997E-3</v>
      </c>
      <c r="H40" s="63">
        <v>2.6463999999999991E-2</v>
      </c>
      <c r="I40" s="63">
        <v>1.5967999999999979E-2</v>
      </c>
      <c r="J40" s="63">
        <v>1.9423999999999959E-2</v>
      </c>
      <c r="K40" s="63">
        <v>9.9999999999999978E-2</v>
      </c>
      <c r="L40" s="63">
        <v>6.3327999999999995E-2</v>
      </c>
      <c r="M40" s="63">
        <v>5.2159999999998874E-3</v>
      </c>
      <c r="N40" s="63">
        <v>7.1968000000000032E-2</v>
      </c>
      <c r="O40" s="63">
        <v>9.9999999999999992E-2</v>
      </c>
      <c r="P40" s="63">
        <v>-6.3808000000000004E-2</v>
      </c>
      <c r="Q40" s="63">
        <v>0.53766400000000003</v>
      </c>
      <c r="R40" s="63">
        <v>-8.5631999999999944E-2</v>
      </c>
      <c r="S40" s="63">
        <v>-1.1245588655466381E-16</v>
      </c>
      <c r="T40" s="63">
        <v>-9.0271999999999991E-2</v>
      </c>
      <c r="U40" s="63">
        <v>0.52169600000000005</v>
      </c>
      <c r="V40" s="63">
        <v>-0.1050559999999999</v>
      </c>
      <c r="W40" s="63">
        <v>9.9999999999999867E-2</v>
      </c>
      <c r="X40" s="63">
        <v>-0.190272</v>
      </c>
      <c r="Y40" s="63">
        <v>0.42169600000000002</v>
      </c>
      <c r="Z40" s="63">
        <v>-0.20505599999999991</v>
      </c>
      <c r="AA40" s="63">
        <v>-1.3546748976936231E-16</v>
      </c>
      <c r="AB40" s="63">
        <v>-2.6943999999999999E-2</v>
      </c>
      <c r="AC40" s="63">
        <v>0.52691199999999994</v>
      </c>
      <c r="AD40" s="63">
        <v>-0.1770239999999999</v>
      </c>
      <c r="AE40" s="63">
        <v>-1.184752705018329E-16</v>
      </c>
      <c r="AF40" s="63" t="s">
        <v>1015</v>
      </c>
      <c r="AG40" s="63" t="s">
        <v>1016</v>
      </c>
      <c r="AH40" s="63">
        <v>23.38771142645594</v>
      </c>
      <c r="AI40" s="63">
        <v>11.61892738743356</v>
      </c>
      <c r="AJ40" s="63">
        <v>13.853269789693741</v>
      </c>
      <c r="AK40" s="63">
        <v>12.458305138312239</v>
      </c>
      <c r="AL40" s="63">
        <v>13.670411985018699</v>
      </c>
      <c r="AM40" s="63">
        <v>13.670411985018699</v>
      </c>
    </row>
    <row r="41" spans="1:39" x14ac:dyDescent="0.3">
      <c r="A41" s="64">
        <v>46</v>
      </c>
      <c r="B41" s="63"/>
      <c r="C41" s="63">
        <v>50</v>
      </c>
      <c r="D41" s="63">
        <v>2.4941682815551761E-2</v>
      </c>
      <c r="E41" s="63" t="b">
        <v>0</v>
      </c>
      <c r="F41" s="63">
        <v>2.9999999999999982E-2</v>
      </c>
      <c r="G41" s="63">
        <v>2.0982773759999959E-3</v>
      </c>
      <c r="H41" s="63">
        <v>3.5871999999999959E-2</v>
      </c>
      <c r="I41" s="63">
        <v>2.8255999999999989E-2</v>
      </c>
      <c r="J41" s="63">
        <v>3.615999999999953E-3</v>
      </c>
      <c r="K41" s="63">
        <v>0.1</v>
      </c>
      <c r="L41" s="63">
        <v>9.9999999999999978E-2</v>
      </c>
      <c r="M41" s="63">
        <v>0.1</v>
      </c>
      <c r="N41" s="63">
        <v>9.9999999999999922E-2</v>
      </c>
      <c r="O41" s="63">
        <v>0.1</v>
      </c>
      <c r="P41" s="63">
        <v>0.485184</v>
      </c>
      <c r="Q41" s="63">
        <v>-1.8112E-2</v>
      </c>
      <c r="R41" s="63">
        <v>-0.291072</v>
      </c>
      <c r="S41" s="63">
        <v>-3.6351435868450717E-17</v>
      </c>
      <c r="T41" s="63">
        <v>0.52105599999999996</v>
      </c>
      <c r="U41" s="63">
        <v>-4.6367999999999993E-2</v>
      </c>
      <c r="V41" s="63">
        <v>-0.28745599999999999</v>
      </c>
      <c r="W41" s="63">
        <v>9.9999999999999964E-2</v>
      </c>
      <c r="X41" s="63">
        <v>0.42105599999999999</v>
      </c>
      <c r="Y41" s="63">
        <v>-0.146368</v>
      </c>
      <c r="Z41" s="63">
        <v>-0.38745600000000002</v>
      </c>
      <c r="AA41" s="63">
        <v>-4.8155071577352558E-17</v>
      </c>
      <c r="AB41" s="63">
        <v>0.42105599999999999</v>
      </c>
      <c r="AC41" s="63">
        <v>-0.146368</v>
      </c>
      <c r="AD41" s="63">
        <v>-0.38745600000000002</v>
      </c>
      <c r="AE41" s="63">
        <v>-4.8155071577352558E-17</v>
      </c>
      <c r="AF41" s="63" t="s">
        <v>1017</v>
      </c>
      <c r="AG41" s="63" t="s">
        <v>1018</v>
      </c>
      <c r="AH41" s="63">
        <v>1.411762341269951E-14</v>
      </c>
      <c r="AI41" s="63">
        <v>2.0597244110013011E-14</v>
      </c>
      <c r="AJ41" s="63">
        <v>1.412652203761901E-14</v>
      </c>
      <c r="AK41" s="63">
        <v>5.3104302140127758E-14</v>
      </c>
      <c r="AL41" s="63">
        <v>2.334101823445004E-14</v>
      </c>
      <c r="AM41" s="63">
        <v>2.334101823445004E-14</v>
      </c>
    </row>
    <row r="42" spans="1:39" x14ac:dyDescent="0.3">
      <c r="A42" s="64">
        <v>47</v>
      </c>
      <c r="B42" s="63"/>
      <c r="C42" s="63">
        <v>50</v>
      </c>
      <c r="D42" s="63">
        <v>4.0922164916992188E-2</v>
      </c>
      <c r="E42" s="63" t="b">
        <v>0</v>
      </c>
      <c r="F42" s="63">
        <v>2.5290804223999989E-2</v>
      </c>
      <c r="G42" s="63">
        <v>6.589303807999998E-3</v>
      </c>
      <c r="H42" s="63">
        <v>7.2640000000000196E-3</v>
      </c>
      <c r="I42" s="63">
        <v>4.6943999999999993E-2</v>
      </c>
      <c r="J42" s="63">
        <v>6.5823999999999994E-2</v>
      </c>
      <c r="K42" s="63">
        <v>0.1</v>
      </c>
      <c r="L42" s="63">
        <v>9.2575999999999992E-2</v>
      </c>
      <c r="M42" s="63">
        <v>8.5152000000000005E-2</v>
      </c>
      <c r="N42" s="63">
        <v>9.7311999999999954E-2</v>
      </c>
      <c r="O42" s="63">
        <v>0.1</v>
      </c>
      <c r="P42" s="63">
        <v>-0.13356799999999999</v>
      </c>
      <c r="Q42" s="63">
        <v>-0.35065600000000002</v>
      </c>
      <c r="R42" s="63">
        <v>0.48153600000000002</v>
      </c>
      <c r="S42" s="63">
        <v>2.8529371832936761E-18</v>
      </c>
      <c r="T42" s="63">
        <v>-0.14083200000000001</v>
      </c>
      <c r="U42" s="63">
        <v>-0.39760000000000001</v>
      </c>
      <c r="V42" s="63">
        <v>0.54735999999999996</v>
      </c>
      <c r="W42" s="63">
        <v>0.1</v>
      </c>
      <c r="X42" s="63">
        <v>-0.24083199999999999</v>
      </c>
      <c r="Y42" s="63">
        <v>-0.49759999999999999</v>
      </c>
      <c r="Z42" s="63">
        <v>0.44735999999999998</v>
      </c>
      <c r="AA42" s="63">
        <v>-5.4707421811510547E-18</v>
      </c>
      <c r="AB42" s="63">
        <v>-0.233408</v>
      </c>
      <c r="AC42" s="63">
        <v>-0.48275200000000001</v>
      </c>
      <c r="AD42" s="63">
        <v>0.450048</v>
      </c>
      <c r="AE42" s="63">
        <v>-5.1415571215402433E-18</v>
      </c>
      <c r="AF42" s="63" t="s">
        <v>1019</v>
      </c>
      <c r="AG42" s="63" t="s">
        <v>1020</v>
      </c>
      <c r="AH42" s="63">
        <v>2.0583438617361112</v>
      </c>
      <c r="AI42" s="63">
        <v>0.37824126859101048</v>
      </c>
      <c r="AJ42" s="63">
        <v>0.88444179307388315</v>
      </c>
      <c r="AK42" s="63">
        <v>0.84179920615426351</v>
      </c>
      <c r="AL42" s="63">
        <v>0.60085836909874435</v>
      </c>
      <c r="AM42" s="63">
        <v>0.60085836909874435</v>
      </c>
    </row>
    <row r="43" spans="1:39" x14ac:dyDescent="0.3">
      <c r="A43" s="64">
        <v>48</v>
      </c>
      <c r="B43" s="63"/>
      <c r="C43" s="63">
        <v>50</v>
      </c>
      <c r="D43" s="63">
        <v>2.4932622909545898E-2</v>
      </c>
      <c r="E43" s="63" t="b">
        <v>0</v>
      </c>
      <c r="F43" s="63">
        <v>2.7079166976000012E-2</v>
      </c>
      <c r="G43" s="63">
        <v>1.5216724992E-2</v>
      </c>
      <c r="H43" s="63">
        <v>6.1760000000000148E-3</v>
      </c>
      <c r="I43" s="63">
        <v>6.3040000000000873E-3</v>
      </c>
      <c r="J43" s="63">
        <v>0.12304</v>
      </c>
      <c r="K43" s="63">
        <v>0.1</v>
      </c>
      <c r="L43" s="63">
        <v>8.6816000000000004E-2</v>
      </c>
      <c r="M43" s="63">
        <v>9.8464000000000051E-2</v>
      </c>
      <c r="N43" s="63">
        <v>9.9231999999999987E-2</v>
      </c>
      <c r="O43" s="63">
        <v>0.1</v>
      </c>
      <c r="P43" s="63">
        <v>-0.15187200000000001</v>
      </c>
      <c r="Q43" s="63">
        <v>0.57145599999999996</v>
      </c>
      <c r="R43" s="63">
        <v>0.18163199999999999</v>
      </c>
      <c r="S43" s="63">
        <v>-9.2579379145782628E-17</v>
      </c>
      <c r="T43" s="63">
        <v>-0.14569599999999999</v>
      </c>
      <c r="U43" s="63">
        <v>0.57776000000000005</v>
      </c>
      <c r="V43" s="63">
        <v>0.304672</v>
      </c>
      <c r="W43" s="63">
        <v>9.9999999999999908E-2</v>
      </c>
      <c r="X43" s="63">
        <v>-0.245696</v>
      </c>
      <c r="Y43" s="63">
        <v>0.47776000000000002</v>
      </c>
      <c r="Z43" s="63">
        <v>0.20467199999999999</v>
      </c>
      <c r="AA43" s="63">
        <v>-9.5510693724221711E-17</v>
      </c>
      <c r="AB43" s="63">
        <v>-0.232512</v>
      </c>
      <c r="AC43" s="63">
        <v>0.479296</v>
      </c>
      <c r="AD43" s="63">
        <v>0.20544000000000001</v>
      </c>
      <c r="AE43" s="63">
        <v>-9.3896119384225855E-17</v>
      </c>
      <c r="AF43" s="63" t="s">
        <v>1021</v>
      </c>
      <c r="AG43" s="63" t="s">
        <v>1022</v>
      </c>
      <c r="AH43" s="63">
        <v>1.7720081369195491</v>
      </c>
      <c r="AI43" s="63">
        <v>1.0199461069697719</v>
      </c>
      <c r="AJ43" s="63">
        <v>0.21835581969381729</v>
      </c>
      <c r="AK43" s="63">
        <v>0.19480493411792049</v>
      </c>
      <c r="AL43" s="63">
        <v>0.37523452157600501</v>
      </c>
      <c r="AM43" s="63">
        <v>0.37523452157600479</v>
      </c>
    </row>
    <row r="44" spans="1:39" x14ac:dyDescent="0.3">
      <c r="A44" s="64">
        <v>49</v>
      </c>
      <c r="B44" s="63"/>
      <c r="C44" s="63">
        <v>50</v>
      </c>
      <c r="D44" s="63">
        <v>3.4903764724731452E-2</v>
      </c>
      <c r="E44" s="63" t="b">
        <v>0</v>
      </c>
      <c r="F44" s="63">
        <v>6.6770242559999984E-2</v>
      </c>
      <c r="G44" s="63">
        <v>1.4163938303999981E-2</v>
      </c>
      <c r="H44" s="63">
        <v>1.568000000000014E-3</v>
      </c>
      <c r="I44" s="63">
        <v>3.2095999999999902E-2</v>
      </c>
      <c r="J44" s="63">
        <v>0.1145919999999999</v>
      </c>
      <c r="K44" s="63">
        <v>0.1</v>
      </c>
      <c r="L44" s="63">
        <v>0.22928000000000001</v>
      </c>
      <c r="M44" s="63">
        <v>3.1327999999999911E-2</v>
      </c>
      <c r="N44" s="63">
        <v>0.1149759999999999</v>
      </c>
      <c r="O44" s="63">
        <v>0.1</v>
      </c>
      <c r="P44" s="63">
        <v>0.13305600000000001</v>
      </c>
      <c r="Q44" s="63">
        <v>0.55379199999999995</v>
      </c>
      <c r="R44" s="63">
        <v>0.19046399999999999</v>
      </c>
      <c r="S44" s="63">
        <v>-5.5522546721023039E-17</v>
      </c>
      <c r="T44" s="63">
        <v>0.13462399999999999</v>
      </c>
      <c r="U44" s="63">
        <v>0.52169600000000005</v>
      </c>
      <c r="V44" s="63">
        <v>0.30505599999999999</v>
      </c>
      <c r="W44" s="63">
        <v>9.999999999999995E-2</v>
      </c>
      <c r="X44" s="63">
        <v>3.4624000000000002E-2</v>
      </c>
      <c r="Y44" s="63">
        <v>0.42169600000000002</v>
      </c>
      <c r="Z44" s="63">
        <v>0.20505599999999999</v>
      </c>
      <c r="AA44" s="63">
        <v>-5.7701438306066004E-17</v>
      </c>
      <c r="AB44" s="63">
        <v>-9.465599999999999E-2</v>
      </c>
      <c r="AC44" s="63">
        <v>0.55302399999999996</v>
      </c>
      <c r="AD44" s="63">
        <v>0.19008000000000011</v>
      </c>
      <c r="AE44" s="63">
        <v>-8.3409223913767253E-17</v>
      </c>
      <c r="AF44" s="63" t="s">
        <v>1023</v>
      </c>
      <c r="AG44" s="63" t="s">
        <v>1024</v>
      </c>
      <c r="AH44" s="63">
        <v>9.4614253454155897</v>
      </c>
      <c r="AI44" s="63">
        <v>16.722086577834379</v>
      </c>
      <c r="AJ44" s="63">
        <v>17.291307547719921</v>
      </c>
      <c r="AK44" s="63">
        <v>15.55014728942621</v>
      </c>
      <c r="AL44" s="63">
        <v>7.3033707865168118</v>
      </c>
      <c r="AM44" s="63">
        <v>7.3033707865168109</v>
      </c>
    </row>
    <row r="45" spans="1:39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</row>
    <row r="46" spans="1:39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</row>
    <row r="47" spans="1:39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</row>
    <row r="48" spans="1:39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</row>
    <row r="49" spans="1:39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 spans="1:39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55" customFormat="1" x14ac:dyDescent="0.3">
      <c r="A150" s="57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</row>
    <row r="151" spans="1:39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  <row r="152" spans="1:39" x14ac:dyDescent="0.3">
      <c r="A152" s="26"/>
    </row>
    <row r="153" spans="1:39" x14ac:dyDescent="0.3">
      <c r="A153" s="26"/>
    </row>
    <row r="154" spans="1:39" x14ac:dyDescent="0.3">
      <c r="A154" s="26"/>
    </row>
    <row r="155" spans="1:39" x14ac:dyDescent="0.3">
      <c r="A155" s="26"/>
    </row>
    <row r="156" spans="1:39" x14ac:dyDescent="0.3">
      <c r="A156" s="26"/>
    </row>
    <row r="157" spans="1:39" x14ac:dyDescent="0.3">
      <c r="A157" s="26"/>
    </row>
    <row r="158" spans="1:39" x14ac:dyDescent="0.3">
      <c r="A158" s="26"/>
    </row>
    <row r="159" spans="1:39" x14ac:dyDescent="0.3">
      <c r="A159" s="26"/>
    </row>
    <row r="160" spans="1:39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FG5:FJ204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O5:FR204"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U5:EX204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C5:FF204">
    <cfRule type="colorScale" priority="1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I5:EL204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Q5:ET204"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W5:DZ204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E5:EH204">
    <cfRule type="colorScale" priority="1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K5:DN204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S5:DV204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DB204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5:DJ204">
    <cfRule type="colorScale" priority="9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M5:CP204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4"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4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4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5:AT20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4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P204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2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K11 I13:K1048576 I12:J12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:A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G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E09-AC4F-4186-B0BF-6A1C0CB1412F}">
  <sheetPr codeName="Sheet5"/>
  <dimension ref="A1:DP201"/>
  <sheetViews>
    <sheetView zoomScale="70" zoomScaleNormal="70" workbookViewId="0">
      <selection sqref="A1:AM44"/>
    </sheetView>
  </sheetViews>
  <sheetFormatPr defaultRowHeight="14.4" x14ac:dyDescent="0.3"/>
  <cols>
    <col min="1" max="7" width="8.88671875" style="19"/>
    <col min="8" max="8" width="8.88671875" style="14"/>
    <col min="9" max="11" width="8.88671875" style="1"/>
    <col min="12" max="12" width="8.88671875" style="14"/>
    <col min="13" max="14" width="8.88671875" style="1"/>
    <col min="15" max="15" width="8.88671875" style="15"/>
    <col min="16" max="16" width="8.88671875" style="14"/>
    <col min="17" max="18" width="8.88671875" style="1"/>
    <col min="19" max="19" width="8.88671875" style="15"/>
    <col min="20" max="22" width="0" style="19" hidden="1" customWidth="1"/>
    <col min="23" max="38" width="8.88671875" style="19" hidden="1" customWidth="1"/>
    <col min="39" max="39" width="0" style="19" hidden="1" customWidth="1"/>
    <col min="40" max="42" width="8.88671875" style="19"/>
    <col min="43" max="43" width="13" style="19" bestFit="1" customWidth="1"/>
    <col min="44" max="16384" width="8.88671875" style="19"/>
  </cols>
  <sheetData>
    <row r="1" spans="1:120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20" x14ac:dyDescent="0.3">
      <c r="A2" s="64">
        <v>0</v>
      </c>
      <c r="B2" s="63">
        <v>6.8809461593627927E-3</v>
      </c>
      <c r="C2" s="63">
        <v>50</v>
      </c>
      <c r="D2" s="63">
        <v>4.9002170562744141E-2</v>
      </c>
      <c r="E2" s="63" t="b">
        <v>0</v>
      </c>
      <c r="F2" s="63">
        <v>3.7428772310779172E-2</v>
      </c>
      <c r="G2" s="63">
        <v>3.1728591316721587E-2</v>
      </c>
      <c r="H2" s="63">
        <v>0.129056</v>
      </c>
      <c r="I2" s="63">
        <v>9.129600000000003E-2</v>
      </c>
      <c r="J2" s="63">
        <v>8.2086421317545455E-2</v>
      </c>
      <c r="K2" s="63">
        <v>0.17781757868245451</v>
      </c>
      <c r="L2" s="63">
        <v>0.13462399999999999</v>
      </c>
      <c r="M2" s="63">
        <v>0.1030080000000001</v>
      </c>
      <c r="N2" s="63">
        <v>9.3244318168879126E-2</v>
      </c>
      <c r="O2" s="63">
        <v>0.13824368183112079</v>
      </c>
      <c r="P2" s="63">
        <v>-0.44787199999999988</v>
      </c>
      <c r="Q2" s="63">
        <v>-6.7072000000000229E-2</v>
      </c>
      <c r="R2" s="63">
        <v>-0.34992754595455189</v>
      </c>
      <c r="S2" s="63">
        <v>0.30960754595455181</v>
      </c>
      <c r="T2" s="63">
        <v>-0.31881599999999988</v>
      </c>
      <c r="U2" s="63">
        <v>2.4223999999999801E-2</v>
      </c>
      <c r="V2" s="63">
        <v>-0.26784112463700649</v>
      </c>
      <c r="W2" s="63">
        <v>0.48742512463700632</v>
      </c>
      <c r="X2" s="63">
        <v>-0.41881599999999991</v>
      </c>
      <c r="Y2" s="63">
        <v>-7.5776000000000204E-2</v>
      </c>
      <c r="Z2" s="63">
        <v>-0.36784112463700652</v>
      </c>
      <c r="AA2" s="63">
        <v>0.38742512463700629</v>
      </c>
      <c r="AB2" s="63">
        <v>-0.45343999999999979</v>
      </c>
      <c r="AC2" s="63">
        <v>-7.8784000000000257E-2</v>
      </c>
      <c r="AD2" s="63">
        <v>-0.36108544280588561</v>
      </c>
      <c r="AE2" s="63">
        <v>0.34918144280588548</v>
      </c>
      <c r="AF2" s="63" t="s">
        <v>759</v>
      </c>
      <c r="AG2" s="63" t="s">
        <v>760</v>
      </c>
      <c r="AH2" s="63">
        <v>7.7126245278092336</v>
      </c>
      <c r="AI2" s="63">
        <v>2.615719734464089</v>
      </c>
      <c r="AJ2" s="63">
        <v>0.23930467940640349</v>
      </c>
      <c r="AK2" s="63">
        <v>0.22414022150290569</v>
      </c>
      <c r="AL2" s="63">
        <v>6.4560553660624009</v>
      </c>
      <c r="AM2" s="63">
        <v>4.5428607678768467</v>
      </c>
    </row>
    <row r="3" spans="1:120" x14ac:dyDescent="0.3">
      <c r="A3" s="64">
        <v>1</v>
      </c>
      <c r="B3" s="63"/>
      <c r="C3" s="63">
        <v>50</v>
      </c>
      <c r="D3" s="63">
        <v>2.3917436599731449E-2</v>
      </c>
      <c r="E3" s="63" t="b">
        <v>0</v>
      </c>
      <c r="F3" s="63">
        <v>2.9999999999999982E-2</v>
      </c>
      <c r="G3" s="63">
        <v>1.711011892812132E-2</v>
      </c>
      <c r="H3" s="63">
        <v>3.894400000000009E-2</v>
      </c>
      <c r="I3" s="63">
        <v>5.2063999999999999E-2</v>
      </c>
      <c r="J3" s="63">
        <v>0.11350252726755169</v>
      </c>
      <c r="K3" s="63">
        <v>8.4702527267551564E-2</v>
      </c>
      <c r="L3" s="63">
        <v>9.9999999999999978E-2</v>
      </c>
      <c r="M3" s="63">
        <v>0.1</v>
      </c>
      <c r="N3" s="63">
        <v>9.9999999999999922E-2</v>
      </c>
      <c r="O3" s="63">
        <v>9.9999999999999978E-2</v>
      </c>
      <c r="P3" s="63">
        <v>0.52812799999999993</v>
      </c>
      <c r="Q3" s="63">
        <v>-0.19033599999999981</v>
      </c>
      <c r="R3" s="63">
        <v>0.46713539855376279</v>
      </c>
      <c r="S3" s="63">
        <v>0.39839939855376288</v>
      </c>
      <c r="T3" s="63">
        <v>0.56707200000000002</v>
      </c>
      <c r="U3" s="63">
        <v>-0.24239999999999981</v>
      </c>
      <c r="V3" s="63">
        <v>0.58063792582131446</v>
      </c>
      <c r="W3" s="63">
        <v>0.4831019258213145</v>
      </c>
      <c r="X3" s="63">
        <v>0.46707199999999999</v>
      </c>
      <c r="Y3" s="63">
        <v>-0.34239999999999982</v>
      </c>
      <c r="Z3" s="63">
        <v>0.48063792582131448</v>
      </c>
      <c r="AA3" s="63">
        <v>0.38310192582131453</v>
      </c>
      <c r="AB3" s="63">
        <v>0.46707199999999999</v>
      </c>
      <c r="AC3" s="63">
        <v>-0.34239999999999982</v>
      </c>
      <c r="AD3" s="63">
        <v>0.48063792582131448</v>
      </c>
      <c r="AE3" s="63">
        <v>0.38310192582131453</v>
      </c>
      <c r="AF3" s="63" t="s">
        <v>761</v>
      </c>
      <c r="AG3" s="63" t="s">
        <v>762</v>
      </c>
      <c r="AH3" s="63">
        <v>1.4131409227024529E-14</v>
      </c>
      <c r="AI3" s="63">
        <v>1.307684464077955E-14</v>
      </c>
      <c r="AJ3" s="63">
        <v>4.9235801510757338E-14</v>
      </c>
      <c r="AK3" s="63">
        <v>1.1658228202983599E-14</v>
      </c>
      <c r="AL3" s="63">
        <v>4.0775000590797201E-14</v>
      </c>
      <c r="AM3" s="63">
        <v>0</v>
      </c>
      <c r="AN3" s="58"/>
      <c r="AP3" s="58"/>
      <c r="AQ3" s="58"/>
      <c r="AS3" s="58"/>
    </row>
    <row r="4" spans="1:120" x14ac:dyDescent="0.3">
      <c r="A4" s="64">
        <v>2</v>
      </c>
      <c r="B4" s="63"/>
      <c r="C4" s="63">
        <v>50</v>
      </c>
      <c r="D4" s="63">
        <v>5.4877996444702148E-2</v>
      </c>
      <c r="E4" s="63" t="b">
        <v>0</v>
      </c>
      <c r="F4" s="63">
        <v>4.1022028641895997E-2</v>
      </c>
      <c r="G4" s="63">
        <v>1.800899861156333E-2</v>
      </c>
      <c r="H4" s="63">
        <v>4.6304000000000012E-2</v>
      </c>
      <c r="I4" s="63">
        <v>8.5600000000000009E-2</v>
      </c>
      <c r="J4" s="63">
        <v>9.2399016204520956E-2</v>
      </c>
      <c r="K4" s="63">
        <v>0.102992983795479</v>
      </c>
      <c r="L4" s="63">
        <v>0.113888</v>
      </c>
      <c r="M4" s="63">
        <v>4.9567999999999973E-2</v>
      </c>
      <c r="N4" s="63">
        <v>0.15998301620452091</v>
      </c>
      <c r="O4" s="63">
        <v>0.102992983795479</v>
      </c>
      <c r="P4" s="63">
        <v>-0.30060799999999999</v>
      </c>
      <c r="Q4" s="63">
        <v>0.11014399999999989</v>
      </c>
      <c r="R4" s="63">
        <v>0.29725583483458973</v>
      </c>
      <c r="S4" s="63">
        <v>-0.15363983483458971</v>
      </c>
      <c r="T4" s="63">
        <v>-0.25430399999999997</v>
      </c>
      <c r="U4" s="63">
        <v>0.19574399999999989</v>
      </c>
      <c r="V4" s="63">
        <v>0.38965485103911068</v>
      </c>
      <c r="W4" s="63">
        <v>-5.0646851039110707E-2</v>
      </c>
      <c r="X4" s="63">
        <v>-0.35430400000000001</v>
      </c>
      <c r="Y4" s="63">
        <v>9.5743999999999913E-2</v>
      </c>
      <c r="Z4" s="63">
        <v>0.28965485103911071</v>
      </c>
      <c r="AA4" s="63">
        <v>-0.15064685103911071</v>
      </c>
      <c r="AB4" s="63">
        <v>-0.36819200000000002</v>
      </c>
      <c r="AC4" s="63">
        <v>0.24531199999999989</v>
      </c>
      <c r="AD4" s="63">
        <v>0.22967183483458969</v>
      </c>
      <c r="AE4" s="63">
        <v>-0.15363983483458971</v>
      </c>
      <c r="AF4" s="63" t="s">
        <v>763</v>
      </c>
      <c r="AG4" s="63" t="s">
        <v>764</v>
      </c>
      <c r="AH4" s="63">
        <v>3.9303209952770541</v>
      </c>
      <c r="AI4" s="63">
        <v>3.9244623632690461</v>
      </c>
      <c r="AJ4" s="63">
        <v>13.779290680192389</v>
      </c>
      <c r="AK4" s="63">
        <v>12.778161153252571</v>
      </c>
      <c r="AL4" s="63">
        <v>28.305875602624671</v>
      </c>
      <c r="AM4" s="63">
        <v>16.157774192548651</v>
      </c>
      <c r="AN4" s="58"/>
      <c r="AP4" s="58"/>
      <c r="AQ4" s="58"/>
      <c r="AS4" s="58"/>
    </row>
    <row r="5" spans="1:120" x14ac:dyDescent="0.3">
      <c r="A5" s="64">
        <v>3</v>
      </c>
      <c r="B5" s="63"/>
      <c r="C5" s="63">
        <v>50</v>
      </c>
      <c r="D5" s="63">
        <v>2.8904914855957031E-2</v>
      </c>
      <c r="E5" s="63" t="b">
        <v>0</v>
      </c>
      <c r="F5" s="63">
        <v>2.9977758720000011E-2</v>
      </c>
      <c r="G5" s="63">
        <v>1.9762018463812068E-3</v>
      </c>
      <c r="H5" s="63">
        <v>1.1744000000000089E-2</v>
      </c>
      <c r="I5" s="63">
        <v>1.423999999999997E-2</v>
      </c>
      <c r="J5" s="63">
        <v>4.0441349017820927E-2</v>
      </c>
      <c r="K5" s="63">
        <v>0.1176253490178209</v>
      </c>
      <c r="L5" s="63">
        <v>0.1006400000000001</v>
      </c>
      <c r="M5" s="63">
        <v>9.8463999999999996E-2</v>
      </c>
      <c r="N5" s="63">
        <v>0.100768</v>
      </c>
      <c r="O5" s="63">
        <v>0.1</v>
      </c>
      <c r="P5" s="63">
        <v>0.54502399999999995</v>
      </c>
      <c r="Q5" s="63">
        <v>8.9600000000000082E-2</v>
      </c>
      <c r="R5" s="63">
        <v>-0.15923098659681889</v>
      </c>
      <c r="S5" s="63">
        <v>-0.10508698659681889</v>
      </c>
      <c r="T5" s="63">
        <v>0.55676800000000004</v>
      </c>
      <c r="U5" s="63">
        <v>7.5360000000000107E-2</v>
      </c>
      <c r="V5" s="63">
        <v>-0.11878963757899801</v>
      </c>
      <c r="W5" s="63">
        <v>1.2538362421001949E-2</v>
      </c>
      <c r="X5" s="63">
        <v>0.45676800000000001</v>
      </c>
      <c r="Y5" s="63">
        <v>-2.4639999999999902E-2</v>
      </c>
      <c r="Z5" s="63">
        <v>-0.218789637578998</v>
      </c>
      <c r="AA5" s="63">
        <v>-8.7461637578998053E-2</v>
      </c>
      <c r="AB5" s="63">
        <v>0.45612799999999998</v>
      </c>
      <c r="AC5" s="63">
        <v>-2.3103999999999899E-2</v>
      </c>
      <c r="AD5" s="63">
        <v>-0.21955763757899799</v>
      </c>
      <c r="AE5" s="63">
        <v>-8.7461637578998053E-2</v>
      </c>
      <c r="AF5" s="63" t="s">
        <v>765</v>
      </c>
      <c r="AG5" s="63" t="s">
        <v>766</v>
      </c>
      <c r="AH5" s="63">
        <v>2.0029849555893129E-2</v>
      </c>
      <c r="AI5" s="63">
        <v>0.2334947894582857</v>
      </c>
      <c r="AJ5" s="63">
        <v>0.12738018896297071</v>
      </c>
      <c r="AK5" s="63">
        <v>0.11898849966711381</v>
      </c>
      <c r="AL5" s="63">
        <v>0.29429132292816812</v>
      </c>
      <c r="AM5" s="63">
        <v>0.43484815351604128</v>
      </c>
      <c r="AN5" s="58"/>
      <c r="AP5" s="58"/>
      <c r="AQ5" s="58"/>
      <c r="AS5" s="58"/>
    </row>
    <row r="6" spans="1:120" x14ac:dyDescent="0.3">
      <c r="A6" s="64">
        <v>4</v>
      </c>
      <c r="B6" s="63"/>
      <c r="C6" s="63">
        <v>50</v>
      </c>
      <c r="D6" s="63">
        <v>3.4892082214355469E-2</v>
      </c>
      <c r="E6" s="63" t="b">
        <v>0</v>
      </c>
      <c r="F6" s="63">
        <v>7.0898532667648007E-2</v>
      </c>
      <c r="G6" s="63">
        <v>8.6557897071083585E-3</v>
      </c>
      <c r="H6" s="63">
        <v>4.342399999999999E-2</v>
      </c>
      <c r="I6" s="63">
        <v>1.353599999999988E-2</v>
      </c>
      <c r="J6" s="63">
        <v>8.1159858520751277E-2</v>
      </c>
      <c r="K6" s="63">
        <v>3.282414147924867E-2</v>
      </c>
      <c r="L6" s="63">
        <v>0.19164800000000001</v>
      </c>
      <c r="M6" s="63">
        <v>0.1112640000000001</v>
      </c>
      <c r="N6" s="63">
        <v>0.1476140205659611</v>
      </c>
      <c r="O6" s="63">
        <v>6.2753979434038876E-2</v>
      </c>
      <c r="P6" s="63">
        <v>-0.14572799999999991</v>
      </c>
      <c r="Q6" s="63">
        <v>-0.2033280000000002</v>
      </c>
      <c r="R6" s="63">
        <v>-0.32021800248247928</v>
      </c>
      <c r="S6" s="63">
        <v>0.32789800248247919</v>
      </c>
      <c r="T6" s="63">
        <v>-0.1023039999999999</v>
      </c>
      <c r="U6" s="63">
        <v>-0.21686400000000011</v>
      </c>
      <c r="V6" s="63">
        <v>-0.239058143961728</v>
      </c>
      <c r="W6" s="63">
        <v>0.36072214396172791</v>
      </c>
      <c r="X6" s="63">
        <v>-0.2023039999999999</v>
      </c>
      <c r="Y6" s="63">
        <v>-0.31686400000000009</v>
      </c>
      <c r="Z6" s="63">
        <v>-0.33905814396172801</v>
      </c>
      <c r="AA6" s="63">
        <v>0.26072214396172783</v>
      </c>
      <c r="AB6" s="63">
        <v>-0.29395199999999988</v>
      </c>
      <c r="AC6" s="63">
        <v>-0.3281280000000002</v>
      </c>
      <c r="AD6" s="63">
        <v>-0.3866721645276891</v>
      </c>
      <c r="AE6" s="63">
        <v>0.29796816452768898</v>
      </c>
      <c r="AF6" s="63" t="s">
        <v>767</v>
      </c>
      <c r="AG6" s="63" t="s">
        <v>768</v>
      </c>
      <c r="AH6" s="63">
        <v>15.30111588474875</v>
      </c>
      <c r="AI6" s="63">
        <v>8.7075607555456287</v>
      </c>
      <c r="AJ6" s="63">
        <v>0.75190429114453716</v>
      </c>
      <c r="AK6" s="63">
        <v>0.71151310921666666</v>
      </c>
      <c r="AL6" s="63">
        <v>13.89999611800755</v>
      </c>
      <c r="AM6" s="63">
        <v>14.10867394170516</v>
      </c>
      <c r="AN6" s="58"/>
      <c r="AP6" s="58"/>
      <c r="AQ6" s="58"/>
      <c r="AS6" s="58"/>
    </row>
    <row r="7" spans="1:120" x14ac:dyDescent="0.3">
      <c r="A7" s="64">
        <v>5</v>
      </c>
      <c r="B7" s="63"/>
      <c r="C7" s="63">
        <v>50</v>
      </c>
      <c r="D7" s="63">
        <v>5.7521581649780273E-2</v>
      </c>
      <c r="E7" s="63" t="b">
        <v>0</v>
      </c>
      <c r="F7" s="63">
        <v>5.1912808277255362E-2</v>
      </c>
      <c r="G7" s="63">
        <v>2.404123603589611E-2</v>
      </c>
      <c r="H7" s="63">
        <v>0.1398079999999999</v>
      </c>
      <c r="I7" s="63">
        <v>1.104000000000002E-2</v>
      </c>
      <c r="J7" s="63">
        <v>6.6129248989355155E-2</v>
      </c>
      <c r="K7" s="63">
        <v>0.16651075101064489</v>
      </c>
      <c r="L7" s="63">
        <v>0.17225599999999999</v>
      </c>
      <c r="M7" s="63">
        <v>5.827199999999999E-2</v>
      </c>
      <c r="N7" s="63">
        <v>0.137277284199737</v>
      </c>
      <c r="O7" s="63">
        <v>7.0402715800263041E-2</v>
      </c>
      <c r="P7" s="63">
        <v>-0.64185599999999998</v>
      </c>
      <c r="Q7" s="63">
        <v>0.2003839999999999</v>
      </c>
      <c r="R7" s="63">
        <v>-0.17075692489893551</v>
      </c>
      <c r="S7" s="63">
        <v>-6.6510751010646274E-3</v>
      </c>
      <c r="T7" s="63">
        <v>-0.50204800000000005</v>
      </c>
      <c r="U7" s="63">
        <v>0.21142399999999989</v>
      </c>
      <c r="V7" s="63">
        <v>-0.1046276759095803</v>
      </c>
      <c r="W7" s="63">
        <v>0.15985967590958031</v>
      </c>
      <c r="X7" s="63">
        <v>-0.60204800000000003</v>
      </c>
      <c r="Y7" s="63">
        <v>0.1114239999999999</v>
      </c>
      <c r="Z7" s="63">
        <v>-0.20462767590958031</v>
      </c>
      <c r="AA7" s="63">
        <v>5.9859675909580239E-2</v>
      </c>
      <c r="AB7" s="63">
        <v>-0.67430400000000001</v>
      </c>
      <c r="AC7" s="63">
        <v>0.26969599999999988</v>
      </c>
      <c r="AD7" s="63">
        <v>-0.24190496010931731</v>
      </c>
      <c r="AE7" s="63">
        <v>8.945696010931721E-2</v>
      </c>
      <c r="AF7" s="63" t="s">
        <v>769</v>
      </c>
      <c r="AG7" s="63" t="s">
        <v>770</v>
      </c>
      <c r="AH7" s="63">
        <v>10.646759830701219</v>
      </c>
      <c r="AI7" s="63">
        <v>7.2436679971009221</v>
      </c>
      <c r="AJ7" s="63">
        <v>14.794886740397111</v>
      </c>
      <c r="AK7" s="63">
        <v>13.705374309757451</v>
      </c>
      <c r="AL7" s="63">
        <v>13.088571915456971</v>
      </c>
      <c r="AM7" s="63">
        <v>22.077636729083022</v>
      </c>
      <c r="AN7" s="58"/>
      <c r="AP7" s="58"/>
      <c r="AQ7" s="58"/>
      <c r="AS7" s="58"/>
    </row>
    <row r="8" spans="1:120" x14ac:dyDescent="0.3">
      <c r="A8" s="64">
        <v>6</v>
      </c>
      <c r="B8" s="63"/>
      <c r="C8" s="63">
        <v>50</v>
      </c>
      <c r="D8" s="63">
        <v>2.9948711395263668E-2</v>
      </c>
      <c r="E8" s="63" t="b">
        <v>0</v>
      </c>
      <c r="F8" s="63">
        <v>2.9999999999999988E-2</v>
      </c>
      <c r="G8" s="63">
        <v>4.6558278826364687E-3</v>
      </c>
      <c r="H8" s="63">
        <v>2.3776000000000019E-2</v>
      </c>
      <c r="I8" s="63">
        <v>2.3360000000000052E-3</v>
      </c>
      <c r="J8" s="63">
        <v>6.3914574321014356E-2</v>
      </c>
      <c r="K8" s="63">
        <v>6.2421425678985627E-2</v>
      </c>
      <c r="L8" s="63">
        <v>9.9999999999999978E-2</v>
      </c>
      <c r="M8" s="63">
        <v>9.9999999999999978E-2</v>
      </c>
      <c r="N8" s="63">
        <v>0.1</v>
      </c>
      <c r="O8" s="63">
        <v>0.1</v>
      </c>
      <c r="P8" s="63">
        <v>0.79980799999999996</v>
      </c>
      <c r="Q8" s="63">
        <v>0.55903999999999998</v>
      </c>
      <c r="R8" s="63">
        <v>-5.4052188532711341E-2</v>
      </c>
      <c r="S8" s="63">
        <v>1.4299811467288639E-2</v>
      </c>
      <c r="T8" s="63">
        <v>0.82358399999999998</v>
      </c>
      <c r="U8" s="63">
        <v>0.55670399999999998</v>
      </c>
      <c r="V8" s="63">
        <v>-0.1179667628537257</v>
      </c>
      <c r="W8" s="63">
        <v>7.6721237146274268E-2</v>
      </c>
      <c r="X8" s="63">
        <v>0.723584</v>
      </c>
      <c r="Y8" s="63">
        <v>0.456704</v>
      </c>
      <c r="Z8" s="63">
        <v>-0.21796676285372571</v>
      </c>
      <c r="AA8" s="63">
        <v>-2.327876285372573E-2</v>
      </c>
      <c r="AB8" s="63">
        <v>0.723584</v>
      </c>
      <c r="AC8" s="63">
        <v>0.456704</v>
      </c>
      <c r="AD8" s="63">
        <v>-0.21796676285372571</v>
      </c>
      <c r="AE8" s="63">
        <v>-2.327876285372573E-2</v>
      </c>
      <c r="AF8" s="63" t="s">
        <v>771</v>
      </c>
      <c r="AG8" s="63" t="s">
        <v>772</v>
      </c>
      <c r="AH8" s="63">
        <v>2.092076733919679E-14</v>
      </c>
      <c r="AI8" s="63">
        <v>3.2075280848349473E-14</v>
      </c>
      <c r="AJ8" s="63">
        <v>2.5885484996137159E-14</v>
      </c>
      <c r="AK8" s="63">
        <v>2.3166208882501401E-14</v>
      </c>
      <c r="AL8" s="63">
        <v>1.972931517232956E-14</v>
      </c>
      <c r="AM8" s="63">
        <v>2.187183811035478E-14</v>
      </c>
      <c r="AN8" s="58"/>
      <c r="AP8" s="58"/>
      <c r="AQ8" s="58"/>
      <c r="AS8" s="58"/>
    </row>
    <row r="9" spans="1:120" x14ac:dyDescent="0.3">
      <c r="A9" s="64">
        <v>7</v>
      </c>
      <c r="B9" s="63"/>
      <c r="C9" s="63">
        <v>50</v>
      </c>
      <c r="D9" s="63">
        <v>3.5873651504516602E-2</v>
      </c>
      <c r="E9" s="63" t="b">
        <v>0</v>
      </c>
      <c r="F9" s="63">
        <v>2.548411904000001E-2</v>
      </c>
      <c r="G9" s="63">
        <v>9.7763194879999966E-3</v>
      </c>
      <c r="H9" s="63">
        <v>6.5600000000000172E-3</v>
      </c>
      <c r="I9" s="63">
        <v>7.6127999999999973E-2</v>
      </c>
      <c r="J9" s="63">
        <v>6.2752000000000002E-2</v>
      </c>
      <c r="K9" s="63">
        <v>0.1</v>
      </c>
      <c r="L9" s="63">
        <v>9.5263999999999988E-2</v>
      </c>
      <c r="M9" s="63">
        <v>7.0560000000000067E-2</v>
      </c>
      <c r="N9" s="63">
        <v>0.10691199999999999</v>
      </c>
      <c r="O9" s="63">
        <v>0.1</v>
      </c>
      <c r="P9" s="63">
        <v>3.4752000000000033E-2</v>
      </c>
      <c r="Q9" s="63">
        <v>-0.51039999999999996</v>
      </c>
      <c r="R9" s="63">
        <v>0.11136</v>
      </c>
      <c r="S9" s="63">
        <v>-1.2085794331425399E-17</v>
      </c>
      <c r="T9" s="63">
        <v>4.1312000000000043E-2</v>
      </c>
      <c r="U9" s="63">
        <v>-0.58652799999999994</v>
      </c>
      <c r="V9" s="63">
        <v>0.17411199999999999</v>
      </c>
      <c r="W9" s="63">
        <v>9.9999999999999992E-2</v>
      </c>
      <c r="X9" s="63">
        <v>-5.8687999999999962E-2</v>
      </c>
      <c r="Y9" s="63">
        <v>-0.68652799999999992</v>
      </c>
      <c r="Z9" s="63">
        <v>7.4112000000000011E-2</v>
      </c>
      <c r="AA9" s="63">
        <v>-1.730572884811108E-17</v>
      </c>
      <c r="AB9" s="63">
        <v>-5.3951999999999951E-2</v>
      </c>
      <c r="AC9" s="63">
        <v>-0.65708800000000001</v>
      </c>
      <c r="AD9" s="63">
        <v>6.720000000000001E-2</v>
      </c>
      <c r="AE9" s="63">
        <v>-1.937489207995045E-17</v>
      </c>
      <c r="AF9" s="63" t="s">
        <v>773</v>
      </c>
      <c r="AG9" s="63" t="s">
        <v>774</v>
      </c>
      <c r="AH9" s="63">
        <v>1.763171085367252</v>
      </c>
      <c r="AI9" s="63">
        <v>0.29957433218640228</v>
      </c>
      <c r="AJ9" s="63">
        <v>1.5762474901454859</v>
      </c>
      <c r="AK9" s="63">
        <v>1.5076027512056811</v>
      </c>
      <c r="AL9" s="63">
        <v>9.3264248704662691</v>
      </c>
      <c r="AM9" s="63">
        <v>9.326424870466294</v>
      </c>
      <c r="AN9" s="58"/>
      <c r="AP9" s="58"/>
      <c r="AQ9" s="58"/>
      <c r="AS9" s="58"/>
    </row>
    <row r="10" spans="1:120" x14ac:dyDescent="0.3">
      <c r="A10" s="64">
        <v>8</v>
      </c>
      <c r="B10" s="63"/>
      <c r="C10" s="63">
        <v>50</v>
      </c>
      <c r="D10" s="63">
        <v>2.8927803039550781E-2</v>
      </c>
      <c r="E10" s="63" t="b">
        <v>0</v>
      </c>
      <c r="F10" s="63">
        <v>1.167216942710584E-2</v>
      </c>
      <c r="G10" s="63">
        <v>1.091969914137016E-4</v>
      </c>
      <c r="H10" s="63">
        <v>8.3520000000000816E-3</v>
      </c>
      <c r="I10" s="63">
        <v>9.9200000000002064E-4</v>
      </c>
      <c r="J10" s="63">
        <v>6.2013727039825772E-3</v>
      </c>
      <c r="K10" s="63">
        <v>3.1161372703982539E-2</v>
      </c>
      <c r="L10" s="63">
        <v>7.5744000000000034E-2</v>
      </c>
      <c r="M10" s="63">
        <v>2.723200000000001E-2</v>
      </c>
      <c r="N10" s="63">
        <v>7.2065484575529193E-2</v>
      </c>
      <c r="O10" s="63">
        <v>7.2065484575529151E-2</v>
      </c>
      <c r="P10" s="63">
        <v>0.38656000000000001</v>
      </c>
      <c r="Q10" s="63">
        <v>-0.194688</v>
      </c>
      <c r="R10" s="63">
        <v>0.40592638578830298</v>
      </c>
      <c r="S10" s="63">
        <v>5.187838578830304E-2</v>
      </c>
      <c r="T10" s="63">
        <v>0.39491199999999999</v>
      </c>
      <c r="U10" s="63">
        <v>-0.19567999999999999</v>
      </c>
      <c r="V10" s="63">
        <v>0.41212775849228561</v>
      </c>
      <c r="W10" s="63">
        <v>8.3039758492285579E-2</v>
      </c>
      <c r="X10" s="63">
        <v>0.29491200000000001</v>
      </c>
      <c r="Y10" s="63">
        <v>-0.29568</v>
      </c>
      <c r="Z10" s="63">
        <v>0.31212775849228552</v>
      </c>
      <c r="AA10" s="63">
        <v>-1.696024150771443E-2</v>
      </c>
      <c r="AB10" s="63">
        <v>0.31916800000000001</v>
      </c>
      <c r="AC10" s="63">
        <v>-0.222912</v>
      </c>
      <c r="AD10" s="63">
        <v>0.34006227391675642</v>
      </c>
      <c r="AE10" s="63">
        <v>1.0974273916756431E-2</v>
      </c>
      <c r="AF10" s="63" t="s">
        <v>775</v>
      </c>
      <c r="AG10" s="63" t="s">
        <v>776</v>
      </c>
      <c r="AH10" s="63">
        <v>3.7354737575648089</v>
      </c>
      <c r="AI10" s="63">
        <v>1.268053541967989</v>
      </c>
      <c r="AJ10" s="63">
        <v>4.927147036135457</v>
      </c>
      <c r="AK10" s="63">
        <v>4.6588782295036317</v>
      </c>
      <c r="AL10" s="63">
        <v>13.62243284636121</v>
      </c>
      <c r="AM10" s="63">
        <v>4.5156040629057372</v>
      </c>
      <c r="AN10" s="58"/>
      <c r="AP10" s="58"/>
      <c r="AQ10" s="58"/>
      <c r="AS10" s="58"/>
    </row>
    <row r="11" spans="1:120" x14ac:dyDescent="0.3">
      <c r="A11" s="64">
        <v>9</v>
      </c>
      <c r="B11" s="63"/>
      <c r="C11" s="63">
        <v>50</v>
      </c>
      <c r="D11" s="63">
        <v>2.7920722961425781E-2</v>
      </c>
      <c r="E11" s="63" t="b">
        <v>0</v>
      </c>
      <c r="F11" s="63">
        <v>0.03</v>
      </c>
      <c r="G11" s="63">
        <v>2.9545001026933821E-3</v>
      </c>
      <c r="H11" s="63">
        <v>3.6256000000000073E-2</v>
      </c>
      <c r="I11" s="63">
        <v>3.2095999999999958E-2</v>
      </c>
      <c r="J11" s="63">
        <v>2.4695128076067548E-2</v>
      </c>
      <c r="K11" s="63">
        <v>6.2088871923932358E-2</v>
      </c>
      <c r="L11" s="63">
        <v>0.1</v>
      </c>
      <c r="M11" s="63">
        <v>9.9999999999999978E-2</v>
      </c>
      <c r="N11" s="63">
        <v>9.9999999999999978E-2</v>
      </c>
      <c r="O11" s="63">
        <v>9.999999999999995E-2</v>
      </c>
      <c r="P11" s="63">
        <v>0.38790400000000003</v>
      </c>
      <c r="Q11" s="63">
        <v>-0.37971199999999999</v>
      </c>
      <c r="R11" s="63">
        <v>-0.4445884945396491</v>
      </c>
      <c r="S11" s="63">
        <v>-0.21649249453964919</v>
      </c>
      <c r="T11" s="63">
        <v>0.42416000000000009</v>
      </c>
      <c r="U11" s="63">
        <v>-0.41180800000000001</v>
      </c>
      <c r="V11" s="63">
        <v>-0.46928362261571671</v>
      </c>
      <c r="W11" s="63">
        <v>-0.1544036226157168</v>
      </c>
      <c r="X11" s="63">
        <v>0.32416000000000011</v>
      </c>
      <c r="Y11" s="63">
        <v>-0.51180799999999993</v>
      </c>
      <c r="Z11" s="63">
        <v>-0.56928362261571663</v>
      </c>
      <c r="AA11" s="63">
        <v>-0.25440362261571681</v>
      </c>
      <c r="AB11" s="63">
        <v>0.32416000000000011</v>
      </c>
      <c r="AC11" s="63">
        <v>-0.51180799999999993</v>
      </c>
      <c r="AD11" s="63">
        <v>-0.56928362261571663</v>
      </c>
      <c r="AE11" s="63">
        <v>-0.25440362261571681</v>
      </c>
      <c r="AF11" s="63" t="s">
        <v>777</v>
      </c>
      <c r="AG11" s="63" t="s">
        <v>778</v>
      </c>
      <c r="AH11" s="63">
        <v>3.3000694669257531E-14</v>
      </c>
      <c r="AI11" s="63">
        <v>2.0193272578109688E-14</v>
      </c>
      <c r="AJ11" s="63">
        <v>2.2154550441435411E-14</v>
      </c>
      <c r="AK11" s="63">
        <v>6.328477090088488E-14</v>
      </c>
      <c r="AL11" s="63">
        <v>2.6138996969366521E-14</v>
      </c>
      <c r="AM11" s="63">
        <v>2.0249763259791849E-14</v>
      </c>
      <c r="AN11" s="58"/>
      <c r="AP11" s="58"/>
      <c r="AQ11" s="58"/>
      <c r="AS11" s="58"/>
    </row>
    <row r="12" spans="1:120" x14ac:dyDescent="0.3">
      <c r="A12" s="64">
        <v>10</v>
      </c>
      <c r="B12" s="63"/>
      <c r="C12" s="63">
        <v>50</v>
      </c>
      <c r="D12" s="63">
        <v>5.4830789566040039E-2</v>
      </c>
      <c r="E12" s="63" t="b">
        <v>0</v>
      </c>
      <c r="F12" s="63">
        <v>1.5665451320179821E-2</v>
      </c>
      <c r="G12" s="63">
        <v>9.3954711245263448E-3</v>
      </c>
      <c r="H12" s="63">
        <v>9.3152000000000013E-2</v>
      </c>
      <c r="I12" s="63">
        <v>2.531199999999989E-2</v>
      </c>
      <c r="J12" s="63">
        <v>8.8021972555917538E-3</v>
      </c>
      <c r="K12" s="63">
        <v>0.16617819725559169</v>
      </c>
      <c r="L12" s="63">
        <v>7.8944000000000014E-2</v>
      </c>
      <c r="M12" s="63">
        <v>5.8719999999999939E-2</v>
      </c>
      <c r="N12" s="63">
        <v>7.7364447805046921E-2</v>
      </c>
      <c r="O12" s="63">
        <v>0.16218755219495301</v>
      </c>
      <c r="P12" s="63">
        <v>-0.56204799999999999</v>
      </c>
      <c r="Q12" s="63">
        <v>0.25740799999999991</v>
      </c>
      <c r="R12" s="63">
        <v>-0.16371736054204111</v>
      </c>
      <c r="S12" s="63">
        <v>0.20019736054204099</v>
      </c>
      <c r="T12" s="63">
        <v>-0.46889599999999998</v>
      </c>
      <c r="U12" s="63">
        <v>0.2827199999999998</v>
      </c>
      <c r="V12" s="63">
        <v>-0.17251955779763281</v>
      </c>
      <c r="W12" s="63">
        <v>0.36637555779763259</v>
      </c>
      <c r="X12" s="63">
        <v>-0.56889599999999996</v>
      </c>
      <c r="Y12" s="63">
        <v>0.1827199999999998</v>
      </c>
      <c r="Z12" s="63">
        <v>-0.27251955779763282</v>
      </c>
      <c r="AA12" s="63">
        <v>0.26637555779763261</v>
      </c>
      <c r="AB12" s="63">
        <v>-0.54783999999999999</v>
      </c>
      <c r="AC12" s="63">
        <v>0.22399999999999989</v>
      </c>
      <c r="AD12" s="63">
        <v>-0.2498840056026797</v>
      </c>
      <c r="AE12" s="63">
        <v>0.20418800560267961</v>
      </c>
      <c r="AF12" s="63" t="s">
        <v>779</v>
      </c>
      <c r="AG12" s="63" t="s">
        <v>780</v>
      </c>
      <c r="AH12" s="63">
        <v>8.367807259924815</v>
      </c>
      <c r="AI12" s="63">
        <v>0.73608386699534323</v>
      </c>
      <c r="AJ12" s="63">
        <v>4.1342882419952831</v>
      </c>
      <c r="AK12" s="63">
        <v>3.8098013697228552</v>
      </c>
      <c r="AL12" s="63">
        <v>5.1038230990523337</v>
      </c>
      <c r="AM12" s="63">
        <v>13.124083634824411</v>
      </c>
      <c r="AN12" s="58"/>
      <c r="AP12" s="58"/>
      <c r="AQ12" s="58"/>
      <c r="AS12" s="58"/>
    </row>
    <row r="13" spans="1:120" x14ac:dyDescent="0.3">
      <c r="A13" s="64">
        <v>11</v>
      </c>
      <c r="B13" s="63"/>
      <c r="C13" s="63">
        <v>50</v>
      </c>
      <c r="D13" s="63">
        <v>2.6926517486572269E-2</v>
      </c>
      <c r="E13" s="63" t="b">
        <v>0</v>
      </c>
      <c r="F13" s="63">
        <v>1.6061019885199909E-2</v>
      </c>
      <c r="G13" s="63">
        <v>1.5926891064368801E-2</v>
      </c>
      <c r="H13" s="63">
        <v>6.8895999999999957E-2</v>
      </c>
      <c r="I13" s="63">
        <v>6.7359999999999975E-2</v>
      </c>
      <c r="J13" s="63">
        <v>8.1503758492285555E-2</v>
      </c>
      <c r="K13" s="63">
        <v>0.1169602415077144</v>
      </c>
      <c r="L13" s="63">
        <v>6.6015999999999964E-2</v>
      </c>
      <c r="M13" s="63">
        <v>7.0239999999999997E-2</v>
      </c>
      <c r="N13" s="63">
        <v>8.2275452166487156E-2</v>
      </c>
      <c r="O13" s="63">
        <v>0.1219485478335128</v>
      </c>
      <c r="P13" s="63">
        <v>-0.56364799999999993</v>
      </c>
      <c r="Q13" s="63">
        <v>0.1450879999999998</v>
      </c>
      <c r="R13" s="63">
        <v>-0.14833572888458349</v>
      </c>
      <c r="S13" s="63">
        <v>9.1119728884583362E-2</v>
      </c>
      <c r="T13" s="63">
        <v>-0.49475200000000003</v>
      </c>
      <c r="U13" s="63">
        <v>0.2124479999999998</v>
      </c>
      <c r="V13" s="63">
        <v>-6.6831970392297907E-2</v>
      </c>
      <c r="W13" s="63">
        <v>0.20807997039229781</v>
      </c>
      <c r="X13" s="63">
        <v>-0.59475199999999995</v>
      </c>
      <c r="Y13" s="63">
        <v>0.1124479999999998</v>
      </c>
      <c r="Z13" s="63">
        <v>-0.16683197039229791</v>
      </c>
      <c r="AA13" s="63">
        <v>0.1080799703922978</v>
      </c>
      <c r="AB13" s="63">
        <v>-0.56076799999999993</v>
      </c>
      <c r="AC13" s="63">
        <v>0.14220799999999981</v>
      </c>
      <c r="AD13" s="63">
        <v>-0.14910742255878509</v>
      </c>
      <c r="AE13" s="63">
        <v>8.613142255878499E-2</v>
      </c>
      <c r="AF13" s="63" t="s">
        <v>781</v>
      </c>
      <c r="AG13" s="63" t="s">
        <v>782</v>
      </c>
      <c r="AH13" s="63">
        <v>12.557164671623919</v>
      </c>
      <c r="AI13" s="63">
        <v>1.766876149013507</v>
      </c>
      <c r="AJ13" s="63">
        <v>2.7845587915064201</v>
      </c>
      <c r="AK13" s="63">
        <v>2.579318697351761</v>
      </c>
      <c r="AL13" s="63">
        <v>6.2245689375212043</v>
      </c>
      <c r="AM13" s="63">
        <v>12.929246518508579</v>
      </c>
      <c r="AN13" s="58"/>
      <c r="AP13" s="58"/>
      <c r="AQ13" s="58"/>
      <c r="AS13" s="58"/>
    </row>
    <row r="14" spans="1:120" x14ac:dyDescent="0.3">
      <c r="A14" s="64">
        <v>12</v>
      </c>
      <c r="B14" s="63"/>
      <c r="C14" s="63">
        <v>50</v>
      </c>
      <c r="D14" s="63">
        <v>5.2803993225097663E-2</v>
      </c>
      <c r="E14" s="63" t="b">
        <v>0</v>
      </c>
      <c r="F14" s="63">
        <v>2.864690336593614E-2</v>
      </c>
      <c r="G14" s="63">
        <v>1.100417298689498E-2</v>
      </c>
      <c r="H14" s="63">
        <v>5.4624000000000013E-2</v>
      </c>
      <c r="I14" s="63">
        <v>1.6543999999999951E-2</v>
      </c>
      <c r="J14" s="63">
        <v>8.8015269555316258E-2</v>
      </c>
      <c r="K14" s="63">
        <v>7.0735269555316255E-2</v>
      </c>
      <c r="L14" s="63">
        <v>9.8783999999999997E-2</v>
      </c>
      <c r="M14" s="63">
        <v>9.6352000000000049E-2</v>
      </c>
      <c r="N14" s="63">
        <v>9.8004677469680654E-2</v>
      </c>
      <c r="O14" s="63">
        <v>9.8004677469680668E-2</v>
      </c>
      <c r="P14" s="63">
        <v>0.13420799999999999</v>
      </c>
      <c r="Q14" s="63">
        <v>0.449216</v>
      </c>
      <c r="R14" s="63">
        <v>6.6454019928240231E-3</v>
      </c>
      <c r="S14" s="63">
        <v>4.8885401992823922E-2</v>
      </c>
      <c r="T14" s="63">
        <v>0.188832</v>
      </c>
      <c r="U14" s="63">
        <v>0.43267200000000011</v>
      </c>
      <c r="V14" s="63">
        <v>9.4660671548140285E-2</v>
      </c>
      <c r="W14" s="63">
        <v>0.1196206715481402</v>
      </c>
      <c r="X14" s="63">
        <v>8.8832000000000022E-2</v>
      </c>
      <c r="Y14" s="63">
        <v>0.33267200000000002</v>
      </c>
      <c r="Z14" s="63">
        <v>-5.3393284518597137E-3</v>
      </c>
      <c r="AA14" s="63">
        <v>1.9620671548140161E-2</v>
      </c>
      <c r="AB14" s="63">
        <v>9.0048000000000031E-2</v>
      </c>
      <c r="AC14" s="63">
        <v>0.33632000000000001</v>
      </c>
      <c r="AD14" s="63">
        <v>-3.3440059215403672E-3</v>
      </c>
      <c r="AE14" s="63">
        <v>2.1615994078459509E-2</v>
      </c>
      <c r="AF14" s="63" t="s">
        <v>783</v>
      </c>
      <c r="AG14" s="63" t="s">
        <v>784</v>
      </c>
      <c r="AH14" s="63">
        <v>0.19686788424373361</v>
      </c>
      <c r="AI14" s="63">
        <v>3.7936575548186503E-2</v>
      </c>
      <c r="AJ14" s="63">
        <v>0.42992149797982149</v>
      </c>
      <c r="AK14" s="63">
        <v>0.3907584532617937</v>
      </c>
      <c r="AL14" s="63">
        <v>71.744963095614011</v>
      </c>
      <c r="AM14" s="63">
        <v>6.9801484135395917</v>
      </c>
      <c r="AN14" s="58"/>
      <c r="AP14" s="58"/>
      <c r="AQ14" s="58"/>
      <c r="AS14" s="58"/>
    </row>
    <row r="15" spans="1:120" x14ac:dyDescent="0.3">
      <c r="A15" s="64">
        <v>13</v>
      </c>
      <c r="B15" s="63"/>
      <c r="C15" s="63">
        <v>50</v>
      </c>
      <c r="D15" s="63">
        <v>4.0890216827392578E-2</v>
      </c>
      <c r="E15" s="63" t="b">
        <v>0</v>
      </c>
      <c r="F15" s="63">
        <v>1.545274349523356E-2</v>
      </c>
      <c r="G15" s="63">
        <v>8.6055415038105293E-3</v>
      </c>
      <c r="H15" s="63">
        <v>3.023999999999993E-2</v>
      </c>
      <c r="I15" s="63">
        <v>5.3600000000000043E-2</v>
      </c>
      <c r="J15" s="63">
        <v>6.9412707077382674E-2</v>
      </c>
      <c r="K15" s="63">
        <v>1.007529292261725E-2</v>
      </c>
      <c r="L15" s="63">
        <v>8.3807999999999938E-2</v>
      </c>
      <c r="M15" s="63">
        <v>5.1424000000000032E-2</v>
      </c>
      <c r="N15" s="63">
        <v>7.6056129636167841E-2</v>
      </c>
      <c r="O15" s="63">
        <v>7.6056129636167855E-2</v>
      </c>
      <c r="P15" s="63">
        <v>0.33439999999999998</v>
      </c>
      <c r="Q15" s="63">
        <v>-0.34284799999999988</v>
      </c>
      <c r="R15" s="63">
        <v>0.1813875640380338</v>
      </c>
      <c r="S15" s="63">
        <v>1.8955564038033799E-2</v>
      </c>
      <c r="T15" s="63">
        <v>0.36464000000000002</v>
      </c>
      <c r="U15" s="63">
        <v>-0.39644799999999991</v>
      </c>
      <c r="V15" s="63">
        <v>0.25080027111541647</v>
      </c>
      <c r="W15" s="63">
        <v>8.8802711154165465E-3</v>
      </c>
      <c r="X15" s="63">
        <v>0.26463999999999999</v>
      </c>
      <c r="Y15" s="63">
        <v>-0.49644799999999989</v>
      </c>
      <c r="Z15" s="63">
        <v>0.1508002711154165</v>
      </c>
      <c r="AA15" s="63">
        <v>-9.1119728884583459E-2</v>
      </c>
      <c r="AB15" s="63">
        <v>0.28083200000000003</v>
      </c>
      <c r="AC15" s="63">
        <v>-0.44787199999999988</v>
      </c>
      <c r="AD15" s="63">
        <v>0.1747441414792486</v>
      </c>
      <c r="AE15" s="63">
        <v>-6.7175858520751308E-2</v>
      </c>
      <c r="AF15" s="63" t="s">
        <v>785</v>
      </c>
      <c r="AG15" s="63" t="s">
        <v>786</v>
      </c>
      <c r="AH15" s="63">
        <v>2.682186519684961</v>
      </c>
      <c r="AI15" s="63">
        <v>0.8765221344856714</v>
      </c>
      <c r="AJ15" s="63">
        <v>2.895483968142071</v>
      </c>
      <c r="AK15" s="63">
        <v>2.7557895057170292</v>
      </c>
      <c r="AL15" s="63">
        <v>33.211893587957583</v>
      </c>
      <c r="AM15" s="63">
        <v>6.3661710296157974</v>
      </c>
      <c r="AN15" s="58"/>
      <c r="AP15" s="58"/>
      <c r="AQ15" s="58"/>
      <c r="AS15" s="58"/>
    </row>
    <row r="16" spans="1:120" x14ac:dyDescent="0.3">
      <c r="A16" s="64">
        <v>14</v>
      </c>
      <c r="B16" s="63"/>
      <c r="C16" s="63">
        <v>50</v>
      </c>
      <c r="D16" s="63">
        <v>4.7868490219116211E-2</v>
      </c>
      <c r="E16" s="63" t="b">
        <v>0</v>
      </c>
      <c r="F16" s="63">
        <v>3.3583471922214149E-2</v>
      </c>
      <c r="G16" s="63">
        <v>2.4525474432578319E-2</v>
      </c>
      <c r="H16" s="63">
        <v>5.4239999999999983E-2</v>
      </c>
      <c r="I16" s="63">
        <v>1.5712000000000059E-2</v>
      </c>
      <c r="J16" s="63">
        <v>0.14607063321755789</v>
      </c>
      <c r="K16" s="63">
        <v>0.1172927952627676</v>
      </c>
      <c r="L16" s="63">
        <v>4.2719999999999952E-2</v>
      </c>
      <c r="M16" s="63">
        <v>5.6032000000000082E-2</v>
      </c>
      <c r="N16" s="63">
        <v>0.16917118105107071</v>
      </c>
      <c r="O16" s="63">
        <v>9.5344247429254819E-2</v>
      </c>
      <c r="P16" s="63">
        <v>-0.29004799999999997</v>
      </c>
      <c r="Q16" s="63">
        <v>0.56652799999999992</v>
      </c>
      <c r="R16" s="63">
        <v>-0.13328440635426411</v>
      </c>
      <c r="S16" s="63">
        <v>0.1403376846324606</v>
      </c>
      <c r="T16" s="63">
        <v>-0.23580799999999999</v>
      </c>
      <c r="U16" s="63">
        <v>0.58223999999999998</v>
      </c>
      <c r="V16" s="63">
        <v>1.2786226863293769E-2</v>
      </c>
      <c r="W16" s="63">
        <v>0.25763047989522819</v>
      </c>
      <c r="X16" s="63">
        <v>-0.335808</v>
      </c>
      <c r="Y16" s="63">
        <v>0.48224</v>
      </c>
      <c r="Z16" s="63">
        <v>-8.7213773136706238E-2</v>
      </c>
      <c r="AA16" s="63">
        <v>0.15763047989522819</v>
      </c>
      <c r="AB16" s="63">
        <v>-0.27852799999999989</v>
      </c>
      <c r="AC16" s="63">
        <v>0.5262079999999999</v>
      </c>
      <c r="AD16" s="63">
        <v>-0.1563849541877769</v>
      </c>
      <c r="AE16" s="63">
        <v>0.1622862324659734</v>
      </c>
      <c r="AF16" s="63" t="s">
        <v>787</v>
      </c>
      <c r="AG16" s="63" t="s">
        <v>788</v>
      </c>
      <c r="AH16" s="63">
        <v>10.04334652097665</v>
      </c>
      <c r="AI16" s="63">
        <v>3.4641030037213638</v>
      </c>
      <c r="AJ16" s="63">
        <v>6.2904977032190628</v>
      </c>
      <c r="AK16" s="63">
        <v>5.6081557176079508</v>
      </c>
      <c r="AL16" s="63">
        <v>597.53909408936204</v>
      </c>
      <c r="AM16" s="63">
        <v>43.752681340365861</v>
      </c>
      <c r="AN16" s="58"/>
      <c r="AP16" s="58"/>
      <c r="AQ16" s="58"/>
      <c r="AS16" s="58"/>
    </row>
    <row r="17" spans="1:45" x14ac:dyDescent="0.3">
      <c r="A17" s="64">
        <v>16</v>
      </c>
      <c r="B17" s="63"/>
      <c r="C17" s="63">
        <v>50</v>
      </c>
      <c r="D17" s="63">
        <v>2.495574951171875E-2</v>
      </c>
      <c r="E17" s="63" t="b">
        <v>0</v>
      </c>
      <c r="F17" s="63">
        <v>2.2812393246361948E-2</v>
      </c>
      <c r="G17" s="63">
        <v>1.7217014365036951E-2</v>
      </c>
      <c r="H17" s="63">
        <v>3.6576000000000053E-2</v>
      </c>
      <c r="I17" s="63">
        <v>2.2303999999999911E-2</v>
      </c>
      <c r="J17" s="63">
        <v>0.12402315176222931</v>
      </c>
      <c r="K17" s="63">
        <v>5.1447151762229193E-2</v>
      </c>
      <c r="L17" s="63">
        <v>8.5344000000000086E-2</v>
      </c>
      <c r="M17" s="63">
        <v>5.6032000000000082E-2</v>
      </c>
      <c r="N17" s="63">
        <v>0.11130682767180961</v>
      </c>
      <c r="O17" s="63">
        <v>0.11130682767180961</v>
      </c>
      <c r="P17" s="63">
        <v>0.55660799999999999</v>
      </c>
      <c r="Q17" s="63">
        <v>-0.23699199999999979</v>
      </c>
      <c r="R17" s="63">
        <v>-3.4054373945222191E-2</v>
      </c>
      <c r="S17" s="63">
        <v>-9.5110373945222176E-2</v>
      </c>
      <c r="T17" s="63">
        <v>0.59318400000000004</v>
      </c>
      <c r="U17" s="63">
        <v>-0.25929599999999969</v>
      </c>
      <c r="V17" s="63">
        <v>8.9968777817007073E-2</v>
      </c>
      <c r="W17" s="63">
        <v>-4.3663222182992983E-2</v>
      </c>
      <c r="X17" s="63">
        <v>0.49318400000000001</v>
      </c>
      <c r="Y17" s="63">
        <v>-0.35929599999999978</v>
      </c>
      <c r="Z17" s="63">
        <v>-1.003122218299294E-2</v>
      </c>
      <c r="AA17" s="63">
        <v>-0.14366322218299299</v>
      </c>
      <c r="AB17" s="63">
        <v>0.50783999999999996</v>
      </c>
      <c r="AC17" s="63">
        <v>-0.31532799999999978</v>
      </c>
      <c r="AD17" s="63">
        <v>-2.133804985480257E-2</v>
      </c>
      <c r="AE17" s="63">
        <v>-0.15497004985480259</v>
      </c>
      <c r="AF17" s="63" t="s">
        <v>789</v>
      </c>
      <c r="AG17" s="63" t="s">
        <v>790</v>
      </c>
      <c r="AH17" s="63">
        <v>1.9399264744404341</v>
      </c>
      <c r="AI17" s="63">
        <v>1.2847675049183629</v>
      </c>
      <c r="AJ17" s="63">
        <v>2.8541475258315412</v>
      </c>
      <c r="AK17" s="63">
        <v>2.7048291431403149</v>
      </c>
      <c r="AL17" s="63">
        <v>21.131523602532049</v>
      </c>
      <c r="AM17" s="63">
        <v>9.8813327608843604</v>
      </c>
      <c r="AN17" s="58"/>
      <c r="AP17" s="58"/>
      <c r="AQ17" s="58"/>
      <c r="AS17" s="58"/>
    </row>
    <row r="18" spans="1:45" x14ac:dyDescent="0.3">
      <c r="A18" s="64">
        <v>17</v>
      </c>
      <c r="B18" s="63"/>
      <c r="C18" s="63">
        <v>50</v>
      </c>
      <c r="D18" s="63">
        <v>4.0941476821899407E-2</v>
      </c>
      <c r="E18" s="63" t="b">
        <v>0</v>
      </c>
      <c r="F18" s="63">
        <v>2.2454306944648721E-2</v>
      </c>
      <c r="G18" s="63">
        <v>2.8859375888282148E-3</v>
      </c>
      <c r="H18" s="63">
        <v>4.5408000000000018E-2</v>
      </c>
      <c r="I18" s="63">
        <v>1.6095999999999999E-2</v>
      </c>
      <c r="J18" s="63">
        <v>2.376909566702556E-2</v>
      </c>
      <c r="K18" s="63">
        <v>5.6102904332974338E-2</v>
      </c>
      <c r="L18" s="63">
        <v>9.2448000000000002E-2</v>
      </c>
      <c r="M18" s="63">
        <v>7.7343999999999968E-2</v>
      </c>
      <c r="N18" s="63">
        <v>8.9025726083243634E-2</v>
      </c>
      <c r="O18" s="63">
        <v>8.9025726083243578E-2</v>
      </c>
      <c r="P18" s="63">
        <v>0.11193599999999999</v>
      </c>
      <c r="Q18" s="63">
        <v>0.36985600000000002</v>
      </c>
      <c r="R18" s="63">
        <v>-0.18163542848032549</v>
      </c>
      <c r="S18" s="63">
        <v>-6.4515428480325626E-2</v>
      </c>
      <c r="T18" s="63">
        <v>0.15734400000000001</v>
      </c>
      <c r="U18" s="63">
        <v>0.38595200000000002</v>
      </c>
      <c r="V18" s="63">
        <v>-0.20540452414735111</v>
      </c>
      <c r="W18" s="63">
        <v>-8.4125241473512885E-3</v>
      </c>
      <c r="X18" s="63">
        <v>5.7344000000000027E-2</v>
      </c>
      <c r="Y18" s="63">
        <v>0.28595199999999998</v>
      </c>
      <c r="Z18" s="63">
        <v>-0.30540452414735109</v>
      </c>
      <c r="AA18" s="63">
        <v>-0.10841252414735129</v>
      </c>
      <c r="AB18" s="63">
        <v>6.4896000000000037E-2</v>
      </c>
      <c r="AC18" s="63">
        <v>0.30860799999999999</v>
      </c>
      <c r="AD18" s="63">
        <v>-0.29443025023059471</v>
      </c>
      <c r="AE18" s="63">
        <v>-9.7438250230594867E-2</v>
      </c>
      <c r="AF18" s="63" t="s">
        <v>791</v>
      </c>
      <c r="AG18" s="63" t="s">
        <v>792</v>
      </c>
      <c r="AH18" s="63">
        <v>1.273814447463689</v>
      </c>
      <c r="AI18" s="63">
        <v>0.23035294840570231</v>
      </c>
      <c r="AJ18" s="63">
        <v>2.5306982247593708</v>
      </c>
      <c r="AK18" s="63">
        <v>2.3111550497459872</v>
      </c>
      <c r="AL18" s="63">
        <v>4.5476900011130406</v>
      </c>
      <c r="AM18" s="63">
        <v>2.2448161169280132</v>
      </c>
      <c r="AN18" s="58"/>
      <c r="AP18" s="58"/>
      <c r="AQ18" s="58"/>
      <c r="AS18" s="58"/>
    </row>
    <row r="19" spans="1:45" x14ac:dyDescent="0.3">
      <c r="A19" s="64">
        <v>18</v>
      </c>
      <c r="B19" s="63"/>
      <c r="C19" s="63">
        <v>50</v>
      </c>
      <c r="D19" s="63">
        <v>4.8875093460083008E-2</v>
      </c>
      <c r="E19" s="63" t="b">
        <v>0</v>
      </c>
      <c r="F19" s="63">
        <v>2.903648153599999E-2</v>
      </c>
      <c r="G19" s="63">
        <v>9.4603212799999926E-3</v>
      </c>
      <c r="H19" s="63">
        <v>6.2944E-2</v>
      </c>
      <c r="I19" s="63">
        <v>6.2399999999999678E-3</v>
      </c>
      <c r="J19" s="63">
        <v>7.3887999999999954E-2</v>
      </c>
      <c r="K19" s="63">
        <v>9.9999999999999992E-2</v>
      </c>
      <c r="L19" s="63">
        <v>9.7567999999999988E-2</v>
      </c>
      <c r="M19" s="63">
        <v>9.5136000000000026E-2</v>
      </c>
      <c r="N19" s="63">
        <v>0.10230400000000001</v>
      </c>
      <c r="O19" s="63">
        <v>0.1</v>
      </c>
      <c r="P19" s="63">
        <v>-6.6623999999999989E-2</v>
      </c>
      <c r="Q19" s="63">
        <v>-0.204736</v>
      </c>
      <c r="R19" s="63">
        <v>0.450048</v>
      </c>
      <c r="S19" s="63">
        <v>-1.739978172228554E-18</v>
      </c>
      <c r="T19" s="63">
        <v>-0.12956799999999999</v>
      </c>
      <c r="U19" s="63">
        <v>-0.210976</v>
      </c>
      <c r="V19" s="63">
        <v>0.52393599999999996</v>
      </c>
      <c r="W19" s="63">
        <v>9.9999999999999992E-2</v>
      </c>
      <c r="X19" s="63">
        <v>-0.22956799999999999</v>
      </c>
      <c r="Y19" s="63">
        <v>-0.31097599999999997</v>
      </c>
      <c r="Z19" s="63">
        <v>0.42393599999999998</v>
      </c>
      <c r="AA19" s="63">
        <v>-1.838733690111802E-17</v>
      </c>
      <c r="AB19" s="63">
        <v>-0.227136</v>
      </c>
      <c r="AC19" s="63">
        <v>-0.306112</v>
      </c>
      <c r="AD19" s="63">
        <v>0.42163200000000001</v>
      </c>
      <c r="AE19" s="63">
        <v>-1.8669495523641569E-17</v>
      </c>
      <c r="AF19" s="63" t="s">
        <v>793</v>
      </c>
      <c r="AG19" s="63" t="s">
        <v>794</v>
      </c>
      <c r="AH19" s="63">
        <v>0.6100807873804297</v>
      </c>
      <c r="AI19" s="63">
        <v>0.1199258774576665</v>
      </c>
      <c r="AJ19" s="63">
        <v>0.32596712796979022</v>
      </c>
      <c r="AK19" s="63">
        <v>0.30839128857663972</v>
      </c>
      <c r="AL19" s="63">
        <v>0.54347826086955142</v>
      </c>
      <c r="AM19" s="63">
        <v>0.54347826086955142</v>
      </c>
      <c r="AN19" s="58"/>
      <c r="AP19" s="58"/>
      <c r="AQ19" s="58"/>
      <c r="AS19" s="58"/>
    </row>
    <row r="20" spans="1:45" x14ac:dyDescent="0.3">
      <c r="A20" s="64">
        <v>20</v>
      </c>
      <c r="B20" s="63"/>
      <c r="C20" s="63">
        <v>50</v>
      </c>
      <c r="D20" s="63">
        <v>2.9965877532958981E-2</v>
      </c>
      <c r="E20" s="63" t="b">
        <v>0</v>
      </c>
      <c r="F20" s="63">
        <v>2.8114881535999999E-2</v>
      </c>
      <c r="G20" s="63">
        <v>1.5422753791999991E-2</v>
      </c>
      <c r="H20" s="63">
        <v>6.7935999999999996E-2</v>
      </c>
      <c r="I20" s="63">
        <v>3.4463999999999988E-2</v>
      </c>
      <c r="J20" s="63">
        <v>9.8079999999999973E-2</v>
      </c>
      <c r="K20" s="63">
        <v>9.9999999999999992E-2</v>
      </c>
      <c r="L20" s="63">
        <v>9.7568000000000016E-2</v>
      </c>
      <c r="M20" s="63">
        <v>9.5135999999999998E-2</v>
      </c>
      <c r="N20" s="63">
        <v>9.7695999999999977E-2</v>
      </c>
      <c r="O20" s="63">
        <v>0.1</v>
      </c>
      <c r="P20" s="63">
        <v>-0.15238399999999999</v>
      </c>
      <c r="Q20" s="63">
        <v>-0.12563199999999999</v>
      </c>
      <c r="R20" s="63">
        <v>-0.19392000000000001</v>
      </c>
      <c r="S20" s="63">
        <v>-9.5949607137036157E-17</v>
      </c>
      <c r="T20" s="63">
        <v>-0.22031999999999999</v>
      </c>
      <c r="U20" s="63">
        <v>-9.1167999999999999E-2</v>
      </c>
      <c r="V20" s="63">
        <v>-9.5839999999999981E-2</v>
      </c>
      <c r="W20" s="63">
        <v>9.9999999999999895E-2</v>
      </c>
      <c r="X20" s="63">
        <v>-0.32031999999999999</v>
      </c>
      <c r="Y20" s="63">
        <v>-0.191168</v>
      </c>
      <c r="Z20" s="63">
        <v>-0.19583999999999999</v>
      </c>
      <c r="AA20" s="63">
        <v>-1.1273804517718739E-16</v>
      </c>
      <c r="AB20" s="63">
        <v>-0.317888</v>
      </c>
      <c r="AC20" s="63">
        <v>-0.186304</v>
      </c>
      <c r="AD20" s="63">
        <v>-0.19353600000000001</v>
      </c>
      <c r="AE20" s="63">
        <v>-1.1245588655466381E-16</v>
      </c>
      <c r="AF20" s="63" t="s">
        <v>795</v>
      </c>
      <c r="AG20" s="63" t="s">
        <v>796</v>
      </c>
      <c r="AH20" s="63">
        <v>0.68142718695094806</v>
      </c>
      <c r="AI20" s="63">
        <v>0.1076590255172136</v>
      </c>
      <c r="AJ20" s="63">
        <v>0.3544241439109444</v>
      </c>
      <c r="AK20" s="63">
        <v>0.33374295177056662</v>
      </c>
      <c r="AL20" s="63">
        <v>1.1764705882352759</v>
      </c>
      <c r="AM20" s="63">
        <v>1.1764705882352879</v>
      </c>
      <c r="AN20" s="58"/>
      <c r="AP20" s="58"/>
      <c r="AQ20" s="58"/>
      <c r="AS20" s="58"/>
    </row>
    <row r="21" spans="1:45" x14ac:dyDescent="0.3">
      <c r="A21" s="64">
        <v>21</v>
      </c>
      <c r="B21" s="63"/>
      <c r="C21" s="63">
        <v>50</v>
      </c>
      <c r="D21" s="63">
        <v>2.692461013793945E-2</v>
      </c>
      <c r="E21" s="63" t="b">
        <v>0</v>
      </c>
      <c r="F21" s="63">
        <v>2.574700031999998E-2</v>
      </c>
      <c r="G21" s="63">
        <v>1.178089142205299E-2</v>
      </c>
      <c r="H21" s="63">
        <v>9.9679999999999991E-2</v>
      </c>
      <c r="I21" s="63">
        <v>3.990399999999994E-2</v>
      </c>
      <c r="J21" s="63">
        <v>1.5888983795479011E-2</v>
      </c>
      <c r="K21" s="63">
        <v>0.102992983795479</v>
      </c>
      <c r="L21" s="63">
        <v>6.7999999999999949E-2</v>
      </c>
      <c r="M21" s="63">
        <v>0.1099839999999999</v>
      </c>
      <c r="N21" s="63">
        <v>9.5008000000000009E-2</v>
      </c>
      <c r="O21" s="63">
        <v>0.1</v>
      </c>
      <c r="P21" s="63">
        <v>-0.57235199999999997</v>
      </c>
      <c r="Q21" s="63">
        <v>0.25427199999999989</v>
      </c>
      <c r="R21" s="63">
        <v>-0.20832072452314329</v>
      </c>
      <c r="S21" s="63">
        <v>5.0880724523143163E-2</v>
      </c>
      <c r="T21" s="63">
        <v>-0.47267199999999998</v>
      </c>
      <c r="U21" s="63">
        <v>0.29417599999999988</v>
      </c>
      <c r="V21" s="63">
        <v>-0.2242097083186223</v>
      </c>
      <c r="W21" s="63">
        <v>0.15387370831862221</v>
      </c>
      <c r="X21" s="63">
        <v>-0.57267199999999996</v>
      </c>
      <c r="Y21" s="63">
        <v>0.1941759999999999</v>
      </c>
      <c r="Z21" s="63">
        <v>-0.32420970831862228</v>
      </c>
      <c r="AA21" s="63">
        <v>5.3873708318622177E-2</v>
      </c>
      <c r="AB21" s="63">
        <v>-0.54067199999999993</v>
      </c>
      <c r="AC21" s="63">
        <v>0.18419199999999991</v>
      </c>
      <c r="AD21" s="63">
        <v>-0.31921770831862228</v>
      </c>
      <c r="AE21" s="63">
        <v>5.3873708318622177E-2</v>
      </c>
      <c r="AF21" s="63" t="s">
        <v>797</v>
      </c>
      <c r="AG21" s="63" t="s">
        <v>798</v>
      </c>
      <c r="AH21" s="63">
        <v>8.0074952656419693</v>
      </c>
      <c r="AI21" s="63">
        <v>2.271246658496803</v>
      </c>
      <c r="AJ21" s="63">
        <v>1.0115265778511611</v>
      </c>
      <c r="AK21" s="63">
        <v>0.93128676773134178</v>
      </c>
      <c r="AL21" s="63">
        <v>1.6738735468205019</v>
      </c>
      <c r="AM21" s="63">
        <v>1.4255159228731571</v>
      </c>
      <c r="AN21" s="58"/>
      <c r="AP21" s="58"/>
      <c r="AQ21" s="58"/>
      <c r="AS21" s="58"/>
    </row>
    <row r="22" spans="1:45" x14ac:dyDescent="0.3">
      <c r="A22" s="64">
        <v>22</v>
      </c>
      <c r="B22" s="63"/>
      <c r="C22" s="63">
        <v>50</v>
      </c>
      <c r="D22" s="63">
        <v>4.1857004165649407E-2</v>
      </c>
      <c r="E22" s="63" t="b">
        <v>0</v>
      </c>
      <c r="F22" s="63">
        <v>3.5856309996523762E-2</v>
      </c>
      <c r="G22" s="63">
        <v>2.21350583950644E-2</v>
      </c>
      <c r="H22" s="63">
        <v>1.6352000000000141E-2</v>
      </c>
      <c r="I22" s="63">
        <v>0.14070400000000011</v>
      </c>
      <c r="J22" s="63">
        <v>4.5497855719411451E-2</v>
      </c>
      <c r="K22" s="63">
        <v>0.1349181442805886</v>
      </c>
      <c r="L22" s="63">
        <v>3.228800000000015E-2</v>
      </c>
      <c r="M22" s="63">
        <v>0.18275200000000011</v>
      </c>
      <c r="N22" s="63">
        <v>3.7623151762229252E-2</v>
      </c>
      <c r="O22" s="63">
        <v>0.14855284823777079</v>
      </c>
      <c r="P22" s="63">
        <v>-0.44767999999999991</v>
      </c>
      <c r="Q22" s="63">
        <v>7.3663999999999757E-2</v>
      </c>
      <c r="R22" s="63">
        <v>0.32827118665375049</v>
      </c>
      <c r="S22" s="63">
        <v>-0.27335918665375047</v>
      </c>
      <c r="T22" s="63">
        <v>-0.464032</v>
      </c>
      <c r="U22" s="63">
        <v>0.21436799999999981</v>
      </c>
      <c r="V22" s="63">
        <v>0.373769042373162</v>
      </c>
      <c r="W22" s="63">
        <v>-0.1384410423731619</v>
      </c>
      <c r="X22" s="63">
        <v>-0.56403199999999998</v>
      </c>
      <c r="Y22" s="63">
        <v>0.1143679999999998</v>
      </c>
      <c r="Z22" s="63">
        <v>0.27376904237316202</v>
      </c>
      <c r="AA22" s="63">
        <v>-0.23844104237316191</v>
      </c>
      <c r="AB22" s="63">
        <v>-0.43174399999999991</v>
      </c>
      <c r="AC22" s="63">
        <v>3.1615999999999762E-2</v>
      </c>
      <c r="AD22" s="63">
        <v>0.33614589061093281</v>
      </c>
      <c r="AE22" s="63">
        <v>-0.28699389061093272</v>
      </c>
      <c r="AF22" s="63" t="s">
        <v>799</v>
      </c>
      <c r="AG22" s="63" t="s">
        <v>800</v>
      </c>
      <c r="AH22" s="63">
        <v>31.294680637935208</v>
      </c>
      <c r="AI22" s="63">
        <v>10.237935938262879</v>
      </c>
      <c r="AJ22" s="63">
        <v>7.7568049489079316</v>
      </c>
      <c r="AK22" s="63">
        <v>7.1841249893519414</v>
      </c>
      <c r="AL22" s="63">
        <v>24.53822158867397</v>
      </c>
      <c r="AM22" s="63">
        <v>22.068157135474841</v>
      </c>
      <c r="AN22" s="58"/>
      <c r="AP22" s="58"/>
      <c r="AQ22" s="58"/>
      <c r="AS22" s="58"/>
    </row>
    <row r="23" spans="1:45" x14ac:dyDescent="0.3">
      <c r="A23" s="64">
        <v>24</v>
      </c>
      <c r="B23" s="63"/>
      <c r="C23" s="63">
        <v>50</v>
      </c>
      <c r="D23" s="63">
        <v>4.2882442474365227E-2</v>
      </c>
      <c r="E23" s="63" t="b">
        <v>0</v>
      </c>
      <c r="F23" s="63">
        <v>3.000000000000002E-2</v>
      </c>
      <c r="G23" s="63">
        <v>1.949667037055238E-3</v>
      </c>
      <c r="H23" s="63">
        <v>7.2639999999999927E-3</v>
      </c>
      <c r="I23" s="63">
        <v>2.147200000000005E-2</v>
      </c>
      <c r="J23" s="63">
        <v>3.789267154814023E-2</v>
      </c>
      <c r="K23" s="63">
        <v>8.0379328451859744E-2</v>
      </c>
      <c r="L23" s="63">
        <v>0.1</v>
      </c>
      <c r="M23" s="63">
        <v>0.1</v>
      </c>
      <c r="N23" s="63">
        <v>0.1</v>
      </c>
      <c r="O23" s="63">
        <v>0.1</v>
      </c>
      <c r="P23" s="63">
        <v>0.30067199999999999</v>
      </c>
      <c r="Q23" s="63">
        <v>0.54924799999999996</v>
      </c>
      <c r="R23" s="63">
        <v>-6.5707793702667369E-2</v>
      </c>
      <c r="S23" s="63">
        <v>-7.9147793702667474E-2</v>
      </c>
      <c r="T23" s="63">
        <v>0.30793599999999999</v>
      </c>
      <c r="U23" s="63">
        <v>0.57072000000000001</v>
      </c>
      <c r="V23" s="63">
        <v>-0.1036004652508076</v>
      </c>
      <c r="W23" s="63">
        <v>1.2315347491922699E-3</v>
      </c>
      <c r="X23" s="63">
        <v>0.20793600000000001</v>
      </c>
      <c r="Y23" s="63">
        <v>0.47072000000000003</v>
      </c>
      <c r="Z23" s="63">
        <v>-0.20360046525080761</v>
      </c>
      <c r="AA23" s="63">
        <v>-9.8768465250807735E-2</v>
      </c>
      <c r="AB23" s="63">
        <v>0.20793600000000001</v>
      </c>
      <c r="AC23" s="63">
        <v>0.47072000000000003</v>
      </c>
      <c r="AD23" s="63">
        <v>-0.20360046525080761</v>
      </c>
      <c r="AE23" s="63">
        <v>-9.8768465250807735E-2</v>
      </c>
      <c r="AF23" s="63" t="s">
        <v>801</v>
      </c>
      <c r="AG23" s="63" t="s">
        <v>802</v>
      </c>
      <c r="AH23" s="63">
        <v>2.9727981449287039E-14</v>
      </c>
      <c r="AI23" s="63">
        <v>2.2581460838096579E-14</v>
      </c>
      <c r="AJ23" s="63">
        <v>2.6396141829651881E-14</v>
      </c>
      <c r="AK23" s="63">
        <v>1.178718300183611E-14</v>
      </c>
      <c r="AL23" s="63">
        <v>1.7998740897412121E-14</v>
      </c>
      <c r="AM23" s="63">
        <v>1.4495601115760148E-14</v>
      </c>
      <c r="AN23" s="58"/>
      <c r="AP23" s="58"/>
      <c r="AQ23" s="58"/>
      <c r="AS23" s="58"/>
    </row>
    <row r="24" spans="1:45" x14ac:dyDescent="0.3">
      <c r="A24" s="64">
        <v>26</v>
      </c>
      <c r="B24" s="63"/>
      <c r="C24" s="63">
        <v>50</v>
      </c>
      <c r="D24" s="63">
        <v>4.5934200286865227E-2</v>
      </c>
      <c r="E24" s="63" t="b">
        <v>0</v>
      </c>
      <c r="F24" s="63">
        <v>2.3428897514995939E-2</v>
      </c>
      <c r="G24" s="63">
        <v>5.3200955073259212E-3</v>
      </c>
      <c r="H24" s="63">
        <v>4.355199999999998E-2</v>
      </c>
      <c r="I24" s="63">
        <v>3.3599999999999741E-3</v>
      </c>
      <c r="J24" s="63">
        <v>5.8412577441214857E-2</v>
      </c>
      <c r="K24" s="63">
        <v>1.386857744121486E-2</v>
      </c>
      <c r="L24" s="63">
        <v>5.4560000000000018E-2</v>
      </c>
      <c r="M24" s="63">
        <v>2.3328000000000019E-2</v>
      </c>
      <c r="N24" s="63">
        <v>0.14109538734840321</v>
      </c>
      <c r="O24" s="63">
        <v>9.0023387348403275E-2</v>
      </c>
      <c r="P24" s="63">
        <v>4.8000000000000029E-2</v>
      </c>
      <c r="Q24" s="63">
        <v>-0.34662399999999999</v>
      </c>
      <c r="R24" s="63">
        <v>0.54172598503671865</v>
      </c>
      <c r="S24" s="63">
        <v>0.1669419850367187</v>
      </c>
      <c r="T24" s="63">
        <v>4.4480000000000491E-3</v>
      </c>
      <c r="U24" s="63">
        <v>-0.34998400000000002</v>
      </c>
      <c r="V24" s="63">
        <v>0.60013856247793351</v>
      </c>
      <c r="W24" s="63">
        <v>0.18081056247793351</v>
      </c>
      <c r="X24" s="63">
        <v>-9.5551999999999956E-2</v>
      </c>
      <c r="Y24" s="63">
        <v>-0.449984</v>
      </c>
      <c r="Z24" s="63">
        <v>0.50013856247793353</v>
      </c>
      <c r="AA24" s="63">
        <v>8.0810562477933529E-2</v>
      </c>
      <c r="AB24" s="63">
        <v>-5.0111999999999969E-2</v>
      </c>
      <c r="AC24" s="63">
        <v>-0.37331199999999998</v>
      </c>
      <c r="AD24" s="63">
        <v>0.4590431751295303</v>
      </c>
      <c r="AE24" s="63">
        <v>9.0787175129530259E-2</v>
      </c>
      <c r="AF24" s="63" t="s">
        <v>803</v>
      </c>
      <c r="AG24" s="63" t="s">
        <v>804</v>
      </c>
      <c r="AH24" s="63">
        <v>9.2464000423386583</v>
      </c>
      <c r="AI24" s="63">
        <v>3.054306909720427</v>
      </c>
      <c r="AJ24" s="63">
        <v>4.7003922847113246</v>
      </c>
      <c r="AK24" s="63">
        <v>4.4674793536152846</v>
      </c>
      <c r="AL24" s="63">
        <v>6.7304584905879006</v>
      </c>
      <c r="AM24" s="63">
        <v>9.9543347735006762</v>
      </c>
      <c r="AN24" s="58"/>
      <c r="AP24" s="58"/>
      <c r="AQ24" s="58"/>
      <c r="AS24" s="58"/>
    </row>
    <row r="25" spans="1:45" x14ac:dyDescent="0.3">
      <c r="A25" s="64">
        <v>27</v>
      </c>
      <c r="B25" s="63"/>
      <c r="C25" s="63">
        <v>50</v>
      </c>
      <c r="D25" s="63">
        <v>4.5901298522949219E-2</v>
      </c>
      <c r="E25" s="63" t="b">
        <v>0</v>
      </c>
      <c r="F25" s="63">
        <v>2.6622125865585471E-2</v>
      </c>
      <c r="G25" s="63">
        <v>2.0327785286183848E-2</v>
      </c>
      <c r="H25" s="63">
        <v>4.8480000000000009E-2</v>
      </c>
      <c r="I25" s="63">
        <v>2.1920000000000051E-2</v>
      </c>
      <c r="J25" s="63">
        <v>0.13227618261117099</v>
      </c>
      <c r="K25" s="63">
        <v>0.1073161826111709</v>
      </c>
      <c r="L25" s="63">
        <v>8.9375999999999997E-2</v>
      </c>
      <c r="M25" s="63">
        <v>6.8127999999999966E-2</v>
      </c>
      <c r="N25" s="63">
        <v>0.1182904565279274</v>
      </c>
      <c r="O25" s="63">
        <v>0.1182904565279273</v>
      </c>
      <c r="P25" s="63">
        <v>7.219200000000002E-2</v>
      </c>
      <c r="Q25" s="63">
        <v>0.26316800000000012</v>
      </c>
      <c r="R25" s="63">
        <v>0.18023846213060721</v>
      </c>
      <c r="S25" s="63">
        <v>0.2224784621306071</v>
      </c>
      <c r="T25" s="63">
        <v>0.120672</v>
      </c>
      <c r="U25" s="63">
        <v>0.24124799999999999</v>
      </c>
      <c r="V25" s="63">
        <v>0.31251464474177809</v>
      </c>
      <c r="W25" s="63">
        <v>0.329794644741778</v>
      </c>
      <c r="X25" s="63">
        <v>2.0672000000000031E-2</v>
      </c>
      <c r="Y25" s="63">
        <v>0.14124800000000001</v>
      </c>
      <c r="Z25" s="63">
        <v>0.21251464474177811</v>
      </c>
      <c r="AA25" s="63">
        <v>0.22979464474177799</v>
      </c>
      <c r="AB25" s="63">
        <v>3.1296000000000032E-2</v>
      </c>
      <c r="AC25" s="63">
        <v>0.17312000000000011</v>
      </c>
      <c r="AD25" s="63">
        <v>0.19422418821385079</v>
      </c>
      <c r="AE25" s="63">
        <v>0.2115041882138507</v>
      </c>
      <c r="AF25" s="63" t="s">
        <v>805</v>
      </c>
      <c r="AG25" s="63" t="s">
        <v>806</v>
      </c>
      <c r="AH25" s="63">
        <v>1.9269423739908169</v>
      </c>
      <c r="AI25" s="63">
        <v>0.32342042763513451</v>
      </c>
      <c r="AJ25" s="63">
        <v>3.064759774523043</v>
      </c>
      <c r="AK25" s="63">
        <v>2.833084155884281</v>
      </c>
      <c r="AL25" s="63">
        <v>8.3848674245126098</v>
      </c>
      <c r="AM25" s="63">
        <v>9.3118631089303747</v>
      </c>
      <c r="AN25" s="58"/>
      <c r="AP25" s="58"/>
      <c r="AQ25" s="58"/>
      <c r="AS25" s="58"/>
    </row>
    <row r="26" spans="1:45" x14ac:dyDescent="0.3">
      <c r="A26" s="64">
        <v>28</v>
      </c>
      <c r="B26" s="63"/>
      <c r="C26" s="63">
        <v>50</v>
      </c>
      <c r="D26" s="63">
        <v>4.3895483016967773E-2</v>
      </c>
      <c r="E26" s="63" t="b">
        <v>0</v>
      </c>
      <c r="F26" s="63">
        <v>1.7525286145297449E-2</v>
      </c>
      <c r="G26" s="63">
        <v>2.8787039307853822E-3</v>
      </c>
      <c r="H26" s="63">
        <v>2.3519999999999989E-2</v>
      </c>
      <c r="I26" s="63">
        <v>2.0767999999999929E-2</v>
      </c>
      <c r="J26" s="63">
        <v>4.3522450606386882E-2</v>
      </c>
      <c r="K26" s="63">
        <v>0.13990645060638701</v>
      </c>
      <c r="L26" s="63">
        <v>8.7264000000000008E-2</v>
      </c>
      <c r="M26" s="63">
        <v>6.1792000000000069E-2</v>
      </c>
      <c r="N26" s="63">
        <v>7.8051452166487206E-2</v>
      </c>
      <c r="O26" s="63">
        <v>7.8051452166487206E-2</v>
      </c>
      <c r="P26" s="63">
        <v>0.652864</v>
      </c>
      <c r="Q26" s="63">
        <v>0.24723200000000001</v>
      </c>
      <c r="R26" s="63">
        <v>-0.21672044156464601</v>
      </c>
      <c r="S26" s="63">
        <v>-0.18523244156464611</v>
      </c>
      <c r="T26" s="63">
        <v>0.67638399999999999</v>
      </c>
      <c r="U26" s="63">
        <v>0.22646400000000011</v>
      </c>
      <c r="V26" s="63">
        <v>-0.17319799095825911</v>
      </c>
      <c r="W26" s="63">
        <v>-4.5325990958259087E-2</v>
      </c>
      <c r="X26" s="63">
        <v>0.57638400000000001</v>
      </c>
      <c r="Y26" s="63">
        <v>0.1264640000000001</v>
      </c>
      <c r="Z26" s="63">
        <v>-0.27319799095825908</v>
      </c>
      <c r="AA26" s="63">
        <v>-0.1453259909582591</v>
      </c>
      <c r="AB26" s="63">
        <v>0.58911999999999998</v>
      </c>
      <c r="AC26" s="63">
        <v>0.16467200000000001</v>
      </c>
      <c r="AD26" s="63">
        <v>-0.25124944312474629</v>
      </c>
      <c r="AE26" s="63">
        <v>-0.1233774431247463</v>
      </c>
      <c r="AF26" s="63" t="s">
        <v>807</v>
      </c>
      <c r="AG26" s="63" t="s">
        <v>808</v>
      </c>
      <c r="AH26" s="63">
        <v>1.460996501682327</v>
      </c>
      <c r="AI26" s="63">
        <v>1.0080998948154569</v>
      </c>
      <c r="AJ26" s="63">
        <v>3.6225212881616109</v>
      </c>
      <c r="AK26" s="63">
        <v>3.3522345293458549</v>
      </c>
      <c r="AL26" s="63">
        <v>9.4770741545403734</v>
      </c>
      <c r="AM26" s="63">
        <v>5.5949686237023091</v>
      </c>
      <c r="AN26" s="58"/>
      <c r="AP26" s="58"/>
      <c r="AQ26" s="58"/>
      <c r="AS26" s="58"/>
    </row>
    <row r="27" spans="1:45" x14ac:dyDescent="0.3">
      <c r="A27" s="64">
        <v>30</v>
      </c>
      <c r="B27" s="63"/>
      <c r="C27" s="63">
        <v>50</v>
      </c>
      <c r="D27" s="63">
        <v>3.5937309265136719E-2</v>
      </c>
      <c r="E27" s="63" t="b">
        <v>0</v>
      </c>
      <c r="F27" s="63">
        <v>9.8856335359999801E-3</v>
      </c>
      <c r="G27" s="63">
        <v>9.4208307199999952E-4</v>
      </c>
      <c r="H27" s="63">
        <v>2.883200000000001E-2</v>
      </c>
      <c r="I27" s="63">
        <v>5.4720000000000879E-3</v>
      </c>
      <c r="J27" s="63">
        <v>8.991999999999889E-3</v>
      </c>
      <c r="K27" s="63">
        <v>9.9999999999999992E-2</v>
      </c>
      <c r="L27" s="63">
        <v>7.0688000000000001E-2</v>
      </c>
      <c r="M27" s="63">
        <v>5.6735999999999898E-2</v>
      </c>
      <c r="N27" s="63">
        <v>4.08639999999999E-2</v>
      </c>
      <c r="O27" s="63">
        <v>0.1</v>
      </c>
      <c r="P27" s="63">
        <v>-1.875199999999998E-2</v>
      </c>
      <c r="Q27" s="63">
        <v>-0.44972800000000002</v>
      </c>
      <c r="R27" s="63">
        <v>-0.52646399999999993</v>
      </c>
      <c r="S27" s="63">
        <v>-1.00464145097413E-16</v>
      </c>
      <c r="T27" s="63">
        <v>1.008000000000003E-2</v>
      </c>
      <c r="U27" s="63">
        <v>-0.45519999999999999</v>
      </c>
      <c r="V27" s="63">
        <v>-0.51747200000000004</v>
      </c>
      <c r="W27" s="63">
        <v>9.9999999999999895E-2</v>
      </c>
      <c r="X27" s="63">
        <v>-8.9919999999999972E-2</v>
      </c>
      <c r="Y27" s="63">
        <v>-0.55520000000000003</v>
      </c>
      <c r="Z27" s="63">
        <v>-0.61747200000000002</v>
      </c>
      <c r="AA27" s="63">
        <v>-1.1386667966728159E-16</v>
      </c>
      <c r="AB27" s="63">
        <v>-6.0607999999999961E-2</v>
      </c>
      <c r="AC27" s="63">
        <v>-0.51193599999999995</v>
      </c>
      <c r="AD27" s="63">
        <v>-0.55833599999999994</v>
      </c>
      <c r="AE27" s="63">
        <v>-1.056840796140986E-16</v>
      </c>
      <c r="AF27" s="63" t="s">
        <v>809</v>
      </c>
      <c r="AG27" s="63" t="s">
        <v>810</v>
      </c>
      <c r="AH27" s="63">
        <v>5.9174653997141196</v>
      </c>
      <c r="AI27" s="63">
        <v>2.2173977508622249</v>
      </c>
      <c r="AJ27" s="63">
        <v>2.491593230426715</v>
      </c>
      <c r="AK27" s="63">
        <v>2.375262151793851</v>
      </c>
      <c r="AL27" s="63">
        <v>9.5771144278607174</v>
      </c>
      <c r="AM27" s="63">
        <v>9.5771144278607174</v>
      </c>
      <c r="AN27" s="58"/>
      <c r="AP27" s="58"/>
      <c r="AQ27" s="58"/>
      <c r="AS27" s="58"/>
    </row>
    <row r="28" spans="1:45" x14ac:dyDescent="0.3">
      <c r="A28" s="64">
        <v>32</v>
      </c>
      <c r="B28" s="63"/>
      <c r="C28" s="63">
        <v>50</v>
      </c>
      <c r="D28" s="63">
        <v>2.493643760681152E-2</v>
      </c>
      <c r="E28" s="63" t="b">
        <v>0</v>
      </c>
      <c r="F28" s="63">
        <v>2.778346598400001E-2</v>
      </c>
      <c r="G28" s="63">
        <v>1.2360528113164619E-2</v>
      </c>
      <c r="H28" s="63">
        <v>9.9679999999999991E-2</v>
      </c>
      <c r="I28" s="63">
        <v>4.9120000000000053E-2</v>
      </c>
      <c r="J28" s="63">
        <v>3.4134019928239862E-3</v>
      </c>
      <c r="K28" s="63">
        <v>0.14888540199282399</v>
      </c>
      <c r="L28" s="63">
        <v>9.0272000000000019E-2</v>
      </c>
      <c r="M28" s="63">
        <v>9.6160000000000023E-2</v>
      </c>
      <c r="N28" s="63">
        <v>0.10192</v>
      </c>
      <c r="O28" s="63">
        <v>0.1</v>
      </c>
      <c r="P28" s="63">
        <v>-0.73977599999999999</v>
      </c>
      <c r="Q28" s="63">
        <v>0.60473599999999994</v>
      </c>
      <c r="R28" s="63">
        <v>2.4767275476856771E-2</v>
      </c>
      <c r="S28" s="63">
        <v>5.0880724523143163E-2</v>
      </c>
      <c r="T28" s="63">
        <v>-0.640096</v>
      </c>
      <c r="U28" s="63">
        <v>0.65385599999999999</v>
      </c>
      <c r="V28" s="63">
        <v>2.1353873484032782E-2</v>
      </c>
      <c r="W28" s="63">
        <v>0.19976612651596709</v>
      </c>
      <c r="X28" s="63">
        <v>-0.74009599999999998</v>
      </c>
      <c r="Y28" s="63">
        <v>0.55385600000000001</v>
      </c>
      <c r="Z28" s="63">
        <v>-7.8646126515967224E-2</v>
      </c>
      <c r="AA28" s="63">
        <v>9.9766126515967141E-2</v>
      </c>
      <c r="AB28" s="63">
        <v>-0.73036800000000002</v>
      </c>
      <c r="AC28" s="63">
        <v>0.55769599999999997</v>
      </c>
      <c r="AD28" s="63">
        <v>-8.0566126515967229E-2</v>
      </c>
      <c r="AE28" s="63">
        <v>9.9766126515967141E-2</v>
      </c>
      <c r="AF28" s="63" t="s">
        <v>811</v>
      </c>
      <c r="AG28" s="63" t="s">
        <v>812</v>
      </c>
      <c r="AH28" s="63">
        <v>3.6882180592819731</v>
      </c>
      <c r="AI28" s="63">
        <v>0.49756110260461989</v>
      </c>
      <c r="AJ28" s="63">
        <v>0.61210533704391057</v>
      </c>
      <c r="AK28" s="63">
        <v>0.53903432873668611</v>
      </c>
      <c r="AL28" s="63">
        <v>6.2875943124031846</v>
      </c>
      <c r="AM28" s="63">
        <v>1.514722012184089</v>
      </c>
      <c r="AN28" s="58"/>
      <c r="AP28" s="58"/>
      <c r="AQ28" s="58"/>
      <c r="AS28" s="58"/>
    </row>
    <row r="29" spans="1:45" x14ac:dyDescent="0.3">
      <c r="A29" s="64">
        <v>33</v>
      </c>
      <c r="B29" s="63"/>
      <c r="C29" s="63">
        <v>50</v>
      </c>
      <c r="D29" s="63">
        <v>2.2911787033081051E-2</v>
      </c>
      <c r="E29" s="63" t="b">
        <v>0</v>
      </c>
      <c r="F29" s="63">
        <v>2.0178900829680629E-2</v>
      </c>
      <c r="G29" s="63">
        <v>1.0491857212826109E-3</v>
      </c>
      <c r="H29" s="63">
        <v>3.1200000000000009E-2</v>
      </c>
      <c r="I29" s="63">
        <v>8.4800000000000153E-3</v>
      </c>
      <c r="J29" s="63">
        <v>1.958397631383918E-3</v>
      </c>
      <c r="K29" s="63">
        <v>9.1353602368616144E-2</v>
      </c>
      <c r="L29" s="63">
        <v>8.8415999999999939E-2</v>
      </c>
      <c r="M29" s="63">
        <v>6.5248000000000028E-2</v>
      </c>
      <c r="N29" s="63">
        <v>9.0023387348403178E-2</v>
      </c>
      <c r="O29" s="63">
        <v>9.0023387348403275E-2</v>
      </c>
      <c r="P29" s="63">
        <v>0.57407999999999992</v>
      </c>
      <c r="Q29" s="63">
        <v>-0.14425599999999991</v>
      </c>
      <c r="R29" s="63">
        <v>-0.19610606761942381</v>
      </c>
      <c r="S29" s="63">
        <v>-9.0122067619423846E-2</v>
      </c>
      <c r="T29" s="63">
        <v>0.60527999999999993</v>
      </c>
      <c r="U29" s="63">
        <v>-0.1527359999999999</v>
      </c>
      <c r="V29" s="63">
        <v>-0.1980644652508077</v>
      </c>
      <c r="W29" s="63">
        <v>1.2315347491922981E-3</v>
      </c>
      <c r="X29" s="63">
        <v>0.50527999999999995</v>
      </c>
      <c r="Y29" s="63">
        <v>-0.25273599999999991</v>
      </c>
      <c r="Z29" s="63">
        <v>-0.29806446525080771</v>
      </c>
      <c r="AA29" s="63">
        <v>-9.8768465250807708E-2</v>
      </c>
      <c r="AB29" s="63">
        <v>0.51686399999999999</v>
      </c>
      <c r="AC29" s="63">
        <v>-0.2179839999999999</v>
      </c>
      <c r="AD29" s="63">
        <v>-0.28808785259921088</v>
      </c>
      <c r="AE29" s="63">
        <v>-8.8791852599210977E-2</v>
      </c>
      <c r="AF29" s="63" t="s">
        <v>813</v>
      </c>
      <c r="AG29" s="63" t="s">
        <v>814</v>
      </c>
      <c r="AH29" s="63">
        <v>1.490056221468584</v>
      </c>
      <c r="AI29" s="63">
        <v>0.97352893058732493</v>
      </c>
      <c r="AJ29" s="63">
        <v>2.423540811746201</v>
      </c>
      <c r="AK29" s="63">
        <v>2.2878554934309121</v>
      </c>
      <c r="AL29" s="63">
        <v>4.2776642278105159</v>
      </c>
      <c r="AM29" s="63">
        <v>2.0626575724823391</v>
      </c>
      <c r="AN29" s="58"/>
      <c r="AP29" s="58"/>
      <c r="AQ29" s="58"/>
      <c r="AS29" s="58"/>
    </row>
    <row r="30" spans="1:45" x14ac:dyDescent="0.3">
      <c r="A30" s="64">
        <v>34</v>
      </c>
      <c r="B30" s="63"/>
      <c r="C30" s="63">
        <v>50</v>
      </c>
      <c r="D30" s="63">
        <v>2.3936748504638668E-2</v>
      </c>
      <c r="E30" s="63" t="b">
        <v>0</v>
      </c>
      <c r="F30" s="63">
        <v>2.8936681041159679E-2</v>
      </c>
      <c r="G30" s="63">
        <v>1.4785447864856799E-2</v>
      </c>
      <c r="H30" s="63">
        <v>3.1839999999999972E-2</v>
      </c>
      <c r="I30" s="63">
        <v>8.6719999999999853E-3</v>
      </c>
      <c r="J30" s="63">
        <v>0.1170318703638321</v>
      </c>
      <c r="K30" s="63">
        <v>8.4037419757445261E-2</v>
      </c>
      <c r="L30" s="63">
        <v>7.8176000000000037E-2</v>
      </c>
      <c r="M30" s="63">
        <v>0.10864</v>
      </c>
      <c r="N30" s="63">
        <v>0.10498830632579841</v>
      </c>
      <c r="O30" s="63">
        <v>9.966744624494682E-2</v>
      </c>
      <c r="P30" s="63">
        <v>1.2160000000000621E-3</v>
      </c>
      <c r="Q30" s="63">
        <v>0.25375999999999999</v>
      </c>
      <c r="R30" s="63">
        <v>0.3464277522518846</v>
      </c>
      <c r="S30" s="63">
        <v>0.1207170130843204</v>
      </c>
      <c r="T30" s="63">
        <v>-3.0623999999999901E-2</v>
      </c>
      <c r="U30" s="63">
        <v>0.245088</v>
      </c>
      <c r="V30" s="63">
        <v>0.46345962261571672</v>
      </c>
      <c r="W30" s="63">
        <v>0.2047544328417657</v>
      </c>
      <c r="X30" s="63">
        <v>-0.13062399999999991</v>
      </c>
      <c r="Y30" s="63">
        <v>0.14508799999999999</v>
      </c>
      <c r="Z30" s="63">
        <v>0.36345962261571668</v>
      </c>
      <c r="AA30" s="63">
        <v>0.10475443284176569</v>
      </c>
      <c r="AB30" s="63">
        <v>-0.1087999999999999</v>
      </c>
      <c r="AC30" s="63">
        <v>0.13644800000000001</v>
      </c>
      <c r="AD30" s="63">
        <v>0.35847131628991841</v>
      </c>
      <c r="AE30" s="63">
        <v>0.10508698659681889</v>
      </c>
      <c r="AF30" s="63" t="s">
        <v>815</v>
      </c>
      <c r="AG30" s="63" t="s">
        <v>816</v>
      </c>
      <c r="AH30" s="63">
        <v>2.4682919109056778</v>
      </c>
      <c r="AI30" s="63">
        <v>2.2532229005192699</v>
      </c>
      <c r="AJ30" s="63">
        <v>0.83388748686012737</v>
      </c>
      <c r="AK30" s="63">
        <v>0.77063519208030584</v>
      </c>
      <c r="AL30" s="63">
        <v>1.1662398123880851</v>
      </c>
      <c r="AM30" s="63">
        <v>1.645235876513258</v>
      </c>
      <c r="AN30" s="58"/>
      <c r="AP30" s="58"/>
      <c r="AQ30" s="58"/>
      <c r="AS30" s="58"/>
    </row>
    <row r="31" spans="1:45" x14ac:dyDescent="0.3">
      <c r="A31" s="64">
        <v>35</v>
      </c>
      <c r="B31" s="63"/>
      <c r="C31" s="63">
        <v>50</v>
      </c>
      <c r="D31" s="63">
        <v>2.5965690612792969E-2</v>
      </c>
      <c r="E31" s="63" t="b">
        <v>0</v>
      </c>
      <c r="F31" s="63">
        <v>2.9292121088000011E-2</v>
      </c>
      <c r="G31" s="63">
        <v>1.085319065600001E-2</v>
      </c>
      <c r="H31" s="63">
        <v>5.0720000000000043E-2</v>
      </c>
      <c r="I31" s="63">
        <v>6.2400000000000233E-3</v>
      </c>
      <c r="J31" s="63">
        <v>9.0784000000000004E-2</v>
      </c>
      <c r="K31" s="63">
        <v>0.1</v>
      </c>
      <c r="L31" s="63">
        <v>9.7184000000000048E-2</v>
      </c>
      <c r="M31" s="63">
        <v>9.1295999999999988E-2</v>
      </c>
      <c r="N31" s="63">
        <v>0.107296</v>
      </c>
      <c r="O31" s="63">
        <v>0.1</v>
      </c>
      <c r="P31" s="63">
        <v>0.31775999999999999</v>
      </c>
      <c r="Q31" s="63">
        <v>-0.30380800000000002</v>
      </c>
      <c r="R31" s="63">
        <v>0.17548800000000001</v>
      </c>
      <c r="S31" s="63">
        <v>1.7775993218983662E-17</v>
      </c>
      <c r="T31" s="63">
        <v>0.36847999999999997</v>
      </c>
      <c r="U31" s="63">
        <v>-0.31004799999999999</v>
      </c>
      <c r="V31" s="63">
        <v>0.26627200000000001</v>
      </c>
      <c r="W31" s="63">
        <v>0.1</v>
      </c>
      <c r="X31" s="63">
        <v>0.26848</v>
      </c>
      <c r="Y31" s="63">
        <v>-0.41004800000000002</v>
      </c>
      <c r="Z31" s="63">
        <v>0.166272</v>
      </c>
      <c r="AA31" s="63">
        <v>1.7117623099762039E-17</v>
      </c>
      <c r="AB31" s="63">
        <v>0.27129599999999998</v>
      </c>
      <c r="AC31" s="63">
        <v>-0.40134399999999998</v>
      </c>
      <c r="AD31" s="63">
        <v>0.15897600000000001</v>
      </c>
      <c r="AE31" s="63">
        <v>1.6036015046755099E-17</v>
      </c>
      <c r="AF31" s="63" t="s">
        <v>817</v>
      </c>
      <c r="AG31" s="63" t="s">
        <v>818</v>
      </c>
      <c r="AH31" s="63">
        <v>0.4614567813948951</v>
      </c>
      <c r="AI31" s="63">
        <v>0.13584466817963489</v>
      </c>
      <c r="AJ31" s="63">
        <v>0.54699238937839767</v>
      </c>
      <c r="AK31" s="63">
        <v>0.51924218996153837</v>
      </c>
      <c r="AL31" s="63">
        <v>4.387990762124713</v>
      </c>
      <c r="AM31" s="63">
        <v>4.387990762124713</v>
      </c>
      <c r="AN31" s="58"/>
      <c r="AP31" s="58"/>
      <c r="AQ31" s="58"/>
      <c r="AS31" s="58"/>
    </row>
    <row r="32" spans="1:45" x14ac:dyDescent="0.3">
      <c r="A32" s="64">
        <v>36</v>
      </c>
      <c r="B32" s="63"/>
      <c r="C32" s="63">
        <v>50</v>
      </c>
      <c r="D32" s="63">
        <v>4.1889429092407227E-2</v>
      </c>
      <c r="E32" s="63" t="b">
        <v>0</v>
      </c>
      <c r="F32" s="63">
        <v>2.876743696712955E-2</v>
      </c>
      <c r="G32" s="63">
        <v>1.2888180253182261E-2</v>
      </c>
      <c r="H32" s="63">
        <v>0.10179199999999999</v>
      </c>
      <c r="I32" s="63">
        <v>4.7007999999999939E-2</v>
      </c>
      <c r="J32" s="63">
        <v>1.77993518191608E-2</v>
      </c>
      <c r="K32" s="63">
        <v>0.2197193518191608</v>
      </c>
      <c r="L32" s="63">
        <v>8.0095999999999945E-2</v>
      </c>
      <c r="M32" s="63">
        <v>0.112096</v>
      </c>
      <c r="N32" s="63">
        <v>9.892701620452099E-2</v>
      </c>
      <c r="O32" s="63">
        <v>0.102992983795479</v>
      </c>
      <c r="P32" s="63">
        <v>-0.78220800000000001</v>
      </c>
      <c r="Q32" s="63">
        <v>0.54847999999999997</v>
      </c>
      <c r="R32" s="63">
        <v>-7.6261661265159583E-2</v>
      </c>
      <c r="S32" s="63">
        <v>9.9766126515950606E-4</v>
      </c>
      <c r="T32" s="63">
        <v>-0.68041600000000002</v>
      </c>
      <c r="U32" s="63">
        <v>0.59548799999999991</v>
      </c>
      <c r="V32" s="63">
        <v>-9.4061013084320383E-2</v>
      </c>
      <c r="W32" s="63">
        <v>0.22071701308432029</v>
      </c>
      <c r="X32" s="63">
        <v>-0.780416</v>
      </c>
      <c r="Y32" s="63">
        <v>0.49548799999999987</v>
      </c>
      <c r="Z32" s="63">
        <v>-0.19406101308432039</v>
      </c>
      <c r="AA32" s="63">
        <v>0.1207170130843203</v>
      </c>
      <c r="AB32" s="63">
        <v>-0.76051199999999997</v>
      </c>
      <c r="AC32" s="63">
        <v>0.48339199999999988</v>
      </c>
      <c r="AD32" s="63">
        <v>-0.1929880292888414</v>
      </c>
      <c r="AE32" s="63">
        <v>0.11772402928884131</v>
      </c>
      <c r="AF32" s="63" t="s">
        <v>819</v>
      </c>
      <c r="AG32" s="63" t="s">
        <v>820</v>
      </c>
      <c r="AH32" s="63">
        <v>7.2450909878605989</v>
      </c>
      <c r="AI32" s="63">
        <v>1.271123948088599</v>
      </c>
      <c r="AJ32" s="63">
        <v>1.764008446056283</v>
      </c>
      <c r="AK32" s="63">
        <v>1.5693742527931469</v>
      </c>
      <c r="AL32" s="63">
        <v>0.27259139342018451</v>
      </c>
      <c r="AM32" s="63">
        <v>0.99743896526216935</v>
      </c>
      <c r="AN32" s="58"/>
      <c r="AP32" s="58"/>
      <c r="AQ32" s="58"/>
      <c r="AS32" s="58"/>
    </row>
    <row r="33" spans="1:45" x14ac:dyDescent="0.3">
      <c r="A33" s="64">
        <v>37</v>
      </c>
      <c r="B33" s="63"/>
      <c r="C33" s="63">
        <v>50</v>
      </c>
      <c r="D33" s="63">
        <v>1.9514083862304691E-2</v>
      </c>
      <c r="E33" s="63" t="b">
        <v>0</v>
      </c>
      <c r="F33" s="63">
        <v>2.623463680008755E-2</v>
      </c>
      <c r="G33" s="63">
        <v>3.1612454688462882E-3</v>
      </c>
      <c r="H33" s="63">
        <v>3.8751999999999981E-2</v>
      </c>
      <c r="I33" s="63">
        <v>2.1471999999999939E-2</v>
      </c>
      <c r="J33" s="63">
        <v>3.4619086944145311E-2</v>
      </c>
      <c r="K33" s="63">
        <v>0.13658091305585471</v>
      </c>
      <c r="L33" s="63">
        <v>0.1048</v>
      </c>
      <c r="M33" s="63">
        <v>8.5215999999999986E-2</v>
      </c>
      <c r="N33" s="63">
        <v>8.9385849797871036E-2</v>
      </c>
      <c r="O33" s="63">
        <v>0.113302150202129</v>
      </c>
      <c r="P33" s="63">
        <v>-0.25030399999999992</v>
      </c>
      <c r="Q33" s="63">
        <v>-0.17094400000000021</v>
      </c>
      <c r="R33" s="63">
        <v>0.16161373760746381</v>
      </c>
      <c r="S33" s="63">
        <v>-0.1715977376074638</v>
      </c>
      <c r="T33" s="63">
        <v>-0.21155199999999991</v>
      </c>
      <c r="U33" s="63">
        <v>-0.1494720000000003</v>
      </c>
      <c r="V33" s="63">
        <v>0.19623282455160909</v>
      </c>
      <c r="W33" s="63">
        <v>-3.5016824551609087E-2</v>
      </c>
      <c r="X33" s="63">
        <v>-0.31155199999999988</v>
      </c>
      <c r="Y33" s="63">
        <v>-0.2494720000000003</v>
      </c>
      <c r="Z33" s="63">
        <v>9.6232824551609142E-2</v>
      </c>
      <c r="AA33" s="63">
        <v>-0.1350168245516091</v>
      </c>
      <c r="AB33" s="63">
        <v>-0.31635199999999991</v>
      </c>
      <c r="AC33" s="63">
        <v>-0.23468800000000031</v>
      </c>
      <c r="AD33" s="63">
        <v>0.1068469747537381</v>
      </c>
      <c r="AE33" s="63">
        <v>-0.14831897475373809</v>
      </c>
      <c r="AF33" s="63" t="s">
        <v>821</v>
      </c>
      <c r="AG33" s="63" t="s">
        <v>822</v>
      </c>
      <c r="AH33" s="63">
        <v>0.23588971662012589</v>
      </c>
      <c r="AI33" s="63">
        <v>0.72937610458424995</v>
      </c>
      <c r="AJ33" s="63">
        <v>1.0333612671224131</v>
      </c>
      <c r="AK33" s="63">
        <v>0.97538250725328046</v>
      </c>
      <c r="AL33" s="63">
        <v>13.49273750881107</v>
      </c>
      <c r="AM33" s="63">
        <v>10.554506148602361</v>
      </c>
      <c r="AN33" s="58"/>
      <c r="AP33" s="58"/>
      <c r="AQ33" s="58"/>
      <c r="AS33" s="58"/>
    </row>
    <row r="34" spans="1:45" x14ac:dyDescent="0.3">
      <c r="A34" s="64">
        <v>38</v>
      </c>
      <c r="B34" s="63"/>
      <c r="C34" s="63">
        <v>50</v>
      </c>
      <c r="D34" s="63">
        <v>1.99427604675293E-2</v>
      </c>
      <c r="E34" s="63" t="b">
        <v>0</v>
      </c>
      <c r="F34" s="63">
        <v>3.2625891792510943E-2</v>
      </c>
      <c r="G34" s="63">
        <v>1.7858632225769892E-2</v>
      </c>
      <c r="H34" s="63">
        <v>0.1103679999999999</v>
      </c>
      <c r="I34" s="63">
        <v>4.8320000000000576E-3</v>
      </c>
      <c r="J34" s="63">
        <v>7.5194338734840313E-2</v>
      </c>
      <c r="K34" s="63">
        <v>0.1009976612651597</v>
      </c>
      <c r="L34" s="63">
        <v>0.100576</v>
      </c>
      <c r="M34" s="63">
        <v>9.5199999999999951E-2</v>
      </c>
      <c r="N34" s="63">
        <v>0.11596258024255481</v>
      </c>
      <c r="O34" s="63">
        <v>8.403741975744522E-2</v>
      </c>
      <c r="P34" s="63">
        <v>-0.52646399999999993</v>
      </c>
      <c r="Q34" s="63">
        <v>0.28159999999999991</v>
      </c>
      <c r="R34" s="63">
        <v>6.5432094106925423E-2</v>
      </c>
      <c r="S34" s="63">
        <v>-0.1057520941069255</v>
      </c>
      <c r="T34" s="63">
        <v>-0.41609600000000002</v>
      </c>
      <c r="U34" s="63">
        <v>0.27676799999999979</v>
      </c>
      <c r="V34" s="63">
        <v>0.14062643284176571</v>
      </c>
      <c r="W34" s="63">
        <v>-4.7544328417657988E-3</v>
      </c>
      <c r="X34" s="63">
        <v>-0.516096</v>
      </c>
      <c r="Y34" s="63">
        <v>0.17676799999999979</v>
      </c>
      <c r="Z34" s="63">
        <v>4.0626432841765737E-2</v>
      </c>
      <c r="AA34" s="63">
        <v>-0.1047544328417658</v>
      </c>
      <c r="AB34" s="63">
        <v>-0.51667200000000002</v>
      </c>
      <c r="AC34" s="63">
        <v>0.18156799999999981</v>
      </c>
      <c r="AD34" s="63">
        <v>2.4663852599210969E-2</v>
      </c>
      <c r="AE34" s="63">
        <v>-8.8791852599211019E-2</v>
      </c>
      <c r="AF34" s="63" t="s">
        <v>823</v>
      </c>
      <c r="AG34" s="63" t="s">
        <v>824</v>
      </c>
      <c r="AH34" s="63">
        <v>0.13777785546640259</v>
      </c>
      <c r="AI34" s="63">
        <v>0.1192010198789165</v>
      </c>
      <c r="AJ34" s="63">
        <v>0.47788250143159389</v>
      </c>
      <c r="AK34" s="63">
        <v>0.44057996453875659</v>
      </c>
      <c r="AL34" s="63">
        <v>83.578988727091144</v>
      </c>
      <c r="AM34" s="63">
        <v>25.959732727620729</v>
      </c>
      <c r="AN34" s="58"/>
      <c r="AP34" s="58"/>
      <c r="AQ34" s="58"/>
      <c r="AS34" s="58"/>
    </row>
    <row r="35" spans="1:45" x14ac:dyDescent="0.3">
      <c r="A35" s="64">
        <v>39</v>
      </c>
      <c r="B35" s="63"/>
      <c r="C35" s="63">
        <v>50</v>
      </c>
      <c r="D35" s="63">
        <v>2.5884389877319339E-2</v>
      </c>
      <c r="E35" s="63" t="b">
        <v>0</v>
      </c>
      <c r="F35" s="63">
        <v>1.961974232081903E-2</v>
      </c>
      <c r="G35" s="63">
        <v>1.091690831668882E-2</v>
      </c>
      <c r="H35" s="63">
        <v>5.4719999999999838E-3</v>
      </c>
      <c r="I35" s="63">
        <v>3.2287999999999983E-2</v>
      </c>
      <c r="J35" s="63">
        <v>9.9219204737232322E-2</v>
      </c>
      <c r="K35" s="63">
        <v>0.10598596759095801</v>
      </c>
      <c r="L35" s="63">
        <v>8.5919999999999969E-2</v>
      </c>
      <c r="M35" s="63">
        <v>5.7760000000000027E-2</v>
      </c>
      <c r="N35" s="63">
        <v>9.4346586164095164E-2</v>
      </c>
      <c r="O35" s="63">
        <v>9.4346586164095192E-2</v>
      </c>
      <c r="P35" s="63">
        <v>-5.5359999999999972E-2</v>
      </c>
      <c r="Q35" s="63">
        <v>-0.47212799999999999</v>
      </c>
      <c r="R35" s="63">
        <v>5.2887393269943697E-2</v>
      </c>
      <c r="S35" s="63">
        <v>3.1592606730056302E-2</v>
      </c>
      <c r="T35" s="63">
        <v>-4.9887999999999988E-2</v>
      </c>
      <c r="U35" s="63">
        <v>-0.50441599999999998</v>
      </c>
      <c r="V35" s="63">
        <v>0.15210659800717599</v>
      </c>
      <c r="W35" s="63">
        <v>0.13757857432101431</v>
      </c>
      <c r="X35" s="63">
        <v>-0.14988799999999999</v>
      </c>
      <c r="Y35" s="63">
        <v>-0.60441599999999995</v>
      </c>
      <c r="Z35" s="63">
        <v>5.2106598007176028E-2</v>
      </c>
      <c r="AA35" s="63">
        <v>3.7578574321014323E-2</v>
      </c>
      <c r="AB35" s="63">
        <v>-0.13580800000000001</v>
      </c>
      <c r="AC35" s="63">
        <v>-0.56217600000000001</v>
      </c>
      <c r="AD35" s="63">
        <v>5.7760011843080848E-2</v>
      </c>
      <c r="AE35" s="63">
        <v>4.3231988156919143E-2</v>
      </c>
      <c r="AF35" s="63" t="s">
        <v>825</v>
      </c>
      <c r="AG35" s="63" t="s">
        <v>826</v>
      </c>
      <c r="AH35" s="63">
        <v>4.0454770754701421</v>
      </c>
      <c r="AI35" s="63">
        <v>0.43302703964277378</v>
      </c>
      <c r="AJ35" s="63">
        <v>2.3655715224375671</v>
      </c>
      <c r="AK35" s="63">
        <v>2.258030133525152</v>
      </c>
      <c r="AL35" s="63">
        <v>11.93205152721689</v>
      </c>
      <c r="AM35" s="63">
        <v>8.6131264879816776</v>
      </c>
      <c r="AN35" s="58"/>
      <c r="AP35" s="58"/>
      <c r="AQ35" s="58"/>
      <c r="AS35" s="58"/>
    </row>
    <row r="36" spans="1:45" x14ac:dyDescent="0.3">
      <c r="A36" s="64">
        <v>40</v>
      </c>
      <c r="B36" s="63"/>
      <c r="C36" s="63">
        <v>50</v>
      </c>
      <c r="D36" s="63">
        <v>3.790283203125E-2</v>
      </c>
      <c r="E36" s="63" t="b">
        <v>0</v>
      </c>
      <c r="F36" s="63">
        <v>1.9305943254414541E-2</v>
      </c>
      <c r="G36" s="63">
        <v>2.0351572757042712E-3</v>
      </c>
      <c r="H36" s="63">
        <v>3.6384000000000062E-2</v>
      </c>
      <c r="I36" s="63">
        <v>2.4799999999999971E-2</v>
      </c>
      <c r="J36" s="63">
        <v>9.8143680236817965E-3</v>
      </c>
      <c r="K36" s="63">
        <v>1.6726368023681701E-2</v>
      </c>
      <c r="L36" s="63">
        <v>8.9376000000000011E-2</v>
      </c>
      <c r="M36" s="63">
        <v>6.8128000000000008E-2</v>
      </c>
      <c r="N36" s="63">
        <v>8.1709543472072682E-2</v>
      </c>
      <c r="O36" s="63">
        <v>8.1709543472072738E-2</v>
      </c>
      <c r="P36" s="63">
        <v>4.9535999999999997E-2</v>
      </c>
      <c r="Q36" s="63">
        <v>0.100352</v>
      </c>
      <c r="R36" s="63">
        <v>-0.22903258304389459</v>
      </c>
      <c r="S36" s="63">
        <v>-0.1180565830438948</v>
      </c>
      <c r="T36" s="63">
        <v>8.5920000000000066E-2</v>
      </c>
      <c r="U36" s="63">
        <v>7.5552000000000064E-2</v>
      </c>
      <c r="V36" s="63">
        <v>-0.23884695106757639</v>
      </c>
      <c r="W36" s="63">
        <v>-0.13478295106757651</v>
      </c>
      <c r="X36" s="63">
        <v>-1.407999999999994E-2</v>
      </c>
      <c r="Y36" s="63">
        <v>-2.4447999999999939E-2</v>
      </c>
      <c r="Z36" s="63">
        <v>-0.3388469510675764</v>
      </c>
      <c r="AA36" s="63">
        <v>-0.23478295106757649</v>
      </c>
      <c r="AB36" s="63">
        <v>-3.4559999999999422E-3</v>
      </c>
      <c r="AC36" s="63">
        <v>7.4240000000000582E-3</v>
      </c>
      <c r="AD36" s="63">
        <v>-0.32055649453964907</v>
      </c>
      <c r="AE36" s="63">
        <v>-0.21649249453964919</v>
      </c>
      <c r="AF36" s="63" t="s">
        <v>827</v>
      </c>
      <c r="AG36" s="63" t="s">
        <v>828</v>
      </c>
      <c r="AH36" s="63">
        <v>2.091372767865582</v>
      </c>
      <c r="AI36" s="63">
        <v>0.32528143265510362</v>
      </c>
      <c r="AJ36" s="63">
        <v>2.643559842422071</v>
      </c>
      <c r="AK36" s="63">
        <v>2.4693786526698762</v>
      </c>
      <c r="AL36" s="63">
        <v>5.9970504098070494</v>
      </c>
      <c r="AM36" s="63">
        <v>4.1973083071555788</v>
      </c>
      <c r="AN36" s="58"/>
      <c r="AP36" s="58"/>
      <c r="AQ36" s="58"/>
      <c r="AS36" s="58"/>
    </row>
    <row r="37" spans="1:45" x14ac:dyDescent="0.3">
      <c r="A37" s="64">
        <v>41</v>
      </c>
      <c r="B37" s="63"/>
      <c r="C37" s="63">
        <v>50</v>
      </c>
      <c r="D37" s="63">
        <v>2.4935722351074219E-2</v>
      </c>
      <c r="E37" s="63" t="b">
        <v>0</v>
      </c>
      <c r="F37" s="63">
        <v>3.4915925906655557E-2</v>
      </c>
      <c r="G37" s="63">
        <v>3.3060956179345027E-2</v>
      </c>
      <c r="H37" s="63">
        <v>6.4863999999999977E-2</v>
      </c>
      <c r="I37" s="63">
        <v>0.10441599999999999</v>
      </c>
      <c r="J37" s="63">
        <v>0.13398103084894161</v>
      </c>
      <c r="K37" s="63">
        <v>4.4130969151058297E-2</v>
      </c>
      <c r="L37" s="63">
        <v>8.4448000000000023E-2</v>
      </c>
      <c r="M37" s="63">
        <v>7.7919999999999989E-2</v>
      </c>
      <c r="N37" s="63">
        <v>0.14735309566702551</v>
      </c>
      <c r="O37" s="63">
        <v>5.6102904332974379E-2</v>
      </c>
      <c r="P37" s="63">
        <v>-0.45587199999999989</v>
      </c>
      <c r="Q37" s="63">
        <v>-0.1608320000000002</v>
      </c>
      <c r="R37" s="63">
        <v>0.42875096883219771</v>
      </c>
      <c r="S37" s="63">
        <v>-0.16993496883219769</v>
      </c>
      <c r="T37" s="63">
        <v>-0.39100799999999991</v>
      </c>
      <c r="U37" s="63">
        <v>-5.6416000000000188E-2</v>
      </c>
      <c r="V37" s="63">
        <v>0.56273199968113929</v>
      </c>
      <c r="W37" s="63">
        <v>-0.12580399968113939</v>
      </c>
      <c r="X37" s="63">
        <v>-0.49100799999999989</v>
      </c>
      <c r="Y37" s="63">
        <v>-0.15641600000000019</v>
      </c>
      <c r="Z37" s="63">
        <v>0.46273199968113932</v>
      </c>
      <c r="AA37" s="63">
        <v>-0.2258039996811394</v>
      </c>
      <c r="AB37" s="63">
        <v>-0.47545599999999988</v>
      </c>
      <c r="AC37" s="63">
        <v>-0.13433600000000021</v>
      </c>
      <c r="AD37" s="63">
        <v>0.41537890401411381</v>
      </c>
      <c r="AE37" s="63">
        <v>-0.1819069040141138</v>
      </c>
      <c r="AF37" s="63" t="s">
        <v>829</v>
      </c>
      <c r="AG37" s="63" t="s">
        <v>830</v>
      </c>
      <c r="AH37" s="63">
        <v>5.6929590790981903</v>
      </c>
      <c r="AI37" s="63">
        <v>0.75837074499410817</v>
      </c>
      <c r="AJ37" s="63">
        <v>1.6506991891083971</v>
      </c>
      <c r="AK37" s="63">
        <v>1.5520254807867779</v>
      </c>
      <c r="AL37" s="63">
        <v>7.4001029550344226</v>
      </c>
      <c r="AM37" s="63">
        <v>11.98722000179105</v>
      </c>
      <c r="AN37" s="58"/>
      <c r="AP37" s="58"/>
      <c r="AQ37" s="58"/>
      <c r="AS37" s="58"/>
    </row>
    <row r="38" spans="1:45" x14ac:dyDescent="0.3">
      <c r="A38" s="64">
        <v>43</v>
      </c>
      <c r="B38" s="63"/>
      <c r="C38" s="63">
        <v>50</v>
      </c>
      <c r="D38" s="63">
        <v>3.7933349609375E-2</v>
      </c>
      <c r="E38" s="63" t="b">
        <v>0</v>
      </c>
      <c r="F38" s="63">
        <v>1.3406798455174319E-2</v>
      </c>
      <c r="G38" s="63">
        <v>1.9741433590307E-3</v>
      </c>
      <c r="H38" s="63">
        <v>1.7888000000000012E-2</v>
      </c>
      <c r="I38" s="63">
        <v>3.7791999999999992E-2</v>
      </c>
      <c r="J38" s="63">
        <v>1.503088656835316E-2</v>
      </c>
      <c r="K38" s="63">
        <v>0.12095088656835309</v>
      </c>
      <c r="L38" s="63">
        <v>5.6224000000000003E-2</v>
      </c>
      <c r="M38" s="63">
        <v>6.7743999999999999E-2</v>
      </c>
      <c r="N38" s="63">
        <v>7.5209113431646823E-2</v>
      </c>
      <c r="O38" s="63">
        <v>0.12095088656835309</v>
      </c>
      <c r="P38" s="63">
        <v>0.377664</v>
      </c>
      <c r="Q38" s="63">
        <v>1.2607999999999999E-2</v>
      </c>
      <c r="R38" s="63">
        <v>-0.30681599999999998</v>
      </c>
      <c r="S38" s="63">
        <v>-5.3327979656950982E-17</v>
      </c>
      <c r="T38" s="63">
        <v>0.35977599999999998</v>
      </c>
      <c r="U38" s="63">
        <v>5.0399999999999993E-2</v>
      </c>
      <c r="V38" s="63">
        <v>-0.32184688656835309</v>
      </c>
      <c r="W38" s="63">
        <v>0.12095088656835309</v>
      </c>
      <c r="X38" s="63">
        <v>0.25977600000000001</v>
      </c>
      <c r="Y38" s="63">
        <v>-4.9600000000000012E-2</v>
      </c>
      <c r="Z38" s="63">
        <v>-0.42184688656835312</v>
      </c>
      <c r="AA38" s="63">
        <v>2.0950886568353061E-2</v>
      </c>
      <c r="AB38" s="63">
        <v>0.30355199999999999</v>
      </c>
      <c r="AC38" s="63">
        <v>-1.7343999999999998E-2</v>
      </c>
      <c r="AD38" s="63">
        <v>-0.39705600000000002</v>
      </c>
      <c r="AE38" s="63">
        <v>-7.1621263683894491E-17</v>
      </c>
      <c r="AF38" s="63" t="s">
        <v>831</v>
      </c>
      <c r="AG38" s="63" t="s">
        <v>832</v>
      </c>
      <c r="AH38" s="63">
        <v>4.5094328342538006</v>
      </c>
      <c r="AI38" s="63">
        <v>5.7719640718672398</v>
      </c>
      <c r="AJ38" s="63">
        <v>2.620736605566107</v>
      </c>
      <c r="AK38" s="63">
        <v>2.451359902016589</v>
      </c>
      <c r="AL38" s="63">
        <v>3.567224688961109</v>
      </c>
      <c r="AM38" s="63">
        <v>8.0782382352213755</v>
      </c>
      <c r="AN38" s="58"/>
      <c r="AP38" s="58"/>
      <c r="AQ38" s="58"/>
      <c r="AS38" s="58"/>
    </row>
    <row r="39" spans="1:45" x14ac:dyDescent="0.3">
      <c r="A39" s="64">
        <v>44</v>
      </c>
      <c r="B39" s="63"/>
      <c r="C39" s="63">
        <v>50</v>
      </c>
      <c r="D39" s="63">
        <v>4.8934459686279297E-2</v>
      </c>
      <c r="E39" s="63" t="b">
        <v>0</v>
      </c>
      <c r="F39" s="63">
        <v>1.955078451200001E-2</v>
      </c>
      <c r="G39" s="63">
        <v>6.1353359360000002E-3</v>
      </c>
      <c r="H39" s="63">
        <v>4.9119999999999983E-2</v>
      </c>
      <c r="I39" s="63">
        <v>3.6959999999999993E-2</v>
      </c>
      <c r="J39" s="63">
        <v>4.8544000000000032E-2</v>
      </c>
      <c r="K39" s="63">
        <v>9.9999999999999992E-2</v>
      </c>
      <c r="L39" s="63">
        <v>8.5664000000000004E-2</v>
      </c>
      <c r="M39" s="63">
        <v>6.6720000000000002E-2</v>
      </c>
      <c r="N39" s="63">
        <v>8.8096000000000063E-2</v>
      </c>
      <c r="O39" s="63">
        <v>0.1</v>
      </c>
      <c r="P39" s="63">
        <v>5.203200000000003E-2</v>
      </c>
      <c r="Q39" s="63">
        <v>-0.54496</v>
      </c>
      <c r="R39" s="63">
        <v>0.52953600000000001</v>
      </c>
      <c r="S39" s="63">
        <v>4.3358374994452213E-17</v>
      </c>
      <c r="T39" s="63">
        <v>2.912000000000053E-3</v>
      </c>
      <c r="U39" s="63">
        <v>-0.58191999999999999</v>
      </c>
      <c r="V39" s="63">
        <v>0.57808000000000004</v>
      </c>
      <c r="W39" s="63">
        <v>0.1</v>
      </c>
      <c r="X39" s="63">
        <v>-9.7087999999999952E-2</v>
      </c>
      <c r="Y39" s="63">
        <v>-0.68191999999999997</v>
      </c>
      <c r="Z39" s="63">
        <v>0.47808</v>
      </c>
      <c r="AA39" s="63">
        <v>2.718128063643533E-17</v>
      </c>
      <c r="AB39" s="63">
        <v>-8.2751999999999951E-2</v>
      </c>
      <c r="AC39" s="63">
        <v>-0.64863999999999999</v>
      </c>
      <c r="AD39" s="63">
        <v>0.48998399999999998</v>
      </c>
      <c r="AE39" s="63">
        <v>2.8356941563616789E-17</v>
      </c>
      <c r="AF39" s="63" t="s">
        <v>833</v>
      </c>
      <c r="AG39" s="63" t="s">
        <v>834</v>
      </c>
      <c r="AH39" s="63">
        <v>3.5273589001214019</v>
      </c>
      <c r="AI39" s="63">
        <v>0.76221202372378338</v>
      </c>
      <c r="AJ39" s="63">
        <v>1.7862519761204849</v>
      </c>
      <c r="AK39" s="63">
        <v>1.708277655596111</v>
      </c>
      <c r="AL39" s="63">
        <v>2.4899598393574491</v>
      </c>
      <c r="AM39" s="63">
        <v>2.4899598393574491</v>
      </c>
      <c r="AN39" s="58"/>
      <c r="AP39" s="58"/>
      <c r="AQ39" s="58"/>
      <c r="AS39" s="58"/>
    </row>
    <row r="40" spans="1:45" x14ac:dyDescent="0.3">
      <c r="A40" s="64">
        <v>45</v>
      </c>
      <c r="B40" s="63"/>
      <c r="C40" s="63">
        <v>50</v>
      </c>
      <c r="D40" s="63">
        <v>4.7523975372314453E-2</v>
      </c>
      <c r="E40" s="63" t="b">
        <v>0</v>
      </c>
      <c r="F40" s="63">
        <v>2.693597490205878E-2</v>
      </c>
      <c r="G40" s="63">
        <v>2.197812390712622E-2</v>
      </c>
      <c r="H40" s="63">
        <v>4.5600000000000002E-2</v>
      </c>
      <c r="I40" s="63">
        <v>1.5967999999999979E-2</v>
      </c>
      <c r="J40" s="63">
        <v>0.14015629448271749</v>
      </c>
      <c r="K40" s="63">
        <v>0.14822029448271751</v>
      </c>
      <c r="L40" s="63">
        <v>6.5183999999999992E-2</v>
      </c>
      <c r="M40" s="63">
        <v>8.992E-3</v>
      </c>
      <c r="N40" s="63">
        <v>0.15035346681090789</v>
      </c>
      <c r="O40" s="63">
        <v>0.13691346681090791</v>
      </c>
      <c r="P40" s="63">
        <v>0.17119999999999999</v>
      </c>
      <c r="Q40" s="63">
        <v>0.56556799999999996</v>
      </c>
      <c r="R40" s="63">
        <v>0.18056983203324981</v>
      </c>
      <c r="S40" s="63">
        <v>5.1545832033249743E-2</v>
      </c>
      <c r="T40" s="63">
        <v>0.21679999999999999</v>
      </c>
      <c r="U40" s="63">
        <v>0.54959999999999998</v>
      </c>
      <c r="V40" s="63">
        <v>0.32072612651596732</v>
      </c>
      <c r="W40" s="63">
        <v>0.19976612651596731</v>
      </c>
      <c r="X40" s="63">
        <v>0.1168</v>
      </c>
      <c r="Y40" s="63">
        <v>0.4496</v>
      </c>
      <c r="Z40" s="63">
        <v>0.22072612651596729</v>
      </c>
      <c r="AA40" s="63">
        <v>9.9766126515967266E-2</v>
      </c>
      <c r="AB40" s="63">
        <v>0.151616</v>
      </c>
      <c r="AC40" s="63">
        <v>0.54060799999999998</v>
      </c>
      <c r="AD40" s="63">
        <v>0.17037265970505941</v>
      </c>
      <c r="AE40" s="63">
        <v>6.2852659705059363E-2</v>
      </c>
      <c r="AF40" s="63" t="s">
        <v>835</v>
      </c>
      <c r="AG40" s="63" t="s">
        <v>836</v>
      </c>
      <c r="AH40" s="63">
        <v>5.0649783264077266</v>
      </c>
      <c r="AI40" s="63">
        <v>1.4512392049551679</v>
      </c>
      <c r="AJ40" s="63">
        <v>12.43960143281363</v>
      </c>
      <c r="AK40" s="63">
        <v>11.144186228095091</v>
      </c>
      <c r="AL40" s="63">
        <v>25.3515571018008</v>
      </c>
      <c r="AM40" s="63">
        <v>18.858494163331741</v>
      </c>
      <c r="AN40" s="58"/>
      <c r="AP40" s="58"/>
      <c r="AQ40" s="58"/>
      <c r="AS40" s="58"/>
    </row>
    <row r="41" spans="1:45" x14ac:dyDescent="0.3">
      <c r="A41" s="64">
        <v>46</v>
      </c>
      <c r="B41" s="63"/>
      <c r="C41" s="63">
        <v>50</v>
      </c>
      <c r="D41" s="63">
        <v>2.5888442993164059E-2</v>
      </c>
      <c r="E41" s="63" t="b">
        <v>0</v>
      </c>
      <c r="F41" s="63">
        <v>2.7025432618760531E-2</v>
      </c>
      <c r="G41" s="63">
        <v>1.9935343563992499E-3</v>
      </c>
      <c r="H41" s="63">
        <v>1.7504000000000079E-2</v>
      </c>
      <c r="I41" s="63">
        <v>2.403200000000005E-2</v>
      </c>
      <c r="J41" s="63">
        <v>3.3310768775266127E-2</v>
      </c>
      <c r="K41" s="63">
        <v>0.12560663913909831</v>
      </c>
      <c r="L41" s="63">
        <v>9.9423999999999957E-2</v>
      </c>
      <c r="M41" s="63">
        <v>9.2127999999999988E-2</v>
      </c>
      <c r="N41" s="63">
        <v>9.3020064818083933E-2</v>
      </c>
      <c r="O41" s="63">
        <v>0.1119719351819161</v>
      </c>
      <c r="P41" s="63">
        <v>0.79526399999999997</v>
      </c>
      <c r="Q41" s="63">
        <v>0.70361600000000002</v>
      </c>
      <c r="R41" s="63">
        <v>7.3999740727664312E-2</v>
      </c>
      <c r="S41" s="63">
        <v>4.7887740727664323E-2</v>
      </c>
      <c r="T41" s="63">
        <v>0.7777599999999999</v>
      </c>
      <c r="U41" s="63">
        <v>0.67958399999999997</v>
      </c>
      <c r="V41" s="63">
        <v>0.1073105095029304</v>
      </c>
      <c r="W41" s="63">
        <v>0.17349437986676261</v>
      </c>
      <c r="X41" s="63">
        <v>0.67775999999999992</v>
      </c>
      <c r="Y41" s="63">
        <v>0.57958399999999999</v>
      </c>
      <c r="Z41" s="63">
        <v>7.3105095029304358E-3</v>
      </c>
      <c r="AA41" s="63">
        <v>7.3494379866762577E-2</v>
      </c>
      <c r="AB41" s="63">
        <v>0.67833599999999994</v>
      </c>
      <c r="AC41" s="63">
        <v>0.58745599999999998</v>
      </c>
      <c r="AD41" s="63">
        <v>1.4290444684846519E-2</v>
      </c>
      <c r="AE41" s="63">
        <v>6.1522444684846508E-2</v>
      </c>
      <c r="AF41" s="63" t="s">
        <v>837</v>
      </c>
      <c r="AG41" s="63" t="s">
        <v>838</v>
      </c>
      <c r="AH41" s="63">
        <v>0.1444339769309394</v>
      </c>
      <c r="AI41" s="63">
        <v>0.369903363278338</v>
      </c>
      <c r="AJ41" s="63">
        <v>1.3084780078652609</v>
      </c>
      <c r="AK41" s="63">
        <v>1.1464238139056</v>
      </c>
      <c r="AL41" s="63">
        <v>2.8227346276884702</v>
      </c>
      <c r="AM41" s="63">
        <v>45.335724755853597</v>
      </c>
      <c r="AN41" s="58"/>
      <c r="AP41" s="58"/>
      <c r="AQ41" s="58"/>
      <c r="AS41" s="58"/>
    </row>
    <row r="42" spans="1:45" x14ac:dyDescent="0.3">
      <c r="A42" s="64">
        <v>47</v>
      </c>
      <c r="B42" s="63"/>
      <c r="C42" s="63">
        <v>50</v>
      </c>
      <c r="D42" s="63">
        <v>3.0923604965209961E-2</v>
      </c>
      <c r="E42" s="63" t="b">
        <v>0</v>
      </c>
      <c r="F42" s="63">
        <v>2.7670596607999989E-2</v>
      </c>
      <c r="G42" s="63">
        <v>6.1527848960000013E-3</v>
      </c>
      <c r="H42" s="63">
        <v>3.6511999999999989E-2</v>
      </c>
      <c r="I42" s="63">
        <v>8.543999999999996E-3</v>
      </c>
      <c r="J42" s="63">
        <v>6.8896000000000013E-2</v>
      </c>
      <c r="K42" s="63">
        <v>0.1</v>
      </c>
      <c r="L42" s="63">
        <v>9.526399999999996E-2</v>
      </c>
      <c r="M42" s="63">
        <v>9.5135999999999998E-2</v>
      </c>
      <c r="N42" s="63">
        <v>9.7696000000000005E-2</v>
      </c>
      <c r="O42" s="63">
        <v>0.1</v>
      </c>
      <c r="P42" s="63">
        <v>0.35731200000000002</v>
      </c>
      <c r="Q42" s="63">
        <v>-0.13561599999999999</v>
      </c>
      <c r="R42" s="63">
        <v>0.10367999999999999</v>
      </c>
      <c r="S42" s="63">
        <v>3.5269827815443784E-18</v>
      </c>
      <c r="T42" s="63">
        <v>0.39382400000000001</v>
      </c>
      <c r="U42" s="63">
        <v>-0.14416000000000001</v>
      </c>
      <c r="V42" s="63">
        <v>0.17257600000000001</v>
      </c>
      <c r="W42" s="63">
        <v>0.1</v>
      </c>
      <c r="X42" s="63">
        <v>0.29382399999999997</v>
      </c>
      <c r="Y42" s="63">
        <v>-0.24415999999999999</v>
      </c>
      <c r="Z42" s="63">
        <v>7.2576000000000002E-2</v>
      </c>
      <c r="AA42" s="63">
        <v>-1.4107931126177489E-18</v>
      </c>
      <c r="AB42" s="63">
        <v>0.29855999999999999</v>
      </c>
      <c r="AC42" s="63">
        <v>-0.23929600000000001</v>
      </c>
      <c r="AD42" s="63">
        <v>7.4880000000000002E-2</v>
      </c>
      <c r="AE42" s="63">
        <v>-8.4647586757064927E-19</v>
      </c>
      <c r="AF42" s="63" t="s">
        <v>839</v>
      </c>
      <c r="AG42" s="63" t="s">
        <v>840</v>
      </c>
      <c r="AH42" s="63">
        <v>0.52272895207943093</v>
      </c>
      <c r="AI42" s="63">
        <v>0.65654685125801349</v>
      </c>
      <c r="AJ42" s="63">
        <v>0.34124736234160152</v>
      </c>
      <c r="AK42" s="63">
        <v>0.32203367333752447</v>
      </c>
      <c r="AL42" s="63">
        <v>3.1746031746032348</v>
      </c>
      <c r="AM42" s="63">
        <v>3.1746031746032348</v>
      </c>
      <c r="AN42" s="58"/>
      <c r="AP42" s="58"/>
      <c r="AQ42" s="58"/>
      <c r="AS42" s="58"/>
    </row>
    <row r="43" spans="1:45" s="62" customFormat="1" x14ac:dyDescent="0.3">
      <c r="A43" s="64">
        <v>48</v>
      </c>
      <c r="B43" s="63"/>
      <c r="C43" s="63">
        <v>50</v>
      </c>
      <c r="D43" s="63">
        <v>2.3968219757080082E-2</v>
      </c>
      <c r="E43" s="63" t="b">
        <v>0</v>
      </c>
      <c r="F43" s="63">
        <v>2.9999999999999988E-2</v>
      </c>
      <c r="G43" s="63">
        <v>1.358574944391714E-2</v>
      </c>
      <c r="H43" s="63">
        <v>5.5840000000000029E-2</v>
      </c>
      <c r="I43" s="63">
        <v>2.7872000000000011E-2</v>
      </c>
      <c r="J43" s="63">
        <v>9.8441837954790001E-2</v>
      </c>
      <c r="K43" s="63">
        <v>0.12992983795479021</v>
      </c>
      <c r="L43" s="63">
        <v>0.1</v>
      </c>
      <c r="M43" s="63">
        <v>9.9999999999999978E-2</v>
      </c>
      <c r="N43" s="63">
        <v>9.9999999999999978E-2</v>
      </c>
      <c r="O43" s="63">
        <v>0.1</v>
      </c>
      <c r="P43" s="63">
        <v>8.6336000000000024E-2</v>
      </c>
      <c r="Q43" s="63">
        <v>-0.59948800000000002</v>
      </c>
      <c r="R43" s="63">
        <v>-0.55212920753857209</v>
      </c>
      <c r="S43" s="63">
        <v>-8.4801207538572329E-2</v>
      </c>
      <c r="T43" s="63">
        <v>0.14217600000000011</v>
      </c>
      <c r="U43" s="63">
        <v>-0.62736000000000003</v>
      </c>
      <c r="V43" s="63">
        <v>-0.45368736958378209</v>
      </c>
      <c r="W43" s="63">
        <v>4.5128630416217883E-2</v>
      </c>
      <c r="X43" s="63">
        <v>4.2176000000000047E-2</v>
      </c>
      <c r="Y43" s="63">
        <v>-0.72736000000000001</v>
      </c>
      <c r="Z43" s="63">
        <v>-0.55368736958378206</v>
      </c>
      <c r="AA43" s="63">
        <v>-5.4871369583782123E-2</v>
      </c>
      <c r="AB43" s="63">
        <v>4.2176000000000047E-2</v>
      </c>
      <c r="AC43" s="63">
        <v>-0.72736000000000001</v>
      </c>
      <c r="AD43" s="63">
        <v>-0.55368736958378206</v>
      </c>
      <c r="AE43" s="63">
        <v>-5.4871369583782123E-2</v>
      </c>
      <c r="AF43" s="63" t="s">
        <v>841</v>
      </c>
      <c r="AG43" s="63" t="s">
        <v>842</v>
      </c>
      <c r="AH43" s="63">
        <v>4.7459566365279388E-14</v>
      </c>
      <c r="AI43" s="63">
        <v>2.6682665827711099E-14</v>
      </c>
      <c r="AJ43" s="63">
        <v>0</v>
      </c>
      <c r="AK43" s="63">
        <v>3.7628199421665802E-14</v>
      </c>
      <c r="AL43" s="63">
        <v>6.2353890826994568E-14</v>
      </c>
      <c r="AM43" s="63">
        <v>5.1459530490568109E-14</v>
      </c>
    </row>
    <row r="44" spans="1:45" s="62" customFormat="1" x14ac:dyDescent="0.3">
      <c r="A44" s="64">
        <v>49</v>
      </c>
      <c r="B44" s="63"/>
      <c r="C44" s="63">
        <v>50</v>
      </c>
      <c r="D44" s="63">
        <v>4.6832084655761719E-2</v>
      </c>
      <c r="E44" s="63" t="b">
        <v>0</v>
      </c>
      <c r="F44" s="63">
        <v>2.0349940941202248E-2</v>
      </c>
      <c r="G44" s="63">
        <v>7.9376540597604836E-3</v>
      </c>
      <c r="H44" s="63">
        <v>6.0479999999999978E-3</v>
      </c>
      <c r="I44" s="63">
        <v>1.596800000000001E-2</v>
      </c>
      <c r="J44" s="63">
        <v>8.7441973512498467E-2</v>
      </c>
      <c r="K44" s="63">
        <v>8.4369973512498475E-2</v>
      </c>
      <c r="L44" s="63">
        <v>8.2463999999999996E-2</v>
      </c>
      <c r="M44" s="63">
        <v>4.7392000000000017E-2</v>
      </c>
      <c r="N44" s="63">
        <v>0.1063185213460113</v>
      </c>
      <c r="O44" s="63">
        <v>0.1063185213460113</v>
      </c>
      <c r="P44" s="63">
        <v>0.17561599999999999</v>
      </c>
      <c r="Q44" s="63">
        <v>-8.2431999999999894E-2</v>
      </c>
      <c r="R44" s="63">
        <v>-3.9636424118885363E-2</v>
      </c>
      <c r="S44" s="63">
        <v>-2.427642411888542E-2</v>
      </c>
      <c r="T44" s="63">
        <v>0.18166399999999999</v>
      </c>
      <c r="U44" s="63">
        <v>-9.8399999999999904E-2</v>
      </c>
      <c r="V44" s="63">
        <v>4.7805549393613103E-2</v>
      </c>
      <c r="W44" s="63">
        <v>6.0093549393613048E-2</v>
      </c>
      <c r="X44" s="63">
        <v>8.1664000000000056E-2</v>
      </c>
      <c r="Y44" s="63">
        <v>-0.19839999999999991</v>
      </c>
      <c r="Z44" s="63">
        <v>-5.2194450606386902E-2</v>
      </c>
      <c r="AA44" s="63">
        <v>-3.9906450606386958E-2</v>
      </c>
      <c r="AB44" s="63">
        <v>9.9200000000000052E-2</v>
      </c>
      <c r="AC44" s="63">
        <v>-0.14579199999999989</v>
      </c>
      <c r="AD44" s="63">
        <v>-5.8512971952398157E-2</v>
      </c>
      <c r="AE44" s="63">
        <v>-4.6224971952398247E-2</v>
      </c>
      <c r="AF44" s="63" t="s">
        <v>843</v>
      </c>
      <c r="AG44" s="63" t="s">
        <v>844</v>
      </c>
      <c r="AH44" s="63">
        <v>3.2521574660412189</v>
      </c>
      <c r="AI44" s="63">
        <v>0.63342886710795021</v>
      </c>
      <c r="AJ44" s="63">
        <v>3.813281968447543</v>
      </c>
      <c r="AK44" s="63">
        <v>3.5918698178874511</v>
      </c>
      <c r="AL44" s="63">
        <v>13.10986704142028</v>
      </c>
      <c r="AM44" s="63">
        <v>9.9287239450548803</v>
      </c>
    </row>
    <row r="45" spans="1:45" s="62" customFormat="1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</row>
    <row r="46" spans="1:45" s="62" customFormat="1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</row>
    <row r="47" spans="1:45" s="62" customFormat="1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</row>
    <row r="48" spans="1:45" s="62" customFormat="1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</row>
    <row r="49" spans="1:39" s="62" customFormat="1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 spans="1:39" s="62" customFormat="1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43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43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43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43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43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43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43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43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43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43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43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43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43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43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43" s="55" customFormat="1" x14ac:dyDescent="0.3">
      <c r="A143" s="57"/>
      <c r="B143" s="56"/>
      <c r="C143" s="56"/>
      <c r="D143" s="56"/>
      <c r="E143" s="56"/>
      <c r="F143" s="56"/>
      <c r="G143" s="56"/>
      <c r="H143" s="59"/>
      <c r="I143" s="60"/>
      <c r="J143" s="60"/>
      <c r="K143" s="60"/>
      <c r="L143" s="59"/>
      <c r="M143" s="60"/>
      <c r="N143" s="60"/>
      <c r="O143" s="61"/>
      <c r="P143" s="59"/>
      <c r="Q143" s="60"/>
      <c r="R143" s="60"/>
      <c r="S143" s="61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P143" s="58"/>
      <c r="AQ143" s="58"/>
    </row>
    <row r="144" spans="1:43" s="55" customFormat="1" x14ac:dyDescent="0.3">
      <c r="A144" s="57"/>
      <c r="B144" s="56"/>
      <c r="C144" s="56"/>
      <c r="D144" s="56"/>
      <c r="E144" s="56"/>
      <c r="F144" s="56"/>
      <c r="G144" s="56"/>
      <c r="H144" s="59"/>
      <c r="I144" s="60"/>
      <c r="J144" s="60"/>
      <c r="K144" s="60"/>
      <c r="L144" s="59"/>
      <c r="M144" s="60"/>
      <c r="N144" s="60"/>
      <c r="O144" s="61"/>
      <c r="P144" s="59"/>
      <c r="Q144" s="60"/>
      <c r="R144" s="60"/>
      <c r="S144" s="61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P144" s="58"/>
      <c r="AQ144" s="58"/>
    </row>
    <row r="145" spans="1:43" s="55" customFormat="1" x14ac:dyDescent="0.3">
      <c r="A145" s="57"/>
      <c r="B145" s="56"/>
      <c r="C145" s="56"/>
      <c r="D145" s="56"/>
      <c r="E145" s="56"/>
      <c r="F145" s="56"/>
      <c r="G145" s="56"/>
      <c r="H145" s="59"/>
      <c r="I145" s="60"/>
      <c r="J145" s="60"/>
      <c r="K145" s="60"/>
      <c r="L145" s="59"/>
      <c r="M145" s="60"/>
      <c r="N145" s="60"/>
      <c r="O145" s="61"/>
      <c r="P145" s="59"/>
      <c r="Q145" s="60"/>
      <c r="R145" s="60"/>
      <c r="S145" s="61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P145" s="58"/>
      <c r="AQ145" s="58"/>
    </row>
    <row r="146" spans="1:43" s="55" customFormat="1" x14ac:dyDescent="0.3">
      <c r="A146" s="57"/>
      <c r="B146" s="56"/>
      <c r="C146" s="56"/>
      <c r="D146" s="56"/>
      <c r="E146" s="56"/>
      <c r="F146" s="56"/>
      <c r="G146" s="56"/>
      <c r="H146" s="59"/>
      <c r="I146" s="60"/>
      <c r="J146" s="60"/>
      <c r="K146" s="60"/>
      <c r="L146" s="59"/>
      <c r="M146" s="60"/>
      <c r="N146" s="60"/>
      <c r="O146" s="61"/>
      <c r="P146" s="59"/>
      <c r="Q146" s="60"/>
      <c r="R146" s="60"/>
      <c r="S146" s="61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P146" s="58"/>
      <c r="AQ146" s="58"/>
    </row>
    <row r="147" spans="1:43" s="55" customFormat="1" x14ac:dyDescent="0.3">
      <c r="A147" s="57"/>
      <c r="B147" s="56"/>
      <c r="C147" s="56"/>
      <c r="D147" s="56"/>
      <c r="E147" s="56"/>
      <c r="F147" s="56"/>
      <c r="G147" s="56"/>
      <c r="H147" s="59"/>
      <c r="I147" s="60"/>
      <c r="J147" s="60"/>
      <c r="K147" s="60"/>
      <c r="L147" s="59"/>
      <c r="M147" s="60"/>
      <c r="N147" s="60"/>
      <c r="O147" s="61"/>
      <c r="P147" s="59"/>
      <c r="Q147" s="60"/>
      <c r="R147" s="60"/>
      <c r="S147" s="61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P147" s="58"/>
      <c r="AQ147" s="58"/>
    </row>
    <row r="148" spans="1:43" s="55" customFormat="1" x14ac:dyDescent="0.3">
      <c r="A148" s="57"/>
      <c r="B148" s="56"/>
      <c r="C148" s="56"/>
      <c r="D148" s="56"/>
      <c r="E148" s="56"/>
      <c r="F148" s="56"/>
      <c r="G148" s="56"/>
      <c r="H148" s="59"/>
      <c r="I148" s="60"/>
      <c r="J148" s="60"/>
      <c r="K148" s="60"/>
      <c r="L148" s="59"/>
      <c r="M148" s="60"/>
      <c r="N148" s="60"/>
      <c r="O148" s="61"/>
      <c r="P148" s="59"/>
      <c r="Q148" s="60"/>
      <c r="R148" s="60"/>
      <c r="S148" s="61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P148" s="58"/>
      <c r="AQ148" s="58"/>
    </row>
    <row r="149" spans="1:43" s="55" customFormat="1" x14ac:dyDescent="0.3">
      <c r="A149" s="57"/>
      <c r="B149" s="56"/>
      <c r="C149" s="56"/>
      <c r="D149" s="56"/>
      <c r="E149" s="56"/>
      <c r="F149" s="56"/>
      <c r="G149" s="56"/>
      <c r="H149" s="59"/>
      <c r="I149" s="60"/>
      <c r="J149" s="60"/>
      <c r="K149" s="60"/>
      <c r="L149" s="59"/>
      <c r="M149" s="60"/>
      <c r="N149" s="60"/>
      <c r="O149" s="61"/>
      <c r="P149" s="59"/>
      <c r="Q149" s="60"/>
      <c r="R149" s="60"/>
      <c r="S149" s="61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P149" s="58"/>
      <c r="AQ149" s="58"/>
    </row>
    <row r="150" spans="1:43" s="55" customFormat="1" x14ac:dyDescent="0.3">
      <c r="A150" s="57"/>
      <c r="B150" s="56"/>
      <c r="C150" s="56"/>
      <c r="D150" s="56"/>
      <c r="E150" s="56"/>
      <c r="F150" s="56"/>
      <c r="G150" s="56"/>
      <c r="H150" s="59"/>
      <c r="I150" s="60"/>
      <c r="J150" s="60"/>
      <c r="K150" s="60"/>
      <c r="L150" s="59"/>
      <c r="M150" s="60"/>
      <c r="N150" s="60"/>
      <c r="O150" s="61"/>
      <c r="P150" s="59"/>
      <c r="Q150" s="60"/>
      <c r="R150" s="60"/>
      <c r="S150" s="61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P150" s="58"/>
      <c r="AQ150" s="58"/>
    </row>
    <row r="151" spans="1:43" s="55" customFormat="1" x14ac:dyDescent="0.3">
      <c r="A151" s="57"/>
      <c r="B151" s="56"/>
      <c r="C151" s="56"/>
      <c r="D151" s="56"/>
      <c r="E151" s="56"/>
      <c r="F151" s="56"/>
      <c r="G151" s="56"/>
      <c r="H151" s="59"/>
      <c r="I151" s="60"/>
      <c r="J151" s="60"/>
      <c r="K151" s="60"/>
      <c r="L151" s="59"/>
      <c r="M151" s="60"/>
      <c r="N151" s="60"/>
      <c r="O151" s="61"/>
      <c r="P151" s="59"/>
      <c r="Q151" s="60"/>
      <c r="R151" s="60"/>
      <c r="S151" s="61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P151" s="58"/>
      <c r="AQ151" s="58"/>
    </row>
    <row r="152" spans="1:43" x14ac:dyDescent="0.3">
      <c r="A152" s="26"/>
      <c r="AP152" s="58"/>
      <c r="AQ152" s="58"/>
    </row>
    <row r="153" spans="1:43" x14ac:dyDescent="0.3">
      <c r="A153" s="26"/>
      <c r="AP153" s="58"/>
      <c r="AQ153" s="58"/>
    </row>
    <row r="154" spans="1:43" x14ac:dyDescent="0.3">
      <c r="A154" s="26"/>
      <c r="AP154" s="58"/>
      <c r="AQ154" s="58"/>
    </row>
    <row r="155" spans="1:43" x14ac:dyDescent="0.3">
      <c r="A155" s="26"/>
      <c r="AP155" s="58"/>
      <c r="AQ155" s="58"/>
    </row>
    <row r="156" spans="1:43" x14ac:dyDescent="0.3">
      <c r="A156" s="26"/>
      <c r="AP156" s="58"/>
      <c r="AQ156" s="58"/>
    </row>
    <row r="157" spans="1:43" x14ac:dyDescent="0.3">
      <c r="A157" s="26"/>
      <c r="AP157" s="58"/>
      <c r="AQ157" s="58"/>
    </row>
    <row r="158" spans="1:43" x14ac:dyDescent="0.3">
      <c r="A158" s="26"/>
      <c r="AP158" s="58"/>
      <c r="AQ158" s="58"/>
    </row>
    <row r="159" spans="1:43" x14ac:dyDescent="0.3">
      <c r="A159" s="26"/>
    </row>
    <row r="160" spans="1:43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AE202:AG204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0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20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20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CZ20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5:CP20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1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1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159:AT201 AR46:AT158 AR5:AR45 AT5:AT4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59:AP201 AM5:AM142 AO5:AO142 AM143:AO15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K201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201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:AN1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:AS4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246-225F-47D0-95AA-8FDE58F148CA}">
  <sheetPr codeName="Sheet6"/>
  <dimension ref="A1:DX201"/>
  <sheetViews>
    <sheetView zoomScale="110" zoomScaleNormal="11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5546875" style="19" bestFit="1" customWidth="1"/>
    <col min="6" max="6" width="12.109375" style="19" customWidth="1"/>
    <col min="7" max="7" width="12" style="19" bestFit="1" customWidth="1"/>
    <col min="8" max="10" width="18.44140625" style="19" bestFit="1" customWidth="1"/>
    <col min="11" max="11" width="18.44140625" style="19" customWidth="1"/>
    <col min="12" max="13" width="18.44140625" style="19" bestFit="1" customWidth="1"/>
    <col min="14" max="14" width="15.6640625" style="19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6" width="12.6640625" style="19" bestFit="1" customWidth="1"/>
    <col min="27" max="27" width="2" style="19" bestFit="1" customWidth="1"/>
    <col min="28" max="29" width="12.6640625" style="19" bestFit="1" customWidth="1"/>
    <col min="30" max="30" width="12" style="19" bestFit="1" customWidth="1"/>
    <col min="31" max="31" width="2" style="19" bestFit="1" customWidth="1"/>
    <col min="32" max="33" width="12.6640625" style="19" bestFit="1" customWidth="1"/>
    <col min="34" max="34" width="12" style="19" bestFit="1" customWidth="1"/>
    <col min="35" max="35" width="2" style="19" bestFit="1" customWidth="1"/>
    <col min="36" max="37" width="12.6640625" style="19" bestFit="1" customWidth="1"/>
    <col min="38" max="38" width="11.6640625" style="19" bestFit="1" customWidth="1"/>
    <col min="39" max="39" width="3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13.6640625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/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65</v>
      </c>
      <c r="AY1" s="26" t="s">
        <v>66</v>
      </c>
      <c r="AZ1" s="26" t="s">
        <v>67</v>
      </c>
      <c r="BA1" s="26" t="s">
        <v>68</v>
      </c>
      <c r="BB1" s="26" t="s">
        <v>69</v>
      </c>
      <c r="BC1" s="26" t="s">
        <v>70</v>
      </c>
      <c r="BD1" s="26" t="s">
        <v>71</v>
      </c>
      <c r="BE1" s="26" t="s">
        <v>72</v>
      </c>
      <c r="BF1" s="26" t="s">
        <v>73</v>
      </c>
      <c r="BG1" s="26" t="s">
        <v>74</v>
      </c>
      <c r="BH1" s="26" t="s">
        <v>75</v>
      </c>
      <c r="BI1" s="26" t="s">
        <v>76</v>
      </c>
      <c r="BJ1" s="26" t="s">
        <v>77</v>
      </c>
      <c r="BK1" s="26" t="s">
        <v>78</v>
      </c>
      <c r="BL1" s="26" t="s">
        <v>79</v>
      </c>
      <c r="BM1" s="26" t="s">
        <v>80</v>
      </c>
      <c r="BN1" s="26" t="s">
        <v>81</v>
      </c>
      <c r="BO1" s="26" t="s">
        <v>82</v>
      </c>
      <c r="BP1" s="26" t="s">
        <v>83</v>
      </c>
      <c r="BQ1" s="26" t="s">
        <v>84</v>
      </c>
      <c r="BR1" s="26" t="s">
        <v>85</v>
      </c>
      <c r="BS1" s="26" t="s">
        <v>86</v>
      </c>
      <c r="BT1" s="26" t="s">
        <v>87</v>
      </c>
      <c r="BU1" s="26" t="s">
        <v>88</v>
      </c>
      <c r="BV1" s="26"/>
      <c r="BW1" s="26"/>
      <c r="BX1" s="26"/>
      <c r="BY1" s="26"/>
      <c r="BZ1" s="26"/>
      <c r="CA1" s="26"/>
    </row>
    <row r="2" spans="1:128" x14ac:dyDescent="0.3">
      <c r="A2" s="26">
        <v>0</v>
      </c>
      <c r="B2" s="19">
        <v>80</v>
      </c>
      <c r="C2" s="19">
        <v>3.1199932098388668E-2</v>
      </c>
      <c r="D2" s="19">
        <v>5.1999886830647786E-4</v>
      </c>
      <c r="E2" s="19">
        <v>2</v>
      </c>
      <c r="G2" s="19">
        <v>2.8665835232995049E-16</v>
      </c>
      <c r="H2" s="19">
        <v>2.8665835232995049E-16</v>
      </c>
      <c r="I2" s="19">
        <v>2.8665835232995049E-16</v>
      </c>
      <c r="K2" s="19">
        <f>MIN(H2:J2)</f>
        <v>2.8665835232995049E-16</v>
      </c>
      <c r="N2" s="19">
        <v>-4.4408920985006262E-16</v>
      </c>
      <c r="O2" s="19">
        <v>0</v>
      </c>
      <c r="P2" s="19">
        <v>-4.4408920985006262E-16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2.2204460492503131E-16</v>
      </c>
      <c r="W2" s="19">
        <v>0</v>
      </c>
      <c r="X2" s="19">
        <v>2.2204460492503131E-16</v>
      </c>
      <c r="Y2" s="19">
        <v>1</v>
      </c>
      <c r="Z2" s="19">
        <v>0</v>
      </c>
      <c r="AA2" s="19">
        <v>1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1</v>
      </c>
      <c r="AH2" s="19">
        <v>0</v>
      </c>
      <c r="AI2" s="19">
        <v>1</v>
      </c>
      <c r="AJ2" s="19">
        <v>0</v>
      </c>
      <c r="AK2" s="19">
        <v>80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 t="s">
        <v>278</v>
      </c>
      <c r="AT2" s="19">
        <v>1</v>
      </c>
      <c r="AU2" s="19">
        <v>0</v>
      </c>
      <c r="AV2" s="19">
        <v>0</v>
      </c>
      <c r="AW2" s="19">
        <v>0</v>
      </c>
      <c r="AX2" s="19">
        <v>0</v>
      </c>
      <c r="AY2" s="19">
        <v>45</v>
      </c>
      <c r="AZ2" s="19">
        <v>0</v>
      </c>
      <c r="BA2" s="19">
        <v>1</v>
      </c>
      <c r="BB2" s="19" t="s">
        <v>89</v>
      </c>
      <c r="BC2" s="19">
        <v>5</v>
      </c>
      <c r="BD2" s="19">
        <v>2</v>
      </c>
      <c r="BE2" s="19">
        <v>0.05</v>
      </c>
      <c r="BF2" s="19">
        <v>4</v>
      </c>
      <c r="BG2" s="19">
        <v>6</v>
      </c>
      <c r="BH2" s="19">
        <v>0.5</v>
      </c>
      <c r="BI2" s="19">
        <v>10</v>
      </c>
      <c r="BJ2" s="19">
        <v>1</v>
      </c>
      <c r="BK2" s="19">
        <v>1</v>
      </c>
      <c r="BL2" s="19">
        <v>1</v>
      </c>
      <c r="BM2" s="19">
        <v>1</v>
      </c>
      <c r="BN2" s="19">
        <v>0</v>
      </c>
      <c r="BO2" s="19">
        <v>0</v>
      </c>
      <c r="BP2" s="19">
        <v>0</v>
      </c>
      <c r="BQ2" s="19">
        <v>0</v>
      </c>
      <c r="BR2" s="19">
        <v>1</v>
      </c>
      <c r="BS2" s="19">
        <v>1</v>
      </c>
      <c r="BT2" s="19">
        <v>1</v>
      </c>
      <c r="BU2" s="19">
        <v>1</v>
      </c>
    </row>
    <row r="3" spans="1:128" x14ac:dyDescent="0.3">
      <c r="A3" s="26">
        <v>1</v>
      </c>
      <c r="B3" s="19">
        <v>80</v>
      </c>
      <c r="C3" s="19">
        <v>3.119969367980957E-2</v>
      </c>
      <c r="D3" s="19">
        <v>5.1999489466349289E-4</v>
      </c>
      <c r="E3" s="19">
        <v>2</v>
      </c>
      <c r="G3" s="19">
        <v>2.8665835232995049E-16</v>
      </c>
      <c r="H3" s="19">
        <v>2.8665835232995049E-16</v>
      </c>
      <c r="I3" s="19">
        <v>2.8665835232995049E-16</v>
      </c>
      <c r="K3" s="19">
        <f t="shared" ref="K3:K66" si="0">MIN(H3:J3)</f>
        <v>2.8665835232995049E-16</v>
      </c>
      <c r="N3" s="19">
        <v>4.4408920985006262E-16</v>
      </c>
      <c r="O3" s="19">
        <v>-1.2325951644078309E-31</v>
      </c>
      <c r="P3" s="19">
        <v>-4.4408920985006262E-16</v>
      </c>
      <c r="Q3" s="19">
        <v>0</v>
      </c>
      <c r="R3" s="19">
        <v>0</v>
      </c>
      <c r="S3" s="19">
        <v>9.8607613152626478E-34</v>
      </c>
      <c r="T3" s="19">
        <v>0</v>
      </c>
      <c r="U3" s="19">
        <v>0</v>
      </c>
      <c r="V3" s="19">
        <v>-2.2204460492503131E-16</v>
      </c>
      <c r="W3" s="19">
        <v>-2.4651903288156619E-32</v>
      </c>
      <c r="X3" s="19">
        <v>2.2204460492503131E-16</v>
      </c>
      <c r="Y3" s="19">
        <v>-1</v>
      </c>
      <c r="Z3" s="19">
        <v>1.224646799147353E-16</v>
      </c>
      <c r="AA3" s="19">
        <v>1</v>
      </c>
      <c r="AB3" s="19">
        <v>0</v>
      </c>
      <c r="AC3" s="19">
        <v>0</v>
      </c>
      <c r="AD3" s="19">
        <v>9.8607613152626478E-34</v>
      </c>
      <c r="AE3" s="19">
        <v>0</v>
      </c>
      <c r="AF3" s="19">
        <v>0</v>
      </c>
      <c r="AG3" s="19">
        <v>-1</v>
      </c>
      <c r="AH3" s="19">
        <v>1.224646799147353E-16</v>
      </c>
      <c r="AI3" s="19">
        <v>1</v>
      </c>
      <c r="AJ3" s="19">
        <v>0</v>
      </c>
      <c r="AK3" s="19">
        <v>0</v>
      </c>
      <c r="AL3" s="19">
        <v>80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 t="s">
        <v>279</v>
      </c>
      <c r="AT3" s="19">
        <v>1</v>
      </c>
      <c r="AU3" s="19">
        <v>0</v>
      </c>
      <c r="AV3" s="19">
        <v>0</v>
      </c>
      <c r="AW3" s="19">
        <v>0</v>
      </c>
      <c r="AX3" s="19">
        <v>0</v>
      </c>
      <c r="AY3" s="19">
        <v>45</v>
      </c>
      <c r="AZ3" s="19">
        <v>0</v>
      </c>
      <c r="BA3" s="19">
        <v>1</v>
      </c>
      <c r="BB3" s="19" t="s">
        <v>89</v>
      </c>
      <c r="BC3" s="19">
        <v>5</v>
      </c>
      <c r="BD3" s="19">
        <v>2</v>
      </c>
      <c r="BE3" s="19">
        <v>0.05</v>
      </c>
      <c r="BF3" s="19">
        <v>4</v>
      </c>
      <c r="BG3" s="19">
        <v>6</v>
      </c>
      <c r="BH3" s="19">
        <v>0.5</v>
      </c>
      <c r="BI3" s="19">
        <v>10</v>
      </c>
      <c r="BJ3" s="19">
        <v>1</v>
      </c>
      <c r="BK3" s="19">
        <v>1</v>
      </c>
      <c r="BL3" s="19">
        <v>1</v>
      </c>
      <c r="BM3" s="19">
        <v>1</v>
      </c>
      <c r="BN3" s="19">
        <v>0</v>
      </c>
      <c r="BO3" s="19">
        <v>0</v>
      </c>
      <c r="BP3" s="19">
        <v>0</v>
      </c>
      <c r="BQ3" s="19">
        <v>0</v>
      </c>
      <c r="BR3" s="19">
        <v>1</v>
      </c>
      <c r="BS3" s="19">
        <v>1</v>
      </c>
      <c r="BT3" s="19">
        <v>1</v>
      </c>
      <c r="BU3" s="19">
        <v>1</v>
      </c>
    </row>
    <row r="4" spans="1:128" x14ac:dyDescent="0.3">
      <c r="A4" s="26">
        <v>2</v>
      </c>
      <c r="B4" s="19">
        <v>80</v>
      </c>
      <c r="C4" s="19">
        <v>3.119969367980957E-2</v>
      </c>
      <c r="D4" s="19">
        <v>5.1999489466349289E-4</v>
      </c>
      <c r="E4" s="19">
        <v>2</v>
      </c>
      <c r="G4" s="19">
        <v>2.8665835232995049E-16</v>
      </c>
      <c r="H4" s="19">
        <v>2.8665835232995049E-16</v>
      </c>
      <c r="I4" s="19">
        <v>2.8665835232995049E-16</v>
      </c>
      <c r="K4" s="19">
        <f t="shared" si="0"/>
        <v>2.8665835232995049E-16</v>
      </c>
      <c r="N4" s="19">
        <v>-4.9303806576313238E-32</v>
      </c>
      <c r="O4" s="19">
        <v>-4.4408920985006262E-16</v>
      </c>
      <c r="P4" s="19">
        <v>4.4408920985006262E-16</v>
      </c>
      <c r="Q4" s="19">
        <v>0</v>
      </c>
      <c r="R4" s="19">
        <v>4.9303806576313239E-34</v>
      </c>
      <c r="S4" s="19">
        <v>0</v>
      </c>
      <c r="T4" s="19">
        <v>0</v>
      </c>
      <c r="U4" s="19">
        <v>0</v>
      </c>
      <c r="V4" s="19">
        <v>0</v>
      </c>
      <c r="W4" s="19">
        <v>2.2204460492503131E-16</v>
      </c>
      <c r="X4" s="19">
        <v>-2.2204460492503131E-16</v>
      </c>
      <c r="Y4" s="19">
        <v>6.123233995736766E-17</v>
      </c>
      <c r="Z4" s="19">
        <v>1</v>
      </c>
      <c r="AA4" s="19">
        <v>-1</v>
      </c>
      <c r="AB4" s="19">
        <v>0</v>
      </c>
      <c r="AC4" s="19">
        <v>4.9303806576313239E-34</v>
      </c>
      <c r="AD4" s="19">
        <v>0</v>
      </c>
      <c r="AE4" s="19">
        <v>0</v>
      </c>
      <c r="AF4" s="19">
        <v>0</v>
      </c>
      <c r="AG4" s="19">
        <v>6.123233995736766E-17</v>
      </c>
      <c r="AH4" s="19">
        <v>1</v>
      </c>
      <c r="AI4" s="19">
        <v>-1</v>
      </c>
      <c r="AJ4" s="19">
        <v>0</v>
      </c>
      <c r="AK4" s="19">
        <v>0</v>
      </c>
      <c r="AL4" s="19">
        <v>0</v>
      </c>
      <c r="AM4" s="19">
        <v>80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 t="s">
        <v>280</v>
      </c>
      <c r="AT4" s="19">
        <v>1</v>
      </c>
      <c r="AU4" s="19">
        <v>0</v>
      </c>
      <c r="AV4" s="19">
        <v>0</v>
      </c>
      <c r="AW4" s="19">
        <v>0</v>
      </c>
      <c r="AX4" s="19">
        <v>0</v>
      </c>
      <c r="AY4" s="19">
        <v>45</v>
      </c>
      <c r="AZ4" s="19">
        <v>0</v>
      </c>
      <c r="BA4" s="19">
        <v>1</v>
      </c>
      <c r="BB4" s="19" t="s">
        <v>89</v>
      </c>
      <c r="BC4" s="19">
        <v>5</v>
      </c>
      <c r="BD4" s="19">
        <v>2</v>
      </c>
      <c r="BE4" s="19">
        <v>0.05</v>
      </c>
      <c r="BF4" s="19">
        <v>4</v>
      </c>
      <c r="BG4" s="19">
        <v>6</v>
      </c>
      <c r="BH4" s="19">
        <v>0.5</v>
      </c>
      <c r="BI4" s="19">
        <v>10</v>
      </c>
      <c r="BJ4" s="19">
        <v>1</v>
      </c>
      <c r="BK4" s="19">
        <v>1</v>
      </c>
      <c r="BL4" s="19">
        <v>1</v>
      </c>
      <c r="BM4" s="19">
        <v>1</v>
      </c>
      <c r="BN4" s="19">
        <v>0</v>
      </c>
      <c r="BO4" s="19">
        <v>0</v>
      </c>
      <c r="BP4" s="19">
        <v>0</v>
      </c>
      <c r="BQ4" s="19">
        <v>0</v>
      </c>
      <c r="BR4" s="19">
        <v>1</v>
      </c>
      <c r="BS4" s="19">
        <v>1</v>
      </c>
      <c r="BT4" s="19">
        <v>1</v>
      </c>
      <c r="BU4" s="19">
        <v>1</v>
      </c>
    </row>
    <row r="5" spans="1:128" x14ac:dyDescent="0.3">
      <c r="A5" s="26">
        <v>3</v>
      </c>
      <c r="B5" s="19">
        <v>80</v>
      </c>
      <c r="C5" s="19">
        <v>3.1199932098388668E-2</v>
      </c>
      <c r="D5" s="19">
        <v>5.1999886830647786E-4</v>
      </c>
      <c r="E5" s="19">
        <v>2</v>
      </c>
      <c r="G5" s="19">
        <v>2.8665835232995049E-16</v>
      </c>
      <c r="H5" s="19">
        <v>2.8665835232995049E-16</v>
      </c>
      <c r="I5" s="19">
        <v>2.8665835232995049E-16</v>
      </c>
      <c r="K5" s="19">
        <f t="shared" si="0"/>
        <v>2.8665835232995049E-16</v>
      </c>
      <c r="N5" s="19">
        <v>-4.9303806576313238E-32</v>
      </c>
      <c r="O5" s="19">
        <v>4.4408920985006262E-16</v>
      </c>
      <c r="P5" s="19">
        <v>4.4408920985006262E-16</v>
      </c>
      <c r="Q5" s="19">
        <v>0</v>
      </c>
      <c r="R5" s="19">
        <v>4.9303806576313239E-34</v>
      </c>
      <c r="S5" s="19">
        <v>0</v>
      </c>
      <c r="T5" s="19">
        <v>0</v>
      </c>
      <c r="U5" s="19">
        <v>0</v>
      </c>
      <c r="V5" s="19">
        <v>0</v>
      </c>
      <c r="W5" s="19">
        <v>-2.2204460492503131E-16</v>
      </c>
      <c r="X5" s="19">
        <v>-2.2204460492503131E-16</v>
      </c>
      <c r="Y5" s="19">
        <v>6.123233995736766E-17</v>
      </c>
      <c r="Z5" s="19">
        <v>-1</v>
      </c>
      <c r="AA5" s="19">
        <v>-1</v>
      </c>
      <c r="AB5" s="19">
        <v>0</v>
      </c>
      <c r="AC5" s="19">
        <v>4.9303806576313239E-34</v>
      </c>
      <c r="AD5" s="19">
        <v>0</v>
      </c>
      <c r="AE5" s="19">
        <v>0</v>
      </c>
      <c r="AF5" s="19">
        <v>0</v>
      </c>
      <c r="AG5" s="19">
        <v>6.123233995736766E-17</v>
      </c>
      <c r="AH5" s="19">
        <v>-1</v>
      </c>
      <c r="AI5" s="19">
        <v>-1</v>
      </c>
      <c r="AJ5" s="19">
        <v>0</v>
      </c>
      <c r="AK5" s="19">
        <v>0</v>
      </c>
      <c r="AL5" s="19">
        <v>0</v>
      </c>
      <c r="AM5" s="19">
        <v>0</v>
      </c>
      <c r="AN5" s="19">
        <v>80</v>
      </c>
      <c r="AO5" s="19">
        <v>0</v>
      </c>
      <c r="AP5" s="19">
        <v>0</v>
      </c>
      <c r="AQ5" s="19">
        <v>0</v>
      </c>
      <c r="AR5" s="19">
        <v>0</v>
      </c>
      <c r="AS5" s="19" t="s">
        <v>281</v>
      </c>
      <c r="AT5" s="19">
        <v>1</v>
      </c>
      <c r="AU5" s="19">
        <v>0</v>
      </c>
      <c r="AV5" s="19">
        <v>0</v>
      </c>
      <c r="AW5" s="19">
        <v>0</v>
      </c>
      <c r="AX5" s="19">
        <v>0</v>
      </c>
      <c r="AY5" s="19">
        <v>45</v>
      </c>
      <c r="AZ5" s="19">
        <v>0</v>
      </c>
      <c r="BA5" s="19">
        <v>1</v>
      </c>
      <c r="BB5" s="19" t="s">
        <v>89</v>
      </c>
      <c r="BC5" s="19">
        <v>5</v>
      </c>
      <c r="BD5" s="19">
        <v>2</v>
      </c>
      <c r="BE5" s="19">
        <v>0.05</v>
      </c>
      <c r="BF5" s="19">
        <v>4</v>
      </c>
      <c r="BG5" s="19">
        <v>6</v>
      </c>
      <c r="BH5" s="19">
        <v>0.5</v>
      </c>
      <c r="BI5" s="19">
        <v>10</v>
      </c>
      <c r="BJ5" s="19">
        <v>1</v>
      </c>
      <c r="BK5" s="19">
        <v>1</v>
      </c>
      <c r="BL5" s="19">
        <v>1</v>
      </c>
      <c r="BM5" s="19">
        <v>1</v>
      </c>
      <c r="BN5" s="19">
        <v>0</v>
      </c>
      <c r="BO5" s="19">
        <v>0</v>
      </c>
      <c r="BP5" s="19">
        <v>0</v>
      </c>
      <c r="BQ5" s="19">
        <v>0</v>
      </c>
      <c r="BR5" s="19">
        <v>1</v>
      </c>
      <c r="BS5" s="19">
        <v>1</v>
      </c>
      <c r="BT5" s="19">
        <v>1</v>
      </c>
      <c r="BU5" s="19">
        <v>1</v>
      </c>
    </row>
    <row r="6" spans="1:128" x14ac:dyDescent="0.3">
      <c r="A6" s="26">
        <v>4</v>
      </c>
      <c r="B6" s="19">
        <v>80</v>
      </c>
      <c r="C6" s="19">
        <v>7.7999353408813477E-2</v>
      </c>
      <c r="D6" s="19">
        <v>1.2999892234802251E-3</v>
      </c>
      <c r="E6" s="19">
        <v>5</v>
      </c>
      <c r="G6" s="19">
        <v>3.5903516540864279E-4</v>
      </c>
      <c r="H6" s="19">
        <v>3.5903516540864279E-4</v>
      </c>
      <c r="I6" s="19">
        <v>2.611572801972036E-3</v>
      </c>
      <c r="J6" s="19">
        <v>1.3191794324503481E-3</v>
      </c>
      <c r="K6" s="19">
        <f t="shared" si="0"/>
        <v>3.5903516540864279E-4</v>
      </c>
      <c r="L6" s="19">
        <v>1.1583595620531669E-3</v>
      </c>
      <c r="M6" s="19">
        <v>8.2797758121823915E-4</v>
      </c>
      <c r="N6" s="19">
        <v>-1.5408596306748651E-17</v>
      </c>
      <c r="O6" s="19">
        <v>9.714451465470116E-18</v>
      </c>
      <c r="P6" s="19">
        <v>0</v>
      </c>
      <c r="Q6" s="19">
        <v>0</v>
      </c>
      <c r="R6" s="19">
        <v>-2.5000000000000001E-2</v>
      </c>
      <c r="S6" s="19">
        <v>-2.5000000000000001E-2</v>
      </c>
      <c r="T6" s="19">
        <v>-2.5000000000000001E-2</v>
      </c>
      <c r="U6" s="19">
        <v>0</v>
      </c>
      <c r="V6" s="19">
        <v>5.6250000000005406E-4</v>
      </c>
      <c r="W6" s="19">
        <v>-5.6250000000001167E-4</v>
      </c>
      <c r="X6" s="19">
        <v>3.7499999999999372E-4</v>
      </c>
      <c r="Y6" s="19">
        <v>0</v>
      </c>
      <c r="Z6" s="19">
        <v>4.4408920985006258E-17</v>
      </c>
      <c r="AA6" s="19">
        <v>0</v>
      </c>
      <c r="AB6" s="19">
        <v>0</v>
      </c>
      <c r="AC6" s="19">
        <v>-2.5000000000000001E-2</v>
      </c>
      <c r="AD6" s="19">
        <v>-2.5000000000000001E-2</v>
      </c>
      <c r="AE6" s="19">
        <v>-2.5000000000000001E-2</v>
      </c>
      <c r="AF6" s="19">
        <v>0</v>
      </c>
      <c r="AG6" s="19">
        <v>9.3750000000005689E-4</v>
      </c>
      <c r="AH6" s="19">
        <v>-9.3749999999997156E-4</v>
      </c>
      <c r="AI6" s="19">
        <v>0</v>
      </c>
      <c r="AJ6" s="19">
        <v>0</v>
      </c>
      <c r="AK6" s="19">
        <v>20</v>
      </c>
      <c r="AL6" s="19">
        <v>20</v>
      </c>
      <c r="AM6" s="19">
        <v>20</v>
      </c>
      <c r="AN6" s="19">
        <v>20</v>
      </c>
      <c r="AO6" s="19">
        <v>0</v>
      </c>
      <c r="AP6" s="19">
        <v>0</v>
      </c>
      <c r="AQ6" s="19">
        <v>0</v>
      </c>
      <c r="AR6" s="19">
        <v>0</v>
      </c>
      <c r="AS6" s="19" t="s">
        <v>459</v>
      </c>
      <c r="AT6" s="19">
        <v>1</v>
      </c>
      <c r="AU6" s="19">
        <v>0</v>
      </c>
      <c r="AV6" s="19">
        <v>0</v>
      </c>
      <c r="AW6" s="19">
        <v>0</v>
      </c>
      <c r="AX6" s="19">
        <v>0</v>
      </c>
      <c r="AY6" s="19">
        <v>45</v>
      </c>
      <c r="AZ6" s="19">
        <v>0</v>
      </c>
      <c r="BA6" s="19">
        <v>1</v>
      </c>
      <c r="BB6" s="19" t="s">
        <v>89</v>
      </c>
      <c r="BC6" s="19">
        <v>5</v>
      </c>
      <c r="BD6" s="19">
        <v>2</v>
      </c>
      <c r="BE6" s="19">
        <v>0.05</v>
      </c>
      <c r="BF6" s="19">
        <v>4</v>
      </c>
      <c r="BG6" s="19">
        <v>6</v>
      </c>
      <c r="BH6" s="19">
        <v>0.5</v>
      </c>
      <c r="BI6" s="19">
        <v>10</v>
      </c>
      <c r="BJ6" s="19">
        <v>1</v>
      </c>
      <c r="BK6" s="19">
        <v>1</v>
      </c>
      <c r="BL6" s="19">
        <v>1</v>
      </c>
      <c r="BM6" s="19">
        <v>1</v>
      </c>
      <c r="BN6" s="19">
        <v>0</v>
      </c>
      <c r="BO6" s="19">
        <v>0</v>
      </c>
      <c r="BP6" s="19">
        <v>0</v>
      </c>
      <c r="BQ6" s="19">
        <v>0</v>
      </c>
      <c r="BR6" s="19">
        <v>1</v>
      </c>
      <c r="BS6" s="19">
        <v>1</v>
      </c>
      <c r="BT6" s="19">
        <v>1</v>
      </c>
      <c r="BU6" s="19">
        <v>1</v>
      </c>
    </row>
    <row r="7" spans="1:128" x14ac:dyDescent="0.3">
      <c r="A7" s="26">
        <v>5</v>
      </c>
      <c r="B7" s="19">
        <v>80</v>
      </c>
      <c r="C7" s="19">
        <v>9.3599557876586914E-2</v>
      </c>
      <c r="D7" s="19">
        <v>1.5599926312764481E-3</v>
      </c>
      <c r="E7" s="19">
        <v>5</v>
      </c>
      <c r="G7" s="19">
        <v>1.4320549046736779E-4</v>
      </c>
      <c r="H7" s="19">
        <v>3.7107319021995099E-4</v>
      </c>
      <c r="I7" s="19">
        <v>2.6115728019720252E-3</v>
      </c>
      <c r="J7" s="19">
        <v>1.4320549046736779E-4</v>
      </c>
      <c r="K7" s="19">
        <f t="shared" si="0"/>
        <v>1.4320549046736779E-4</v>
      </c>
      <c r="L7" s="19">
        <v>2.0963137289060739E-4</v>
      </c>
      <c r="M7" s="19">
        <v>2.0963137289060739E-4</v>
      </c>
      <c r="N7" s="19">
        <v>-1.387778780781446E-17</v>
      </c>
      <c r="O7" s="19">
        <v>9.714451465470116E-18</v>
      </c>
      <c r="P7" s="19">
        <v>0</v>
      </c>
      <c r="Q7" s="19">
        <v>0</v>
      </c>
      <c r="R7" s="19">
        <v>-2.5000000000000001E-2</v>
      </c>
      <c r="S7" s="19">
        <v>2.5000000000000001E-2</v>
      </c>
      <c r="T7" s="19">
        <v>-2.5000000000000001E-2</v>
      </c>
      <c r="U7" s="19">
        <v>0</v>
      </c>
      <c r="V7" s="19">
        <v>-9.3749999999982411E-5</v>
      </c>
      <c r="W7" s="19">
        <v>-2.8125000000000562E-4</v>
      </c>
      <c r="X7" s="19">
        <v>1.8749999999999019E-4</v>
      </c>
      <c r="Y7" s="19">
        <v>0</v>
      </c>
      <c r="Z7" s="19">
        <v>4.4408920985006258E-17</v>
      </c>
      <c r="AA7" s="19">
        <v>0</v>
      </c>
      <c r="AB7" s="19">
        <v>0</v>
      </c>
      <c r="AC7" s="19">
        <v>-2.5000000000000001E-2</v>
      </c>
      <c r="AD7" s="19">
        <v>2.5000000000000001E-2</v>
      </c>
      <c r="AE7" s="19">
        <v>-2.5000000000000001E-2</v>
      </c>
      <c r="AF7" s="19">
        <v>0</v>
      </c>
      <c r="AG7" s="19">
        <v>9.3750000000005689E-4</v>
      </c>
      <c r="AH7" s="19">
        <v>9.3750000000002848E-4</v>
      </c>
      <c r="AI7" s="19">
        <v>0</v>
      </c>
      <c r="AJ7" s="19">
        <v>0</v>
      </c>
      <c r="AK7" s="19">
        <v>20</v>
      </c>
      <c r="AL7" s="19">
        <v>20</v>
      </c>
      <c r="AM7" s="19">
        <v>20</v>
      </c>
      <c r="AN7" s="19">
        <v>20</v>
      </c>
      <c r="AO7" s="19">
        <v>0</v>
      </c>
      <c r="AP7" s="19">
        <v>0</v>
      </c>
      <c r="AQ7" s="19">
        <v>0</v>
      </c>
      <c r="AR7" s="19">
        <v>0</v>
      </c>
      <c r="AS7" s="19" t="s">
        <v>460</v>
      </c>
      <c r="AT7" s="19">
        <v>1</v>
      </c>
      <c r="AU7" s="19">
        <v>0</v>
      </c>
      <c r="AV7" s="19">
        <v>0</v>
      </c>
      <c r="AW7" s="19">
        <v>0</v>
      </c>
      <c r="AX7" s="19">
        <v>0</v>
      </c>
      <c r="AY7" s="19">
        <v>45</v>
      </c>
      <c r="AZ7" s="19">
        <v>0</v>
      </c>
      <c r="BA7" s="19">
        <v>1</v>
      </c>
      <c r="BB7" s="19" t="s">
        <v>89</v>
      </c>
      <c r="BC7" s="19">
        <v>5</v>
      </c>
      <c r="BD7" s="19">
        <v>2</v>
      </c>
      <c r="BE7" s="19">
        <v>0.05</v>
      </c>
      <c r="BF7" s="19">
        <v>4</v>
      </c>
      <c r="BG7" s="19">
        <v>6</v>
      </c>
      <c r="BH7" s="19">
        <v>0.5</v>
      </c>
      <c r="BI7" s="19">
        <v>10</v>
      </c>
      <c r="BJ7" s="19">
        <v>1</v>
      </c>
      <c r="BK7" s="19">
        <v>1</v>
      </c>
      <c r="BL7" s="19">
        <v>1</v>
      </c>
      <c r="BM7" s="19">
        <v>1</v>
      </c>
      <c r="BN7" s="19">
        <v>0</v>
      </c>
      <c r="BO7" s="19">
        <v>0</v>
      </c>
      <c r="BP7" s="19">
        <v>0</v>
      </c>
      <c r="BQ7" s="19">
        <v>0</v>
      </c>
      <c r="BR7" s="19">
        <v>1</v>
      </c>
      <c r="BS7" s="19">
        <v>1</v>
      </c>
      <c r="BT7" s="19">
        <v>1</v>
      </c>
      <c r="BU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7.7999353408813477E-2</v>
      </c>
      <c r="D8" s="19">
        <v>1.2999892234802251E-3</v>
      </c>
      <c r="E8" s="19">
        <v>5</v>
      </c>
      <c r="G8" s="19">
        <v>3.7107319021992019E-4</v>
      </c>
      <c r="H8" s="19">
        <v>3.7107319021992019E-4</v>
      </c>
      <c r="I8" s="19">
        <v>2.6115728019720261E-3</v>
      </c>
      <c r="J8" s="19">
        <v>1.3191794324503359E-3</v>
      </c>
      <c r="K8" s="19">
        <f t="shared" si="0"/>
        <v>3.7107319021992019E-4</v>
      </c>
      <c r="L8" s="19">
        <v>1.1583595620531591E-3</v>
      </c>
      <c r="M8" s="19">
        <v>8.2797758121823091E-4</v>
      </c>
      <c r="N8" s="19">
        <v>-6.9388939039072284E-18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-8.4374999999996053E-4</v>
      </c>
      <c r="W8" s="19">
        <v>2.8124999999999868E-4</v>
      </c>
      <c r="X8" s="19">
        <v>1.8750000000000629E-4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461</v>
      </c>
      <c r="AT8" s="19">
        <v>1</v>
      </c>
      <c r="AU8" s="19">
        <v>0</v>
      </c>
      <c r="AV8" s="19">
        <v>0</v>
      </c>
      <c r="AW8" s="19">
        <v>0</v>
      </c>
      <c r="AX8" s="19">
        <v>0</v>
      </c>
      <c r="AY8" s="19">
        <v>45</v>
      </c>
      <c r="AZ8" s="19">
        <v>0</v>
      </c>
      <c r="BA8" s="19">
        <v>1</v>
      </c>
      <c r="BB8" s="19" t="s">
        <v>89</v>
      </c>
      <c r="BC8" s="19">
        <v>5</v>
      </c>
      <c r="BD8" s="19">
        <v>2</v>
      </c>
      <c r="BE8" s="19">
        <v>0.05</v>
      </c>
      <c r="BF8" s="19">
        <v>4</v>
      </c>
      <c r="BG8" s="19">
        <v>6</v>
      </c>
      <c r="BH8" s="19">
        <v>0.5</v>
      </c>
      <c r="BI8" s="19">
        <v>10</v>
      </c>
      <c r="BJ8" s="19">
        <v>1</v>
      </c>
      <c r="BK8" s="19">
        <v>1</v>
      </c>
      <c r="BL8" s="19">
        <v>1</v>
      </c>
      <c r="BM8" s="19">
        <v>1</v>
      </c>
      <c r="BN8" s="19">
        <v>0</v>
      </c>
      <c r="BO8" s="19">
        <v>0</v>
      </c>
      <c r="BP8" s="19">
        <v>0</v>
      </c>
      <c r="BQ8" s="19">
        <v>0</v>
      </c>
      <c r="BR8" s="19">
        <v>1</v>
      </c>
      <c r="BS8" s="19">
        <v>1</v>
      </c>
      <c r="BT8" s="19">
        <v>1</v>
      </c>
      <c r="BU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7.7999353408813477E-2</v>
      </c>
      <c r="D9" s="19">
        <v>1.2999892234802251E-3</v>
      </c>
      <c r="E9" s="19">
        <v>4</v>
      </c>
      <c r="G9" s="19">
        <v>2.359323261022224E-4</v>
      </c>
      <c r="H9" s="19">
        <v>2.359323261022224E-4</v>
      </c>
      <c r="I9" s="19">
        <v>2.2526026613675148E-3</v>
      </c>
      <c r="J9" s="19">
        <v>2.8641098093473331E-4</v>
      </c>
      <c r="K9" s="19">
        <f t="shared" si="0"/>
        <v>2.359323261022224E-4</v>
      </c>
      <c r="L9" s="19">
        <v>2.8641098093473331E-4</v>
      </c>
      <c r="N9" s="19">
        <v>-1.0408340855860839E-17</v>
      </c>
      <c r="O9" s="19">
        <v>1.0122281419555349E-17</v>
      </c>
      <c r="P9" s="19">
        <v>0</v>
      </c>
      <c r="Q9" s="19">
        <v>0</v>
      </c>
      <c r="R9" s="19">
        <v>2.5000000000000001E-2</v>
      </c>
      <c r="S9" s="19">
        <v>-2.5000000000000001E-2</v>
      </c>
      <c r="T9" s="19">
        <v>-2.5000000000000001E-2</v>
      </c>
      <c r="U9" s="19">
        <v>0</v>
      </c>
      <c r="V9" s="19">
        <v>4.6875000000003582E-4</v>
      </c>
      <c r="W9" s="19">
        <v>-2.8125000000001039E-4</v>
      </c>
      <c r="X9" s="19">
        <v>1.8749999999998201E-4</v>
      </c>
      <c r="Y9" s="19">
        <v>0</v>
      </c>
      <c r="Z9" s="19">
        <v>4.4408920985006258E-17</v>
      </c>
      <c r="AA9" s="19">
        <v>0</v>
      </c>
      <c r="AB9" s="19">
        <v>0</v>
      </c>
      <c r="AC9" s="19">
        <v>2.5000000000000001E-2</v>
      </c>
      <c r="AD9" s="19">
        <v>-2.5000000000000001E-2</v>
      </c>
      <c r="AE9" s="19">
        <v>-2.5000000000000001E-2</v>
      </c>
      <c r="AF9" s="19">
        <v>0</v>
      </c>
      <c r="AG9" s="19">
        <v>-9.3749999999994315E-4</v>
      </c>
      <c r="AH9" s="19">
        <v>-9.3749999999997156E-4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462</v>
      </c>
      <c r="AT9" s="19">
        <v>1</v>
      </c>
      <c r="AU9" s="19">
        <v>0</v>
      </c>
      <c r="AV9" s="19">
        <v>0</v>
      </c>
      <c r="AW9" s="19">
        <v>0</v>
      </c>
      <c r="AX9" s="19">
        <v>0</v>
      </c>
      <c r="AY9" s="19">
        <v>45</v>
      </c>
      <c r="AZ9" s="19">
        <v>0</v>
      </c>
      <c r="BA9" s="19">
        <v>1</v>
      </c>
      <c r="BB9" s="19" t="s">
        <v>89</v>
      </c>
      <c r="BC9" s="19">
        <v>5</v>
      </c>
      <c r="BD9" s="19">
        <v>2</v>
      </c>
      <c r="BE9" s="19">
        <v>0.05</v>
      </c>
      <c r="BF9" s="19">
        <v>4</v>
      </c>
      <c r="BG9" s="19">
        <v>6</v>
      </c>
      <c r="BH9" s="19">
        <v>0.5</v>
      </c>
      <c r="BI9" s="19">
        <v>10</v>
      </c>
      <c r="BJ9" s="19">
        <v>1</v>
      </c>
      <c r="BK9" s="19">
        <v>1</v>
      </c>
      <c r="BL9" s="19">
        <v>1</v>
      </c>
      <c r="BM9" s="19">
        <v>1</v>
      </c>
      <c r="BN9" s="19">
        <v>0</v>
      </c>
      <c r="BO9" s="19">
        <v>0</v>
      </c>
      <c r="BP9" s="19">
        <v>0</v>
      </c>
      <c r="BQ9" s="19">
        <v>0</v>
      </c>
      <c r="BR9" s="19">
        <v>1</v>
      </c>
      <c r="BS9" s="19">
        <v>1</v>
      </c>
      <c r="BT9" s="19">
        <v>1</v>
      </c>
      <c r="BU9" s="19">
        <v>1</v>
      </c>
    </row>
    <row r="10" spans="1:128" x14ac:dyDescent="0.3">
      <c r="A10" s="26">
        <v>8</v>
      </c>
      <c r="B10" s="19">
        <v>80</v>
      </c>
      <c r="C10" s="19">
        <v>4.6799659729003913E-2</v>
      </c>
      <c r="D10" s="19">
        <v>7.7999432881673176E-4</v>
      </c>
      <c r="E10" s="19">
        <v>2</v>
      </c>
      <c r="G10" s="19">
        <v>6.5516395428336999E-17</v>
      </c>
      <c r="H10" s="19">
        <v>6.5516395428336999E-17</v>
      </c>
      <c r="I10" s="19">
        <v>6.5516395428336999E-17</v>
      </c>
      <c r="K10" s="19">
        <f t="shared" si="0"/>
        <v>6.5516395428336999E-17</v>
      </c>
      <c r="N10" s="19">
        <v>-1.110223024625157E-16</v>
      </c>
      <c r="O10" s="19">
        <v>1.110223024625157E-16</v>
      </c>
      <c r="P10" s="19">
        <v>0</v>
      </c>
      <c r="Q10" s="19">
        <v>0</v>
      </c>
      <c r="R10" s="19">
        <v>-0.05</v>
      </c>
      <c r="S10" s="19">
        <v>-0.05</v>
      </c>
      <c r="T10" s="19">
        <v>-0.1</v>
      </c>
      <c r="U10" s="19">
        <v>0</v>
      </c>
      <c r="V10" s="19">
        <v>0</v>
      </c>
      <c r="W10" s="19">
        <v>0</v>
      </c>
      <c r="X10" s="19">
        <v>3.3203691532368567E-17</v>
      </c>
      <c r="Y10" s="19">
        <v>0.5</v>
      </c>
      <c r="Z10" s="19">
        <v>-0.5</v>
      </c>
      <c r="AA10" s="19">
        <v>0</v>
      </c>
      <c r="AB10" s="19">
        <v>0</v>
      </c>
      <c r="AC10" s="19">
        <v>-0.05</v>
      </c>
      <c r="AD10" s="19">
        <v>-0.05</v>
      </c>
      <c r="AE10" s="19">
        <v>-0.1</v>
      </c>
      <c r="AF10" s="19">
        <v>0</v>
      </c>
      <c r="AG10" s="19">
        <v>0.5</v>
      </c>
      <c r="AH10" s="19">
        <v>-0.5</v>
      </c>
      <c r="AI10" s="19">
        <v>0</v>
      </c>
      <c r="AJ10" s="19">
        <v>0</v>
      </c>
      <c r="AK10" s="19">
        <v>40</v>
      </c>
      <c r="AL10" s="19">
        <v>0</v>
      </c>
      <c r="AM10" s="19">
        <v>0</v>
      </c>
      <c r="AN10" s="19">
        <v>40</v>
      </c>
      <c r="AO10" s="19">
        <v>0</v>
      </c>
      <c r="AP10" s="19">
        <v>0</v>
      </c>
      <c r="AQ10" s="19">
        <v>0</v>
      </c>
      <c r="AR10" s="19">
        <v>0</v>
      </c>
      <c r="AS10" s="19" t="s">
        <v>463</v>
      </c>
      <c r="AT10" s="19">
        <v>1</v>
      </c>
      <c r="AU10" s="19">
        <v>0</v>
      </c>
      <c r="AV10" s="19">
        <v>0</v>
      </c>
      <c r="AW10" s="19">
        <v>0</v>
      </c>
      <c r="AX10" s="19">
        <v>0</v>
      </c>
      <c r="AY10" s="19">
        <v>45</v>
      </c>
      <c r="AZ10" s="19">
        <v>0</v>
      </c>
      <c r="BA10" s="19">
        <v>1</v>
      </c>
      <c r="BB10" s="19" t="s">
        <v>89</v>
      </c>
      <c r="BC10" s="19">
        <v>5</v>
      </c>
      <c r="BD10" s="19">
        <v>2</v>
      </c>
      <c r="BE10" s="19">
        <v>0.05</v>
      </c>
      <c r="BF10" s="19">
        <v>4</v>
      </c>
      <c r="BG10" s="19">
        <v>6</v>
      </c>
      <c r="BH10" s="19">
        <v>0.5</v>
      </c>
      <c r="BI10" s="19">
        <v>10</v>
      </c>
      <c r="BJ10" s="19">
        <v>1</v>
      </c>
      <c r="BK10" s="19">
        <v>1</v>
      </c>
      <c r="BL10" s="19">
        <v>1</v>
      </c>
      <c r="BM10" s="19">
        <v>1</v>
      </c>
      <c r="BN10" s="19">
        <v>0</v>
      </c>
      <c r="BO10" s="19">
        <v>0</v>
      </c>
      <c r="BP10" s="19">
        <v>0</v>
      </c>
      <c r="BQ10" s="19">
        <v>0</v>
      </c>
      <c r="BR10" s="19">
        <v>1</v>
      </c>
      <c r="BS10" s="19">
        <v>1</v>
      </c>
      <c r="BT10" s="19">
        <v>1</v>
      </c>
      <c r="BU10" s="19">
        <v>1</v>
      </c>
    </row>
    <row r="11" spans="1:128" x14ac:dyDescent="0.3">
      <c r="A11" s="26">
        <v>9</v>
      </c>
      <c r="B11" s="19">
        <v>80</v>
      </c>
      <c r="C11" s="19">
        <v>4.6799421310424798E-2</v>
      </c>
      <c r="D11" s="19">
        <v>7.799903551737468E-4</v>
      </c>
      <c r="E11" s="19">
        <v>3</v>
      </c>
      <c r="G11" s="19">
        <v>7.6546554461973376E-4</v>
      </c>
      <c r="H11" s="19">
        <v>1.684024198163438E-3</v>
      </c>
      <c r="I11" s="19">
        <v>7.6546554461973376E-4</v>
      </c>
      <c r="J11" s="19">
        <v>7.6546554461973376E-4</v>
      </c>
      <c r="K11" s="19">
        <f t="shared" si="0"/>
        <v>7.6546554461973376E-4</v>
      </c>
      <c r="N11" s="19">
        <v>0</v>
      </c>
      <c r="O11" s="19">
        <v>-7.3955709864469857E-32</v>
      </c>
      <c r="P11" s="19">
        <v>0</v>
      </c>
      <c r="Q11" s="19">
        <v>0</v>
      </c>
      <c r="R11" s="19">
        <v>0.1</v>
      </c>
      <c r="S11" s="19">
        <v>-6.1232339957367648E-18</v>
      </c>
      <c r="T11" s="19">
        <v>0</v>
      </c>
      <c r="U11" s="19">
        <v>0</v>
      </c>
      <c r="V11" s="19">
        <v>-1.8749999999999769E-3</v>
      </c>
      <c r="W11" s="19">
        <v>1.1481063742006031E-19</v>
      </c>
      <c r="X11" s="19">
        <v>5.5511151231257827E-16</v>
      </c>
      <c r="Y11" s="19">
        <v>0</v>
      </c>
      <c r="Z11" s="19">
        <v>6.123233995736766E-17</v>
      </c>
      <c r="AA11" s="19">
        <v>1</v>
      </c>
      <c r="AB11" s="19">
        <v>0</v>
      </c>
      <c r="AC11" s="19">
        <v>0.1</v>
      </c>
      <c r="AD11" s="19">
        <v>-6.1232339957367648E-18</v>
      </c>
      <c r="AE11" s="19">
        <v>0</v>
      </c>
      <c r="AF11" s="19">
        <v>0</v>
      </c>
      <c r="AG11" s="19">
        <v>0</v>
      </c>
      <c r="AH11" s="19">
        <v>6.123233995736766E-17</v>
      </c>
      <c r="AI11" s="19">
        <v>1</v>
      </c>
      <c r="AJ11" s="19">
        <v>0</v>
      </c>
      <c r="AK11" s="19">
        <v>40</v>
      </c>
      <c r="AL11" s="19">
        <v>40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 t="s">
        <v>464</v>
      </c>
      <c r="AT11" s="19">
        <v>1</v>
      </c>
      <c r="AU11" s="19">
        <v>0</v>
      </c>
      <c r="AV11" s="19">
        <v>0</v>
      </c>
      <c r="AW11" s="19">
        <v>0</v>
      </c>
      <c r="AX11" s="19">
        <v>0</v>
      </c>
      <c r="AY11" s="19">
        <v>45</v>
      </c>
      <c r="AZ11" s="19">
        <v>0</v>
      </c>
      <c r="BA11" s="19">
        <v>1</v>
      </c>
      <c r="BB11" s="19" t="s">
        <v>89</v>
      </c>
      <c r="BC11" s="19">
        <v>5</v>
      </c>
      <c r="BD11" s="19">
        <v>2</v>
      </c>
      <c r="BE11" s="19">
        <v>0.05</v>
      </c>
      <c r="BF11" s="19">
        <v>4</v>
      </c>
      <c r="BG11" s="19">
        <v>6</v>
      </c>
      <c r="BH11" s="19">
        <v>0.5</v>
      </c>
      <c r="BI11" s="19">
        <v>10</v>
      </c>
      <c r="BJ11" s="19">
        <v>1</v>
      </c>
      <c r="BK11" s="19">
        <v>1</v>
      </c>
      <c r="BL11" s="19">
        <v>1</v>
      </c>
      <c r="BM11" s="19">
        <v>1</v>
      </c>
      <c r="BN11" s="19">
        <v>0</v>
      </c>
      <c r="BO11" s="19">
        <v>0</v>
      </c>
      <c r="BP11" s="19">
        <v>0</v>
      </c>
      <c r="BQ11" s="19">
        <v>0</v>
      </c>
      <c r="BR11" s="19">
        <v>1</v>
      </c>
      <c r="BS11" s="19">
        <v>1</v>
      </c>
      <c r="BT11" s="19">
        <v>1</v>
      </c>
      <c r="BU11" s="19">
        <v>1</v>
      </c>
    </row>
    <row r="12" spans="1:128" x14ac:dyDescent="0.3">
      <c r="A12" s="26">
        <v>10</v>
      </c>
      <c r="B12" s="19">
        <v>80</v>
      </c>
      <c r="C12" s="19">
        <v>3.119969367980957E-2</v>
      </c>
      <c r="D12" s="19">
        <v>5.1999489466349289E-4</v>
      </c>
      <c r="E12" s="19">
        <v>2</v>
      </c>
      <c r="G12" s="19">
        <v>9.1657234400500643E-17</v>
      </c>
      <c r="H12" s="19">
        <v>9.1657234400500643E-17</v>
      </c>
      <c r="I12" s="19">
        <v>9.1657234400500643E-17</v>
      </c>
      <c r="K12" s="19">
        <f t="shared" si="0"/>
        <v>9.1657234400500643E-17</v>
      </c>
      <c r="N12" s="19">
        <v>2.2204460492503131E-16</v>
      </c>
      <c r="O12" s="19">
        <v>0</v>
      </c>
      <c r="P12" s="19">
        <v>0</v>
      </c>
      <c r="Q12" s="19">
        <v>0</v>
      </c>
      <c r="R12" s="19">
        <v>-0.05</v>
      </c>
      <c r="S12" s="19">
        <v>-5.0000000000000017E-2</v>
      </c>
      <c r="T12" s="19">
        <v>0.1</v>
      </c>
      <c r="U12" s="19">
        <v>0</v>
      </c>
      <c r="V12" s="19">
        <v>0</v>
      </c>
      <c r="W12" s="19">
        <v>0</v>
      </c>
      <c r="X12" s="19">
        <v>-3.3203691532368567E-17</v>
      </c>
      <c r="Y12" s="19">
        <v>-0.49999999999999989</v>
      </c>
      <c r="Z12" s="19">
        <v>0.50000000000000011</v>
      </c>
      <c r="AA12" s="19">
        <v>0</v>
      </c>
      <c r="AB12" s="19">
        <v>0</v>
      </c>
      <c r="AC12" s="19">
        <v>-0.05</v>
      </c>
      <c r="AD12" s="19">
        <v>-5.0000000000000017E-2</v>
      </c>
      <c r="AE12" s="19">
        <v>0.1</v>
      </c>
      <c r="AF12" s="19">
        <v>0</v>
      </c>
      <c r="AG12" s="19">
        <v>-0.5</v>
      </c>
      <c r="AH12" s="19">
        <v>0.5</v>
      </c>
      <c r="AI12" s="19">
        <v>0</v>
      </c>
      <c r="AJ12" s="19">
        <v>0</v>
      </c>
      <c r="AK12" s="19">
        <v>0</v>
      </c>
      <c r="AL12" s="19">
        <v>40</v>
      </c>
      <c r="AM12" s="19">
        <v>40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 t="s">
        <v>465</v>
      </c>
      <c r="AT12" s="19">
        <v>1</v>
      </c>
      <c r="AU12" s="19">
        <v>0</v>
      </c>
      <c r="AV12" s="19">
        <v>0</v>
      </c>
      <c r="AW12" s="19">
        <v>0</v>
      </c>
      <c r="AX12" s="19">
        <v>0</v>
      </c>
      <c r="AY12" s="19">
        <v>45</v>
      </c>
      <c r="AZ12" s="19">
        <v>0</v>
      </c>
      <c r="BA12" s="19">
        <v>1</v>
      </c>
      <c r="BB12" s="19" t="s">
        <v>89</v>
      </c>
      <c r="BC12" s="19">
        <v>5</v>
      </c>
      <c r="BD12" s="19">
        <v>2</v>
      </c>
      <c r="BE12" s="19">
        <v>0.05</v>
      </c>
      <c r="BF12" s="19">
        <v>4</v>
      </c>
      <c r="BG12" s="19">
        <v>6</v>
      </c>
      <c r="BH12" s="19">
        <v>0.5</v>
      </c>
      <c r="BI12" s="19">
        <v>10</v>
      </c>
      <c r="BJ12" s="19">
        <v>1</v>
      </c>
      <c r="BK12" s="19">
        <v>1</v>
      </c>
      <c r="BL12" s="19">
        <v>1</v>
      </c>
      <c r="BM12" s="19">
        <v>1</v>
      </c>
      <c r="BN12" s="19">
        <v>0</v>
      </c>
      <c r="BO12" s="19">
        <v>0</v>
      </c>
      <c r="BP12" s="19">
        <v>0</v>
      </c>
      <c r="BQ12" s="19">
        <v>0</v>
      </c>
      <c r="BR12" s="19">
        <v>1</v>
      </c>
      <c r="BS12" s="19">
        <v>1</v>
      </c>
      <c r="BT12" s="19">
        <v>1</v>
      </c>
      <c r="BU12" s="19">
        <v>1</v>
      </c>
    </row>
    <row r="13" spans="1:128" x14ac:dyDescent="0.3">
      <c r="A13" s="26">
        <v>11</v>
      </c>
      <c r="B13" s="19">
        <v>80</v>
      </c>
      <c r="C13" s="19">
        <v>4.6799898147583008E-2</v>
      </c>
      <c r="D13" s="19">
        <v>7.7999830245971684E-4</v>
      </c>
      <c r="E13" s="19">
        <v>3</v>
      </c>
      <c r="G13" s="19">
        <v>7.6546554461973376E-4</v>
      </c>
      <c r="H13" s="19">
        <v>1.684024198163438E-3</v>
      </c>
      <c r="I13" s="19">
        <v>7.6546554461973376E-4</v>
      </c>
      <c r="J13" s="19">
        <v>7.6546554461973376E-4</v>
      </c>
      <c r="K13" s="19">
        <f t="shared" si="0"/>
        <v>7.6546554461973376E-4</v>
      </c>
      <c r="N13" s="19">
        <v>-8.6281661508548166E-32</v>
      </c>
      <c r="O13" s="19">
        <v>0</v>
      </c>
      <c r="P13" s="19">
        <v>0</v>
      </c>
      <c r="Q13" s="19">
        <v>0</v>
      </c>
      <c r="R13" s="19">
        <v>4.9303806576313239E-34</v>
      </c>
      <c r="S13" s="19">
        <v>0.1</v>
      </c>
      <c r="T13" s="19">
        <v>0</v>
      </c>
      <c r="U13" s="19">
        <v>0</v>
      </c>
      <c r="V13" s="19">
        <v>0</v>
      </c>
      <c r="W13" s="19">
        <v>1.8749999999999769E-3</v>
      </c>
      <c r="X13" s="19">
        <v>-5.5511151231257827E-16</v>
      </c>
      <c r="Y13" s="19">
        <v>6.123233995736766E-17</v>
      </c>
      <c r="Z13" s="19">
        <v>0</v>
      </c>
      <c r="AA13" s="19">
        <v>-1</v>
      </c>
      <c r="AB13" s="19">
        <v>0</v>
      </c>
      <c r="AC13" s="19">
        <v>4.9303806576313239E-34</v>
      </c>
      <c r="AD13" s="19">
        <v>0.1</v>
      </c>
      <c r="AE13" s="19">
        <v>0</v>
      </c>
      <c r="AF13" s="19">
        <v>0</v>
      </c>
      <c r="AG13" s="19">
        <v>6.123233995736766E-17</v>
      </c>
      <c r="AH13" s="19">
        <v>0</v>
      </c>
      <c r="AI13" s="19">
        <v>-1</v>
      </c>
      <c r="AJ13" s="19">
        <v>0</v>
      </c>
      <c r="AK13" s="19">
        <v>0</v>
      </c>
      <c r="AL13" s="19">
        <v>0</v>
      </c>
      <c r="AM13" s="19">
        <v>40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466</v>
      </c>
      <c r="AT13" s="19">
        <v>1</v>
      </c>
      <c r="AU13" s="19">
        <v>0</v>
      </c>
      <c r="AV13" s="19">
        <v>0</v>
      </c>
      <c r="AW13" s="19">
        <v>0</v>
      </c>
      <c r="AX13" s="19">
        <v>0</v>
      </c>
      <c r="AY13" s="19">
        <v>45</v>
      </c>
      <c r="AZ13" s="19">
        <v>0</v>
      </c>
      <c r="BA13" s="19">
        <v>1</v>
      </c>
      <c r="BB13" s="19" t="s">
        <v>89</v>
      </c>
      <c r="BC13" s="19">
        <v>5</v>
      </c>
      <c r="BD13" s="19">
        <v>2</v>
      </c>
      <c r="BE13" s="19">
        <v>0.05</v>
      </c>
      <c r="BF13" s="19">
        <v>4</v>
      </c>
      <c r="BG13" s="19">
        <v>6</v>
      </c>
      <c r="BH13" s="19">
        <v>0.5</v>
      </c>
      <c r="BI13" s="19">
        <v>10</v>
      </c>
      <c r="BJ13" s="19">
        <v>1</v>
      </c>
      <c r="BK13" s="19">
        <v>1</v>
      </c>
      <c r="BL13" s="19">
        <v>1</v>
      </c>
      <c r="BM13" s="19">
        <v>1</v>
      </c>
      <c r="BN13" s="19">
        <v>0</v>
      </c>
      <c r="BO13" s="19">
        <v>0</v>
      </c>
      <c r="BP13" s="19">
        <v>0</v>
      </c>
      <c r="BQ13" s="19">
        <v>0</v>
      </c>
      <c r="BR13" s="19">
        <v>1</v>
      </c>
      <c r="BS13" s="19">
        <v>1</v>
      </c>
      <c r="BT13" s="19">
        <v>1</v>
      </c>
      <c r="BU13" s="19">
        <v>1</v>
      </c>
    </row>
    <row r="14" spans="1:128" x14ac:dyDescent="0.3">
      <c r="A14" s="26">
        <v>12</v>
      </c>
      <c r="B14" s="19">
        <v>80</v>
      </c>
      <c r="C14" s="19">
        <v>9.3599319458007813E-2</v>
      </c>
      <c r="D14" s="19">
        <v>1.559988657633464E-3</v>
      </c>
      <c r="E14" s="19">
        <v>5</v>
      </c>
      <c r="G14" s="19">
        <v>1.2187499999999579E-3</v>
      </c>
      <c r="H14" s="19">
        <v>9.1968749999999974E-2</v>
      </c>
      <c r="I14" s="19">
        <v>3.3562499999999933E-2</v>
      </c>
      <c r="J14" s="19">
        <v>1.190625E-2</v>
      </c>
      <c r="K14" s="19">
        <f t="shared" si="0"/>
        <v>1.190625E-2</v>
      </c>
      <c r="L14" s="19">
        <v>1.2187499999999579E-3</v>
      </c>
      <c r="M14" s="19">
        <v>1.2187499999999579E-3</v>
      </c>
      <c r="N14" s="19">
        <v>-5.5511151231257827E-16</v>
      </c>
      <c r="O14" s="19">
        <v>-2.775557561562891E-17</v>
      </c>
      <c r="P14" s="19">
        <v>-3.3306690738754701E-16</v>
      </c>
      <c r="Q14" s="19">
        <v>0</v>
      </c>
      <c r="R14" s="19">
        <v>1.8749999999999999E-2</v>
      </c>
      <c r="S14" s="19">
        <v>1.8749999999999999E-2</v>
      </c>
      <c r="T14" s="19">
        <v>3.7499999999999999E-2</v>
      </c>
      <c r="U14" s="19">
        <v>0</v>
      </c>
      <c r="V14" s="19">
        <v>-1.2187499999997129E-3</v>
      </c>
      <c r="W14" s="19">
        <v>-1.2187499999999629E-3</v>
      </c>
      <c r="X14" s="19">
        <v>-2.4375000000000369E-3</v>
      </c>
      <c r="Y14" s="19">
        <v>0.75</v>
      </c>
      <c r="Z14" s="19">
        <v>-0.25</v>
      </c>
      <c r="AA14" s="19">
        <v>0.5</v>
      </c>
      <c r="AB14" s="19">
        <v>0</v>
      </c>
      <c r="AC14" s="19">
        <v>1.8749999999999999E-2</v>
      </c>
      <c r="AD14" s="19">
        <v>1.8749999999999999E-2</v>
      </c>
      <c r="AE14" s="19">
        <v>3.7499999999999999E-2</v>
      </c>
      <c r="AF14" s="19">
        <v>0</v>
      </c>
      <c r="AG14" s="19">
        <v>0.74953124999999998</v>
      </c>
      <c r="AH14" s="19">
        <v>-0.25046875000000002</v>
      </c>
      <c r="AI14" s="19">
        <v>0.49906250000000002</v>
      </c>
      <c r="AJ14" s="19">
        <v>0</v>
      </c>
      <c r="AK14" s="19">
        <v>60</v>
      </c>
      <c r="AL14" s="19">
        <v>0</v>
      </c>
      <c r="AM14" s="19">
        <v>0</v>
      </c>
      <c r="AN14" s="19">
        <v>20</v>
      </c>
      <c r="AO14" s="19">
        <v>0</v>
      </c>
      <c r="AP14" s="19">
        <v>0</v>
      </c>
      <c r="AQ14" s="19">
        <v>0</v>
      </c>
      <c r="AR14" s="19">
        <v>0</v>
      </c>
      <c r="AS14" s="19" t="s">
        <v>467</v>
      </c>
      <c r="AT14" s="19">
        <v>1</v>
      </c>
      <c r="AU14" s="19">
        <v>0</v>
      </c>
      <c r="AV14" s="19">
        <v>0</v>
      </c>
      <c r="AW14" s="19">
        <v>0</v>
      </c>
      <c r="AX14" s="19">
        <v>0</v>
      </c>
      <c r="AY14" s="19">
        <v>45</v>
      </c>
      <c r="AZ14" s="19">
        <v>0</v>
      </c>
      <c r="BA14" s="19">
        <v>1</v>
      </c>
      <c r="BB14" s="19" t="s">
        <v>89</v>
      </c>
      <c r="BC14" s="19">
        <v>5</v>
      </c>
      <c r="BD14" s="19">
        <v>2</v>
      </c>
      <c r="BE14" s="19">
        <v>0.05</v>
      </c>
      <c r="BF14" s="19">
        <v>4</v>
      </c>
      <c r="BG14" s="19">
        <v>6</v>
      </c>
      <c r="BH14" s="19">
        <v>0.5</v>
      </c>
      <c r="BI14" s="19">
        <v>10</v>
      </c>
      <c r="BJ14" s="19">
        <v>1</v>
      </c>
      <c r="BK14" s="19">
        <v>1</v>
      </c>
      <c r="BL14" s="19">
        <v>1</v>
      </c>
      <c r="BM14" s="19">
        <v>1</v>
      </c>
      <c r="BN14" s="19">
        <v>0</v>
      </c>
      <c r="BO14" s="19">
        <v>0</v>
      </c>
      <c r="BP14" s="19">
        <v>0</v>
      </c>
      <c r="BQ14" s="19">
        <v>0</v>
      </c>
      <c r="BR14" s="19">
        <v>1</v>
      </c>
      <c r="BS14" s="19">
        <v>1</v>
      </c>
      <c r="BT14" s="19">
        <v>1</v>
      </c>
      <c r="BU14" s="19">
        <v>1</v>
      </c>
    </row>
    <row r="15" spans="1:128" x14ac:dyDescent="0.3">
      <c r="A15" s="26">
        <v>13</v>
      </c>
      <c r="B15" s="19">
        <v>80</v>
      </c>
      <c r="C15" s="19">
        <v>9.3599557876586914E-2</v>
      </c>
      <c r="D15" s="19">
        <v>1.5599926312764481E-3</v>
      </c>
      <c r="E15" s="19">
        <v>5</v>
      </c>
      <c r="G15" s="19">
        <v>9.9510520800568107E-4</v>
      </c>
      <c r="H15" s="19">
        <v>7.5551449253968672E-2</v>
      </c>
      <c r="I15" s="19">
        <v>2.7403666497386781E-2</v>
      </c>
      <c r="J15" s="19">
        <v>9.7214124166708112E-3</v>
      </c>
      <c r="K15" s="19">
        <f t="shared" si="0"/>
        <v>9.7214124166708112E-3</v>
      </c>
      <c r="L15" s="19">
        <v>9.9510520800568107E-4</v>
      </c>
      <c r="M15" s="19">
        <v>9.9510520800568107E-4</v>
      </c>
      <c r="N15" s="19">
        <v>3.3306690738754701E-16</v>
      </c>
      <c r="O15" s="19">
        <v>-1.60237371373018E-31</v>
      </c>
      <c r="P15" s="19">
        <v>0</v>
      </c>
      <c r="Q15" s="19">
        <v>0</v>
      </c>
      <c r="R15" s="19">
        <v>-3.7499999999999999E-2</v>
      </c>
      <c r="S15" s="19">
        <v>2.296212748401291E-18</v>
      </c>
      <c r="T15" s="19">
        <v>0</v>
      </c>
      <c r="U15" s="19">
        <v>0</v>
      </c>
      <c r="V15" s="19">
        <v>2.4375000000000369E-3</v>
      </c>
      <c r="W15" s="19">
        <v>-1.4925382864607831E-19</v>
      </c>
      <c r="X15" s="19">
        <v>5.5511151231257827E-16</v>
      </c>
      <c r="Y15" s="19">
        <v>-0.5</v>
      </c>
      <c r="Z15" s="19">
        <v>9.1848509936051509E-17</v>
      </c>
      <c r="AA15" s="19">
        <v>1</v>
      </c>
      <c r="AB15" s="19">
        <v>0</v>
      </c>
      <c r="AC15" s="19">
        <v>-3.7499999999999999E-2</v>
      </c>
      <c r="AD15" s="19">
        <v>2.296212748401291E-18</v>
      </c>
      <c r="AE15" s="19">
        <v>0</v>
      </c>
      <c r="AF15" s="19">
        <v>0</v>
      </c>
      <c r="AG15" s="19">
        <v>-0.49906250000000002</v>
      </c>
      <c r="AH15" s="19">
        <v>9.1791104617341467E-17</v>
      </c>
      <c r="AI15" s="19">
        <v>1</v>
      </c>
      <c r="AJ15" s="19">
        <v>0</v>
      </c>
      <c r="AK15" s="19">
        <v>20</v>
      </c>
      <c r="AL15" s="19">
        <v>60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 t="s">
        <v>468</v>
      </c>
      <c r="AT15" s="19">
        <v>1</v>
      </c>
      <c r="AU15" s="19">
        <v>0</v>
      </c>
      <c r="AV15" s="19">
        <v>0</v>
      </c>
      <c r="AW15" s="19">
        <v>0</v>
      </c>
      <c r="AX15" s="19">
        <v>0</v>
      </c>
      <c r="AY15" s="19">
        <v>45</v>
      </c>
      <c r="AZ15" s="19">
        <v>0</v>
      </c>
      <c r="BA15" s="19">
        <v>1</v>
      </c>
      <c r="BB15" s="19" t="s">
        <v>89</v>
      </c>
      <c r="BC15" s="19">
        <v>5</v>
      </c>
      <c r="BD15" s="19">
        <v>2</v>
      </c>
      <c r="BE15" s="19">
        <v>0.05</v>
      </c>
      <c r="BF15" s="19">
        <v>4</v>
      </c>
      <c r="BG15" s="19">
        <v>6</v>
      </c>
      <c r="BH15" s="19">
        <v>0.5</v>
      </c>
      <c r="BI15" s="19">
        <v>10</v>
      </c>
      <c r="BJ15" s="19">
        <v>1</v>
      </c>
      <c r="BK15" s="19">
        <v>1</v>
      </c>
      <c r="BL15" s="19">
        <v>1</v>
      </c>
      <c r="BM15" s="19">
        <v>1</v>
      </c>
      <c r="BN15" s="19">
        <v>0</v>
      </c>
      <c r="BO15" s="19">
        <v>0</v>
      </c>
      <c r="BP15" s="19">
        <v>0</v>
      </c>
      <c r="BQ15" s="19">
        <v>0</v>
      </c>
      <c r="BR15" s="19">
        <v>1</v>
      </c>
      <c r="BS15" s="19">
        <v>1</v>
      </c>
      <c r="BT15" s="19">
        <v>1</v>
      </c>
      <c r="BU15" s="19">
        <v>1</v>
      </c>
    </row>
    <row r="16" spans="1:128" x14ac:dyDescent="0.3">
      <c r="A16" s="26">
        <v>14</v>
      </c>
      <c r="B16" s="19">
        <v>80</v>
      </c>
      <c r="C16" s="19">
        <v>7.7999591827392578E-2</v>
      </c>
      <c r="D16" s="19">
        <v>1.2999931971232101E-3</v>
      </c>
      <c r="E16" s="19">
        <v>5</v>
      </c>
      <c r="G16" s="19">
        <v>1.218749999999967E-3</v>
      </c>
      <c r="H16" s="19">
        <v>9.1968749999999988E-2</v>
      </c>
      <c r="I16" s="19">
        <v>3.3562499999999933E-2</v>
      </c>
      <c r="J16" s="19">
        <v>1.190625E-2</v>
      </c>
      <c r="K16" s="19">
        <f t="shared" si="0"/>
        <v>1.190625E-2</v>
      </c>
      <c r="L16" s="19">
        <v>1.218749999999967E-3</v>
      </c>
      <c r="M16" s="19">
        <v>1.218749999999967E-3</v>
      </c>
      <c r="N16" s="19">
        <v>-8.3266726846886741E-17</v>
      </c>
      <c r="O16" s="19">
        <v>-6.6613381477509392E-16</v>
      </c>
      <c r="P16" s="19">
        <v>3.3306690738754701E-16</v>
      </c>
      <c r="Q16" s="19">
        <v>0</v>
      </c>
      <c r="R16" s="19">
        <v>1.8749999999999999E-2</v>
      </c>
      <c r="S16" s="19">
        <v>1.8749999999999999E-2</v>
      </c>
      <c r="T16" s="19">
        <v>-3.7499999999999999E-2</v>
      </c>
      <c r="U16" s="19">
        <v>0</v>
      </c>
      <c r="V16" s="19">
        <v>-1.218750000000018E-3</v>
      </c>
      <c r="W16" s="19">
        <v>-1.2187499999997129E-3</v>
      </c>
      <c r="X16" s="19">
        <v>2.4375000000000369E-3</v>
      </c>
      <c r="Y16" s="19">
        <v>-0.25</v>
      </c>
      <c r="Z16" s="19">
        <v>0.75</v>
      </c>
      <c r="AA16" s="19">
        <v>-0.5</v>
      </c>
      <c r="AB16" s="19">
        <v>0</v>
      </c>
      <c r="AC16" s="19">
        <v>1.8749999999999999E-2</v>
      </c>
      <c r="AD16" s="19">
        <v>1.8749999999999999E-2</v>
      </c>
      <c r="AE16" s="19">
        <v>-3.7499999999999999E-2</v>
      </c>
      <c r="AF16" s="19">
        <v>0</v>
      </c>
      <c r="AG16" s="19">
        <v>-0.25046875000000002</v>
      </c>
      <c r="AH16" s="19">
        <v>0.74953124999999998</v>
      </c>
      <c r="AI16" s="19">
        <v>-0.49906250000000002</v>
      </c>
      <c r="AJ16" s="19">
        <v>0</v>
      </c>
      <c r="AK16" s="19">
        <v>0</v>
      </c>
      <c r="AL16" s="19">
        <v>20</v>
      </c>
      <c r="AM16" s="19">
        <v>60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 t="s">
        <v>469</v>
      </c>
      <c r="AT16" s="19">
        <v>1</v>
      </c>
      <c r="AU16" s="19">
        <v>0</v>
      </c>
      <c r="AV16" s="19">
        <v>0</v>
      </c>
      <c r="AW16" s="19">
        <v>0</v>
      </c>
      <c r="AX16" s="19">
        <v>0</v>
      </c>
      <c r="AY16" s="19">
        <v>45</v>
      </c>
      <c r="AZ16" s="19">
        <v>0</v>
      </c>
      <c r="BA16" s="19">
        <v>1</v>
      </c>
      <c r="BB16" s="19" t="s">
        <v>89</v>
      </c>
      <c r="BC16" s="19">
        <v>5</v>
      </c>
      <c r="BD16" s="19">
        <v>2</v>
      </c>
      <c r="BE16" s="19">
        <v>0.05</v>
      </c>
      <c r="BF16" s="19">
        <v>4</v>
      </c>
      <c r="BG16" s="19">
        <v>6</v>
      </c>
      <c r="BH16" s="19">
        <v>0.5</v>
      </c>
      <c r="BI16" s="19">
        <v>10</v>
      </c>
      <c r="BJ16" s="19">
        <v>1</v>
      </c>
      <c r="BK16" s="19">
        <v>1</v>
      </c>
      <c r="BL16" s="19">
        <v>1</v>
      </c>
      <c r="BM16" s="19">
        <v>1</v>
      </c>
      <c r="BN16" s="19">
        <v>0</v>
      </c>
      <c r="BO16" s="19">
        <v>0</v>
      </c>
      <c r="BP16" s="19">
        <v>0</v>
      </c>
      <c r="BQ16" s="19">
        <v>0</v>
      </c>
      <c r="BR16" s="19">
        <v>1</v>
      </c>
      <c r="BS16" s="19">
        <v>1</v>
      </c>
      <c r="BT16" s="19">
        <v>1</v>
      </c>
      <c r="BU16" s="19">
        <v>1</v>
      </c>
    </row>
    <row r="17" spans="1:73" x14ac:dyDescent="0.3">
      <c r="A17" s="26">
        <v>15</v>
      </c>
      <c r="B17" s="19">
        <v>80</v>
      </c>
      <c r="C17" s="19">
        <v>7.7999353408813477E-2</v>
      </c>
      <c r="D17" s="19">
        <v>1.2999892234802251E-3</v>
      </c>
      <c r="E17" s="19">
        <v>5</v>
      </c>
      <c r="G17" s="19">
        <v>9.9510520800568107E-4</v>
      </c>
      <c r="H17" s="19">
        <v>7.5551449253968672E-2</v>
      </c>
      <c r="I17" s="19">
        <v>2.7403666497386781E-2</v>
      </c>
      <c r="J17" s="19">
        <v>9.7214124166708112E-3</v>
      </c>
      <c r="K17" s="19">
        <f t="shared" si="0"/>
        <v>9.7214124166708112E-3</v>
      </c>
      <c r="L17" s="19">
        <v>9.9510520800568107E-4</v>
      </c>
      <c r="M17" s="19">
        <v>9.9510520800568107E-4</v>
      </c>
      <c r="N17" s="19">
        <v>-8.6281661508548166E-32</v>
      </c>
      <c r="O17" s="19">
        <v>3.3306690738754701E-16</v>
      </c>
      <c r="P17" s="19">
        <v>0</v>
      </c>
      <c r="Q17" s="19">
        <v>0</v>
      </c>
      <c r="R17" s="19">
        <v>4.9303806576313239E-34</v>
      </c>
      <c r="S17" s="19">
        <v>-3.7499999999999999E-2</v>
      </c>
      <c r="T17" s="19">
        <v>0</v>
      </c>
      <c r="U17" s="19">
        <v>0</v>
      </c>
      <c r="V17" s="19">
        <v>0</v>
      </c>
      <c r="W17" s="19">
        <v>2.4375000000000369E-3</v>
      </c>
      <c r="X17" s="19">
        <v>-5.5511151231257827E-16</v>
      </c>
      <c r="Y17" s="19">
        <v>6.123233995736766E-17</v>
      </c>
      <c r="Z17" s="19">
        <v>-0.5</v>
      </c>
      <c r="AA17" s="19">
        <v>-1</v>
      </c>
      <c r="AB17" s="19">
        <v>0</v>
      </c>
      <c r="AC17" s="19">
        <v>4.9303806576313239E-34</v>
      </c>
      <c r="AD17" s="19">
        <v>-3.7499999999999999E-2</v>
      </c>
      <c r="AE17" s="19">
        <v>0</v>
      </c>
      <c r="AF17" s="19">
        <v>0</v>
      </c>
      <c r="AG17" s="19">
        <v>6.123233995736766E-17</v>
      </c>
      <c r="AH17" s="19">
        <v>-0.49906250000000002</v>
      </c>
      <c r="AI17" s="19">
        <v>-1</v>
      </c>
      <c r="AJ17" s="19">
        <v>0</v>
      </c>
      <c r="AK17" s="19">
        <v>0</v>
      </c>
      <c r="AL17" s="19">
        <v>0</v>
      </c>
      <c r="AM17" s="19">
        <v>20</v>
      </c>
      <c r="AN17" s="19">
        <v>60</v>
      </c>
      <c r="AO17" s="19">
        <v>0</v>
      </c>
      <c r="AP17" s="19">
        <v>0</v>
      </c>
      <c r="AQ17" s="19">
        <v>0</v>
      </c>
      <c r="AR17" s="19">
        <v>0</v>
      </c>
      <c r="AS17" s="19" t="s">
        <v>470</v>
      </c>
      <c r="AT17" s="19">
        <v>1</v>
      </c>
      <c r="AU17" s="19">
        <v>0</v>
      </c>
      <c r="AV17" s="19">
        <v>0</v>
      </c>
      <c r="AW17" s="19">
        <v>0</v>
      </c>
      <c r="AX17" s="19">
        <v>0</v>
      </c>
      <c r="AY17" s="19">
        <v>45</v>
      </c>
      <c r="AZ17" s="19">
        <v>0</v>
      </c>
      <c r="BA17" s="19">
        <v>1</v>
      </c>
      <c r="BB17" s="19" t="s">
        <v>89</v>
      </c>
      <c r="BC17" s="19">
        <v>5</v>
      </c>
      <c r="BD17" s="19">
        <v>2</v>
      </c>
      <c r="BE17" s="19">
        <v>0.05</v>
      </c>
      <c r="BF17" s="19">
        <v>4</v>
      </c>
      <c r="BG17" s="19">
        <v>6</v>
      </c>
      <c r="BH17" s="19">
        <v>0.5</v>
      </c>
      <c r="BI17" s="19">
        <v>10</v>
      </c>
      <c r="BJ17" s="19">
        <v>1</v>
      </c>
      <c r="BK17" s="19">
        <v>1</v>
      </c>
      <c r="BL17" s="19">
        <v>1</v>
      </c>
      <c r="BM17" s="19">
        <v>1</v>
      </c>
      <c r="BN17" s="19">
        <v>0</v>
      </c>
      <c r="BO17" s="19">
        <v>0</v>
      </c>
      <c r="BP17" s="19">
        <v>0</v>
      </c>
      <c r="BQ17" s="19">
        <v>0</v>
      </c>
      <c r="BR17" s="19">
        <v>1</v>
      </c>
      <c r="BS17" s="19">
        <v>1</v>
      </c>
      <c r="BT17" s="19">
        <v>1</v>
      </c>
      <c r="BU17" s="19">
        <v>1</v>
      </c>
    </row>
    <row r="18" spans="1:73" x14ac:dyDescent="0.3">
      <c r="A18" s="26">
        <v>16</v>
      </c>
      <c r="B18" s="19">
        <v>80</v>
      </c>
      <c r="C18" s="19">
        <v>6.2399387359619141E-2</v>
      </c>
      <c r="D18" s="19">
        <v>1.039989789326986E-3</v>
      </c>
      <c r="E18" s="19">
        <v>3</v>
      </c>
      <c r="G18" s="19">
        <v>7.6546554461973376E-4</v>
      </c>
      <c r="H18" s="19">
        <v>1.684024198163438E-3</v>
      </c>
      <c r="I18" s="19">
        <v>7.6546554461973376E-4</v>
      </c>
      <c r="J18" s="19">
        <v>7.6546554461973376E-4</v>
      </c>
      <c r="K18" s="19">
        <f t="shared" si="0"/>
        <v>7.6546554461973376E-4</v>
      </c>
      <c r="N18" s="19">
        <v>-8.6281661508548166E-32</v>
      </c>
      <c r="O18" s="19">
        <v>0</v>
      </c>
      <c r="P18" s="19">
        <v>0</v>
      </c>
      <c r="Q18" s="19">
        <v>0</v>
      </c>
      <c r="R18" s="19">
        <v>4.9303806576313239E-34</v>
      </c>
      <c r="S18" s="19">
        <v>-2.5000000000000001E-2</v>
      </c>
      <c r="T18" s="19">
        <v>0</v>
      </c>
      <c r="U18" s="19">
        <v>0</v>
      </c>
      <c r="V18" s="19">
        <v>0</v>
      </c>
      <c r="W18" s="19">
        <v>1.8749999999999769E-3</v>
      </c>
      <c r="X18" s="19">
        <v>-5.5511151231257827E-16</v>
      </c>
      <c r="Y18" s="19">
        <v>6.123233995736766E-17</v>
      </c>
      <c r="Z18" s="19">
        <v>0</v>
      </c>
      <c r="AA18" s="19">
        <v>-1</v>
      </c>
      <c r="AB18" s="19">
        <v>0</v>
      </c>
      <c r="AC18" s="19">
        <v>4.9303806576313239E-34</v>
      </c>
      <c r="AD18" s="19">
        <v>-2.5000000000000001E-2</v>
      </c>
      <c r="AE18" s="19">
        <v>0</v>
      </c>
      <c r="AF18" s="19">
        <v>0</v>
      </c>
      <c r="AG18" s="19">
        <v>6.123233995736766E-17</v>
      </c>
      <c r="AH18" s="19">
        <v>0</v>
      </c>
      <c r="AI18" s="19">
        <v>-1</v>
      </c>
      <c r="AJ18" s="19">
        <v>0</v>
      </c>
      <c r="AK18" s="19">
        <v>0</v>
      </c>
      <c r="AL18" s="19">
        <v>0</v>
      </c>
      <c r="AM18" s="19">
        <v>40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466</v>
      </c>
      <c r="AT18" s="19">
        <v>1</v>
      </c>
      <c r="AU18" s="19">
        <v>0</v>
      </c>
      <c r="AV18" s="19">
        <v>0</v>
      </c>
      <c r="AW18" s="19">
        <v>0</v>
      </c>
      <c r="AX18" s="19">
        <v>0</v>
      </c>
      <c r="AY18" s="19">
        <v>45</v>
      </c>
      <c r="AZ18" s="19">
        <v>0</v>
      </c>
      <c r="BA18" s="19">
        <v>1</v>
      </c>
      <c r="BB18" s="19" t="s">
        <v>89</v>
      </c>
      <c r="BC18" s="19">
        <v>5</v>
      </c>
      <c r="BD18" s="19">
        <v>2</v>
      </c>
      <c r="BE18" s="19">
        <v>0.05</v>
      </c>
      <c r="BF18" s="19">
        <v>4</v>
      </c>
      <c r="BG18" s="19">
        <v>6</v>
      </c>
      <c r="BH18" s="19">
        <v>0.5</v>
      </c>
      <c r="BI18" s="19">
        <v>10</v>
      </c>
      <c r="BJ18" s="19">
        <v>1</v>
      </c>
      <c r="BK18" s="19">
        <v>1</v>
      </c>
      <c r="BL18" s="19">
        <v>1</v>
      </c>
      <c r="BM18" s="19">
        <v>1</v>
      </c>
      <c r="BN18" s="19">
        <v>0</v>
      </c>
      <c r="BO18" s="19">
        <v>0</v>
      </c>
      <c r="BP18" s="19">
        <v>0</v>
      </c>
      <c r="BQ18" s="19">
        <v>0</v>
      </c>
      <c r="BR18" s="19">
        <v>1</v>
      </c>
      <c r="BS18" s="19">
        <v>1</v>
      </c>
      <c r="BT18" s="19">
        <v>1</v>
      </c>
      <c r="BU18" s="19">
        <v>1</v>
      </c>
    </row>
    <row r="19" spans="1:73" x14ac:dyDescent="0.3">
      <c r="A19" s="26">
        <v>17</v>
      </c>
      <c r="B19" s="19">
        <v>80</v>
      </c>
      <c r="C19" s="19">
        <v>6.2399387359619141E-2</v>
      </c>
      <c r="D19" s="19">
        <v>1.039989789326986E-3</v>
      </c>
      <c r="E19" s="19">
        <v>3</v>
      </c>
      <c r="G19" s="19">
        <v>6.562500000000253E-3</v>
      </c>
      <c r="H19" s="19">
        <v>0.109875</v>
      </c>
      <c r="I19" s="19">
        <v>6.562500000000253E-3</v>
      </c>
      <c r="J19" s="19">
        <v>6.562500000000253E-3</v>
      </c>
      <c r="K19" s="19">
        <f t="shared" si="0"/>
        <v>6.562500000000253E-3</v>
      </c>
      <c r="N19" s="19">
        <v>4.163336342344337E-17</v>
      </c>
      <c r="O19" s="19">
        <v>-7.7715611723760958E-16</v>
      </c>
      <c r="P19" s="19">
        <v>6.6613381477509392E-16</v>
      </c>
      <c r="Q19" s="19">
        <v>0</v>
      </c>
      <c r="R19" s="19">
        <v>2.1874999999999999E-2</v>
      </c>
      <c r="S19" s="19">
        <v>2.1874999999999999E-2</v>
      </c>
      <c r="T19" s="19">
        <v>-4.3749999999999997E-2</v>
      </c>
      <c r="U19" s="19">
        <v>0</v>
      </c>
      <c r="V19" s="19">
        <v>6.5624999999999434E-3</v>
      </c>
      <c r="W19" s="19">
        <v>6.5625000000005818E-3</v>
      </c>
      <c r="X19" s="19">
        <v>-1.3125000000000501E-2</v>
      </c>
      <c r="Y19" s="19">
        <v>-0.1249999999999999</v>
      </c>
      <c r="Z19" s="19">
        <v>0.875</v>
      </c>
      <c r="AA19" s="19">
        <v>-0.75</v>
      </c>
      <c r="AB19" s="19">
        <v>0</v>
      </c>
      <c r="AC19" s="19">
        <v>2.1874999999999999E-2</v>
      </c>
      <c r="AD19" s="19">
        <v>2.1874999999999999E-2</v>
      </c>
      <c r="AE19" s="19">
        <v>-4.3749999999999997E-2</v>
      </c>
      <c r="AF19" s="19">
        <v>0</v>
      </c>
      <c r="AG19" s="19">
        <v>-0.12664062500000001</v>
      </c>
      <c r="AH19" s="19">
        <v>0.87335937500000005</v>
      </c>
      <c r="AI19" s="19">
        <v>-0.74671874999999999</v>
      </c>
      <c r="AJ19" s="19">
        <v>0</v>
      </c>
      <c r="AK19" s="19">
        <v>0</v>
      </c>
      <c r="AL19" s="19">
        <v>10</v>
      </c>
      <c r="AM19" s="19">
        <v>70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 t="s">
        <v>471</v>
      </c>
      <c r="AT19" s="19">
        <v>1</v>
      </c>
      <c r="AU19" s="19">
        <v>0</v>
      </c>
      <c r="AV19" s="19">
        <v>0</v>
      </c>
      <c r="AW19" s="19">
        <v>0</v>
      </c>
      <c r="AX19" s="19">
        <v>0</v>
      </c>
      <c r="AY19" s="19">
        <v>45</v>
      </c>
      <c r="AZ19" s="19">
        <v>0</v>
      </c>
      <c r="BA19" s="19">
        <v>1</v>
      </c>
      <c r="BB19" s="19" t="s">
        <v>89</v>
      </c>
      <c r="BC19" s="19">
        <v>5</v>
      </c>
      <c r="BD19" s="19">
        <v>2</v>
      </c>
      <c r="BE19" s="19">
        <v>0.05</v>
      </c>
      <c r="BF19" s="19">
        <v>4</v>
      </c>
      <c r="BG19" s="19">
        <v>6</v>
      </c>
      <c r="BH19" s="19">
        <v>0.5</v>
      </c>
      <c r="BI19" s="19">
        <v>10</v>
      </c>
      <c r="BJ19" s="19">
        <v>1</v>
      </c>
      <c r="BK19" s="19">
        <v>1</v>
      </c>
      <c r="BL19" s="19">
        <v>1</v>
      </c>
      <c r="BM19" s="19">
        <v>1</v>
      </c>
      <c r="BN19" s="19">
        <v>0</v>
      </c>
      <c r="BO19" s="19">
        <v>0</v>
      </c>
      <c r="BP19" s="19">
        <v>0</v>
      </c>
      <c r="BQ19" s="19">
        <v>0</v>
      </c>
      <c r="BR19" s="19">
        <v>1</v>
      </c>
      <c r="BS19" s="19">
        <v>1</v>
      </c>
      <c r="BT19" s="19">
        <v>1</v>
      </c>
      <c r="BU19" s="19">
        <v>1</v>
      </c>
    </row>
    <row r="20" spans="1:73" x14ac:dyDescent="0.3">
      <c r="A20" s="26">
        <v>18</v>
      </c>
      <c r="B20" s="19">
        <v>80</v>
      </c>
      <c r="C20" s="19">
        <v>6.2399864196777337E-2</v>
      </c>
      <c r="D20" s="19">
        <v>1.0399977366129559E-3</v>
      </c>
      <c r="E20" s="19">
        <v>3</v>
      </c>
      <c r="G20" s="19">
        <v>5.3582588123383601E-3</v>
      </c>
      <c r="H20" s="19">
        <v>9.0860760146363462E-2</v>
      </c>
      <c r="I20" s="19">
        <v>5.3582588123383601E-3</v>
      </c>
      <c r="J20" s="19">
        <v>5.3582588123383601E-3</v>
      </c>
      <c r="K20" s="19">
        <f t="shared" si="0"/>
        <v>5.3582588123383601E-3</v>
      </c>
      <c r="N20" s="19">
        <v>6.6613381477509392E-16</v>
      </c>
      <c r="O20" s="19">
        <v>-2.095411779493313E-31</v>
      </c>
      <c r="P20" s="19">
        <v>0</v>
      </c>
      <c r="Q20" s="19">
        <v>0</v>
      </c>
      <c r="R20" s="19">
        <v>-4.3749999999999997E-2</v>
      </c>
      <c r="S20" s="19">
        <v>2.6789148731348381E-18</v>
      </c>
      <c r="T20" s="19">
        <v>0</v>
      </c>
      <c r="U20" s="19">
        <v>0</v>
      </c>
      <c r="V20" s="19">
        <v>-1.312500000000039E-2</v>
      </c>
      <c r="W20" s="19">
        <v>8.0367446194050808E-19</v>
      </c>
      <c r="X20" s="19">
        <v>5.5511151231257827E-16</v>
      </c>
      <c r="Y20" s="19">
        <v>-0.75</v>
      </c>
      <c r="Z20" s="19">
        <v>1.071565949253934E-16</v>
      </c>
      <c r="AA20" s="19">
        <v>1</v>
      </c>
      <c r="AB20" s="19">
        <v>0</v>
      </c>
      <c r="AC20" s="19">
        <v>-4.3749999999999997E-2</v>
      </c>
      <c r="AD20" s="19">
        <v>2.6789148731348381E-18</v>
      </c>
      <c r="AE20" s="19">
        <v>0</v>
      </c>
      <c r="AF20" s="19">
        <v>0</v>
      </c>
      <c r="AG20" s="19">
        <v>-0.74671874999999999</v>
      </c>
      <c r="AH20" s="19">
        <v>1.069556763099083E-16</v>
      </c>
      <c r="AI20" s="19">
        <v>1</v>
      </c>
      <c r="AJ20" s="19">
        <v>0</v>
      </c>
      <c r="AK20" s="19">
        <v>10</v>
      </c>
      <c r="AL20" s="19">
        <v>70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 t="s">
        <v>472</v>
      </c>
      <c r="AT20" s="19">
        <v>1</v>
      </c>
      <c r="AU20" s="19">
        <v>0</v>
      </c>
      <c r="AV20" s="19">
        <v>0</v>
      </c>
      <c r="AW20" s="19">
        <v>0</v>
      </c>
      <c r="AX20" s="19">
        <v>0</v>
      </c>
      <c r="AY20" s="19">
        <v>45</v>
      </c>
      <c r="AZ20" s="19">
        <v>0</v>
      </c>
      <c r="BA20" s="19">
        <v>1</v>
      </c>
      <c r="BB20" s="19" t="s">
        <v>89</v>
      </c>
      <c r="BC20" s="19">
        <v>5</v>
      </c>
      <c r="BD20" s="19">
        <v>2</v>
      </c>
      <c r="BE20" s="19">
        <v>0.05</v>
      </c>
      <c r="BF20" s="19">
        <v>4</v>
      </c>
      <c r="BG20" s="19">
        <v>6</v>
      </c>
      <c r="BH20" s="19">
        <v>0.5</v>
      </c>
      <c r="BI20" s="19">
        <v>10</v>
      </c>
      <c r="BJ20" s="19">
        <v>1</v>
      </c>
      <c r="BK20" s="19">
        <v>1</v>
      </c>
      <c r="BL20" s="19">
        <v>1</v>
      </c>
      <c r="BM20" s="19">
        <v>1</v>
      </c>
      <c r="BN20" s="19">
        <v>0</v>
      </c>
      <c r="BO20" s="19">
        <v>0</v>
      </c>
      <c r="BP20" s="19">
        <v>0</v>
      </c>
      <c r="BQ20" s="19">
        <v>0</v>
      </c>
      <c r="BR20" s="19">
        <v>1</v>
      </c>
      <c r="BS20" s="19">
        <v>1</v>
      </c>
      <c r="BT20" s="19">
        <v>1</v>
      </c>
      <c r="BU20" s="19">
        <v>1</v>
      </c>
    </row>
    <row r="21" spans="1:73" x14ac:dyDescent="0.3">
      <c r="A21" s="26">
        <v>19</v>
      </c>
      <c r="B21" s="19">
        <v>80</v>
      </c>
      <c r="C21" s="19">
        <v>6.2399387359619141E-2</v>
      </c>
      <c r="D21" s="19">
        <v>1.039989789326986E-3</v>
      </c>
      <c r="E21" s="19">
        <v>3</v>
      </c>
      <c r="G21" s="19">
        <v>6.5625000000002574E-3</v>
      </c>
      <c r="H21" s="19">
        <v>0.109875</v>
      </c>
      <c r="I21" s="19">
        <v>6.5625000000002574E-3</v>
      </c>
      <c r="J21" s="19">
        <v>6.5625000000002574E-3</v>
      </c>
      <c r="K21" s="19">
        <f t="shared" si="0"/>
        <v>6.5625000000002574E-3</v>
      </c>
      <c r="N21" s="19">
        <v>-7.7715611723760958E-16</v>
      </c>
      <c r="O21" s="19">
        <v>-2.775557561562891E-17</v>
      </c>
      <c r="P21" s="19">
        <v>-6.6613381477509392E-16</v>
      </c>
      <c r="Q21" s="19">
        <v>0</v>
      </c>
      <c r="R21" s="19">
        <v>2.1874999999999999E-2</v>
      </c>
      <c r="S21" s="19">
        <v>2.1874999999999999E-2</v>
      </c>
      <c r="T21" s="19">
        <v>4.3749999999999997E-2</v>
      </c>
      <c r="U21" s="19">
        <v>0</v>
      </c>
      <c r="V21" s="19">
        <v>6.5625000000005818E-3</v>
      </c>
      <c r="W21" s="19">
        <v>6.5624999999999711E-3</v>
      </c>
      <c r="X21" s="19">
        <v>1.3125000000000501E-2</v>
      </c>
      <c r="Y21" s="19">
        <v>0.875</v>
      </c>
      <c r="Z21" s="19">
        <v>-0.125</v>
      </c>
      <c r="AA21" s="19">
        <v>0.75</v>
      </c>
      <c r="AB21" s="19">
        <v>0</v>
      </c>
      <c r="AC21" s="19">
        <v>2.1874999999999999E-2</v>
      </c>
      <c r="AD21" s="19">
        <v>2.1874999999999999E-2</v>
      </c>
      <c r="AE21" s="19">
        <v>4.3749999999999997E-2</v>
      </c>
      <c r="AF21" s="19">
        <v>0</v>
      </c>
      <c r="AG21" s="19">
        <v>0.87335937500000005</v>
      </c>
      <c r="AH21" s="19">
        <v>-0.12664062500000001</v>
      </c>
      <c r="AI21" s="19">
        <v>0.74671874999999999</v>
      </c>
      <c r="AJ21" s="19">
        <v>0</v>
      </c>
      <c r="AK21" s="19">
        <v>70</v>
      </c>
      <c r="AL21" s="19">
        <v>0</v>
      </c>
      <c r="AM21" s="19">
        <v>0</v>
      </c>
      <c r="AN21" s="19">
        <v>10</v>
      </c>
      <c r="AO21" s="19">
        <v>0</v>
      </c>
      <c r="AP21" s="19">
        <v>0</v>
      </c>
      <c r="AQ21" s="19">
        <v>0</v>
      </c>
      <c r="AR21" s="19">
        <v>0</v>
      </c>
      <c r="AS21" s="19" t="s">
        <v>473</v>
      </c>
      <c r="AT21" s="19">
        <v>1</v>
      </c>
      <c r="AU21" s="19">
        <v>0</v>
      </c>
      <c r="AV21" s="19">
        <v>0</v>
      </c>
      <c r="AW21" s="19">
        <v>0</v>
      </c>
      <c r="AX21" s="19">
        <v>0</v>
      </c>
      <c r="AY21" s="19">
        <v>45</v>
      </c>
      <c r="AZ21" s="19">
        <v>0</v>
      </c>
      <c r="BA21" s="19">
        <v>1</v>
      </c>
      <c r="BB21" s="19" t="s">
        <v>89</v>
      </c>
      <c r="BC21" s="19">
        <v>5</v>
      </c>
      <c r="BD21" s="19">
        <v>2</v>
      </c>
      <c r="BE21" s="19">
        <v>0.05</v>
      </c>
      <c r="BF21" s="19">
        <v>4</v>
      </c>
      <c r="BG21" s="19">
        <v>6</v>
      </c>
      <c r="BH21" s="19">
        <v>0.5</v>
      </c>
      <c r="BI21" s="19">
        <v>10</v>
      </c>
      <c r="BJ21" s="19">
        <v>1</v>
      </c>
      <c r="BK21" s="19">
        <v>1</v>
      </c>
      <c r="BL21" s="19">
        <v>1</v>
      </c>
      <c r="BM21" s="19">
        <v>1</v>
      </c>
      <c r="BN21" s="19">
        <v>0</v>
      </c>
      <c r="BO21" s="19">
        <v>0</v>
      </c>
      <c r="BP21" s="19">
        <v>0</v>
      </c>
      <c r="BQ21" s="19">
        <v>0</v>
      </c>
      <c r="BR21" s="19">
        <v>1</v>
      </c>
      <c r="BS21" s="19">
        <v>1</v>
      </c>
      <c r="BT21" s="19">
        <v>1</v>
      </c>
      <c r="BU21" s="19">
        <v>1</v>
      </c>
    </row>
    <row r="22" spans="1:73" x14ac:dyDescent="0.3">
      <c r="A22" s="26">
        <v>20</v>
      </c>
      <c r="B22" s="19">
        <v>80</v>
      </c>
      <c r="C22" s="19">
        <v>6.2399864196777337E-2</v>
      </c>
      <c r="D22" s="19">
        <v>1.0399977366129559E-3</v>
      </c>
      <c r="E22" s="19">
        <v>4</v>
      </c>
      <c r="G22" s="19">
        <v>1.398960272398757E-2</v>
      </c>
      <c r="H22" s="19">
        <v>9.4127023135627694E-2</v>
      </c>
      <c r="I22" s="19">
        <v>2.7764459915060501E-2</v>
      </c>
      <c r="J22" s="19">
        <v>1.398960272398757E-2</v>
      </c>
      <c r="K22" s="19">
        <f t="shared" si="0"/>
        <v>1.398960272398757E-2</v>
      </c>
      <c r="L22" s="19">
        <v>1.398960272398757E-2</v>
      </c>
      <c r="N22" s="19">
        <v>5.5511151231257827E-17</v>
      </c>
      <c r="O22" s="19">
        <v>4.4408920985006262E-16</v>
      </c>
      <c r="P22" s="19">
        <v>3.3306690738754701E-16</v>
      </c>
      <c r="Q22" s="19">
        <v>0</v>
      </c>
      <c r="R22" s="19">
        <v>3.7499999999999999E-2</v>
      </c>
      <c r="S22" s="19">
        <v>-6.2500000000000003E-3</v>
      </c>
      <c r="T22" s="19">
        <v>7.4999999999999997E-2</v>
      </c>
      <c r="U22" s="19">
        <v>0</v>
      </c>
      <c r="V22" s="19">
        <v>4.6874999999999833E-3</v>
      </c>
      <c r="W22" s="19">
        <v>3.2625000000000022E-2</v>
      </c>
      <c r="X22" s="19">
        <v>9.3750000000000777E-3</v>
      </c>
      <c r="Y22" s="19">
        <v>0.25000000000000011</v>
      </c>
      <c r="Z22" s="19">
        <v>-0.5</v>
      </c>
      <c r="AA22" s="19">
        <v>-0.5</v>
      </c>
      <c r="AB22" s="19">
        <v>0</v>
      </c>
      <c r="AC22" s="19">
        <v>3.7499999999999999E-2</v>
      </c>
      <c r="AD22" s="19">
        <v>-6.2500000000000003E-3</v>
      </c>
      <c r="AE22" s="19">
        <v>7.4999999999999997E-2</v>
      </c>
      <c r="AF22" s="19">
        <v>0</v>
      </c>
      <c r="AG22" s="19">
        <v>0.25187500000000002</v>
      </c>
      <c r="AH22" s="19">
        <v>-0.49484375000000003</v>
      </c>
      <c r="AI22" s="19">
        <v>-0.49625000000000002</v>
      </c>
      <c r="AJ22" s="19">
        <v>0</v>
      </c>
      <c r="AK22" s="19">
        <v>20</v>
      </c>
      <c r="AL22" s="19">
        <v>0</v>
      </c>
      <c r="AM22" s="19">
        <v>10</v>
      </c>
      <c r="AN22" s="19">
        <v>50</v>
      </c>
      <c r="AO22" s="19">
        <v>0</v>
      </c>
      <c r="AP22" s="19">
        <v>0</v>
      </c>
      <c r="AQ22" s="19">
        <v>0</v>
      </c>
      <c r="AR22" s="19">
        <v>0</v>
      </c>
      <c r="AS22" s="19" t="s">
        <v>474</v>
      </c>
      <c r="AT22" s="19">
        <v>1</v>
      </c>
      <c r="AU22" s="19">
        <v>0</v>
      </c>
      <c r="AV22" s="19">
        <v>0</v>
      </c>
      <c r="AW22" s="19">
        <v>0</v>
      </c>
      <c r="AX22" s="19">
        <v>0</v>
      </c>
      <c r="AY22" s="19">
        <v>45</v>
      </c>
      <c r="AZ22" s="19">
        <v>0</v>
      </c>
      <c r="BA22" s="19">
        <v>1</v>
      </c>
      <c r="BB22" s="19" t="s">
        <v>89</v>
      </c>
      <c r="BC22" s="19">
        <v>5</v>
      </c>
      <c r="BD22" s="19">
        <v>2</v>
      </c>
      <c r="BE22" s="19">
        <v>0.05</v>
      </c>
      <c r="BF22" s="19">
        <v>4</v>
      </c>
      <c r="BG22" s="19">
        <v>6</v>
      </c>
      <c r="BH22" s="19">
        <v>0.5</v>
      </c>
      <c r="BI22" s="19">
        <v>10</v>
      </c>
      <c r="BJ22" s="19">
        <v>1</v>
      </c>
      <c r="BK22" s="19">
        <v>1</v>
      </c>
      <c r="BL22" s="19">
        <v>1</v>
      </c>
      <c r="BM22" s="19">
        <v>1</v>
      </c>
      <c r="BN22" s="19">
        <v>0</v>
      </c>
      <c r="BO22" s="19">
        <v>0</v>
      </c>
      <c r="BP22" s="19">
        <v>0</v>
      </c>
      <c r="BQ22" s="19">
        <v>0</v>
      </c>
      <c r="BR22" s="19">
        <v>1</v>
      </c>
      <c r="BS22" s="19">
        <v>1</v>
      </c>
      <c r="BT22" s="19">
        <v>1</v>
      </c>
      <c r="BU22" s="19">
        <v>1</v>
      </c>
    </row>
    <row r="23" spans="1:73" x14ac:dyDescent="0.3">
      <c r="A23" s="26">
        <v>21</v>
      </c>
      <c r="B23" s="19">
        <v>80</v>
      </c>
      <c r="C23" s="19">
        <v>6.2399625778198242E-2</v>
      </c>
      <c r="D23" s="19">
        <v>1.039993762969971E-3</v>
      </c>
      <c r="E23" s="19">
        <v>4</v>
      </c>
      <c r="G23" s="19">
        <v>1.3989602723987559E-2</v>
      </c>
      <c r="H23" s="19">
        <v>9.4127023135627694E-2</v>
      </c>
      <c r="I23" s="19">
        <v>2.7764459915060508E-2</v>
      </c>
      <c r="J23" s="19">
        <v>1.3989602723987559E-2</v>
      </c>
      <c r="K23" s="19">
        <f t="shared" si="0"/>
        <v>1.3989602723987559E-2</v>
      </c>
      <c r="L23" s="19">
        <v>1.3989602723987559E-2</v>
      </c>
      <c r="N23" s="19">
        <v>2.775557561562891E-17</v>
      </c>
      <c r="O23" s="19">
        <v>4.4408920985006262E-16</v>
      </c>
      <c r="P23" s="19">
        <v>3.3306690738754701E-16</v>
      </c>
      <c r="Q23" s="19">
        <v>0</v>
      </c>
      <c r="R23" s="19">
        <v>-3.7499999999999999E-2</v>
      </c>
      <c r="S23" s="19">
        <v>-6.250000000000009E-3</v>
      </c>
      <c r="T23" s="19">
        <v>7.4999999999999997E-2</v>
      </c>
      <c r="U23" s="19">
        <v>0</v>
      </c>
      <c r="V23" s="19">
        <v>-4.6874999999999556E-3</v>
      </c>
      <c r="W23" s="19">
        <v>3.2625000000000022E-2</v>
      </c>
      <c r="X23" s="19">
        <v>9.3750000000000777E-3</v>
      </c>
      <c r="Y23" s="19">
        <v>-0.24999999999999989</v>
      </c>
      <c r="Z23" s="19">
        <v>-0.5</v>
      </c>
      <c r="AA23" s="19">
        <v>-0.5</v>
      </c>
      <c r="AB23" s="19">
        <v>0</v>
      </c>
      <c r="AC23" s="19">
        <v>-3.7499999999999999E-2</v>
      </c>
      <c r="AD23" s="19">
        <v>-6.250000000000009E-3</v>
      </c>
      <c r="AE23" s="19">
        <v>7.4999999999999997E-2</v>
      </c>
      <c r="AF23" s="19">
        <v>0</v>
      </c>
      <c r="AG23" s="19">
        <v>-0.25187500000000002</v>
      </c>
      <c r="AH23" s="19">
        <v>-0.49484375000000003</v>
      </c>
      <c r="AI23" s="19">
        <v>-0.49625000000000002</v>
      </c>
      <c r="AJ23" s="19">
        <v>0</v>
      </c>
      <c r="AK23" s="19">
        <v>0</v>
      </c>
      <c r="AL23" s="19">
        <v>20</v>
      </c>
      <c r="AM23" s="19">
        <v>10</v>
      </c>
      <c r="AN23" s="19">
        <v>50</v>
      </c>
      <c r="AO23" s="19">
        <v>0</v>
      </c>
      <c r="AP23" s="19">
        <v>0</v>
      </c>
      <c r="AQ23" s="19">
        <v>0</v>
      </c>
      <c r="AR23" s="19">
        <v>0</v>
      </c>
      <c r="AS23" s="19" t="s">
        <v>475</v>
      </c>
      <c r="AT23" s="19">
        <v>1</v>
      </c>
      <c r="AU23" s="19">
        <v>0</v>
      </c>
      <c r="AV23" s="19">
        <v>0</v>
      </c>
      <c r="AW23" s="19">
        <v>0</v>
      </c>
      <c r="AX23" s="19">
        <v>0</v>
      </c>
      <c r="AY23" s="19">
        <v>45</v>
      </c>
      <c r="AZ23" s="19">
        <v>0</v>
      </c>
      <c r="BA23" s="19">
        <v>1</v>
      </c>
      <c r="BB23" s="19" t="s">
        <v>89</v>
      </c>
      <c r="BC23" s="19">
        <v>5</v>
      </c>
      <c r="BD23" s="19">
        <v>2</v>
      </c>
      <c r="BE23" s="19">
        <v>0.05</v>
      </c>
      <c r="BF23" s="19">
        <v>4</v>
      </c>
      <c r="BG23" s="19">
        <v>6</v>
      </c>
      <c r="BH23" s="19">
        <v>0.5</v>
      </c>
      <c r="BI23" s="19">
        <v>10</v>
      </c>
      <c r="BJ23" s="19">
        <v>1</v>
      </c>
      <c r="BK23" s="19">
        <v>1</v>
      </c>
      <c r="BL23" s="19">
        <v>1</v>
      </c>
      <c r="BM23" s="19">
        <v>1</v>
      </c>
      <c r="BN23" s="19">
        <v>0</v>
      </c>
      <c r="BO23" s="19">
        <v>0</v>
      </c>
      <c r="BP23" s="19">
        <v>0</v>
      </c>
      <c r="BQ23" s="19">
        <v>0</v>
      </c>
      <c r="BR23" s="19">
        <v>1</v>
      </c>
      <c r="BS23" s="19">
        <v>1</v>
      </c>
      <c r="BT23" s="19">
        <v>1</v>
      </c>
      <c r="BU23" s="19">
        <v>1</v>
      </c>
    </row>
    <row r="24" spans="1:73" x14ac:dyDescent="0.3">
      <c r="A24" s="26">
        <v>22</v>
      </c>
      <c r="B24" s="19">
        <v>80</v>
      </c>
      <c r="C24" s="19">
        <v>9.3599557876586914E-2</v>
      </c>
      <c r="D24" s="19">
        <v>1.5599926312764481E-3</v>
      </c>
      <c r="E24" s="19">
        <v>5</v>
      </c>
      <c r="G24" s="19">
        <v>1.009994005242113E-2</v>
      </c>
      <c r="H24" s="19">
        <v>0.10359499433641819</v>
      </c>
      <c r="I24" s="19">
        <v>3.0520628910009291E-2</v>
      </c>
      <c r="J24" s="19">
        <v>1.238281003548871E-2</v>
      </c>
      <c r="K24" s="19">
        <f t="shared" si="0"/>
        <v>1.238281003548871E-2</v>
      </c>
      <c r="L24" s="19">
        <v>1.027464643552276E-2</v>
      </c>
      <c r="M24" s="19">
        <v>1.009994005242113E-2</v>
      </c>
      <c r="N24" s="19">
        <v>2.006479940467024E-17</v>
      </c>
      <c r="O24" s="19">
        <v>4.4408920985006262E-16</v>
      </c>
      <c r="P24" s="19">
        <v>3.3306690738754701E-16</v>
      </c>
      <c r="Q24" s="19">
        <v>0</v>
      </c>
      <c r="R24" s="19">
        <v>-6.2500000000000012E-3</v>
      </c>
      <c r="S24" s="19">
        <v>-6.2500000000000047E-3</v>
      </c>
      <c r="T24" s="19">
        <v>7.4999999999999997E-2</v>
      </c>
      <c r="U24" s="19">
        <v>0</v>
      </c>
      <c r="V24" s="19">
        <v>-1.509375E-2</v>
      </c>
      <c r="W24" s="19">
        <v>1.959375000000008E-2</v>
      </c>
      <c r="X24" s="19">
        <v>-5.6250000000002132E-4</v>
      </c>
      <c r="Y24" s="19">
        <v>5.2820630471186962E-17</v>
      </c>
      <c r="Z24" s="19">
        <v>-0.5</v>
      </c>
      <c r="AA24" s="19">
        <v>-0.5</v>
      </c>
      <c r="AB24" s="19">
        <v>0</v>
      </c>
      <c r="AC24" s="19">
        <v>-6.2500000000000012E-3</v>
      </c>
      <c r="AD24" s="19">
        <v>-6.2500000000000047E-3</v>
      </c>
      <c r="AE24" s="19">
        <v>7.4999999999999997E-2</v>
      </c>
      <c r="AF24" s="19">
        <v>0</v>
      </c>
      <c r="AG24" s="19">
        <v>-1.4062499999999689E-3</v>
      </c>
      <c r="AH24" s="19">
        <v>-0.49484375000000003</v>
      </c>
      <c r="AI24" s="19">
        <v>-0.49625000000000002</v>
      </c>
      <c r="AJ24" s="19">
        <v>0</v>
      </c>
      <c r="AK24" s="19">
        <v>10</v>
      </c>
      <c r="AL24" s="19">
        <v>10</v>
      </c>
      <c r="AM24" s="19">
        <v>10</v>
      </c>
      <c r="AN24" s="19">
        <v>50</v>
      </c>
      <c r="AO24" s="19">
        <v>0</v>
      </c>
      <c r="AP24" s="19">
        <v>0</v>
      </c>
      <c r="AQ24" s="19">
        <v>0</v>
      </c>
      <c r="AR24" s="19">
        <v>0</v>
      </c>
      <c r="AS24" s="19" t="s">
        <v>476</v>
      </c>
      <c r="AT24" s="19">
        <v>1</v>
      </c>
      <c r="AU24" s="19">
        <v>0</v>
      </c>
      <c r="AV24" s="19">
        <v>0</v>
      </c>
      <c r="AW24" s="19">
        <v>0</v>
      </c>
      <c r="AX24" s="19">
        <v>0</v>
      </c>
      <c r="AY24" s="19">
        <v>45</v>
      </c>
      <c r="AZ24" s="19">
        <v>0</v>
      </c>
      <c r="BA24" s="19">
        <v>1</v>
      </c>
      <c r="BB24" s="19" t="s">
        <v>89</v>
      </c>
      <c r="BC24" s="19">
        <v>5</v>
      </c>
      <c r="BD24" s="19">
        <v>2</v>
      </c>
      <c r="BE24" s="19">
        <v>0.05</v>
      </c>
      <c r="BF24" s="19">
        <v>4</v>
      </c>
      <c r="BG24" s="19">
        <v>6</v>
      </c>
      <c r="BH24" s="19">
        <v>0.5</v>
      </c>
      <c r="BI24" s="19">
        <v>10</v>
      </c>
      <c r="BJ24" s="19">
        <v>1</v>
      </c>
      <c r="BK24" s="19">
        <v>1</v>
      </c>
      <c r="BL24" s="19">
        <v>1</v>
      </c>
      <c r="BM24" s="19">
        <v>1</v>
      </c>
      <c r="BN24" s="19">
        <v>0</v>
      </c>
      <c r="BO24" s="19">
        <v>0</v>
      </c>
      <c r="BP24" s="19">
        <v>0</v>
      </c>
      <c r="BQ24" s="19">
        <v>0</v>
      </c>
      <c r="BR24" s="19">
        <v>1</v>
      </c>
      <c r="BS24" s="19">
        <v>1</v>
      </c>
      <c r="BT24" s="19">
        <v>1</v>
      </c>
      <c r="BU24" s="19">
        <v>1</v>
      </c>
    </row>
    <row r="25" spans="1:73" x14ac:dyDescent="0.3">
      <c r="A25" s="26">
        <v>23</v>
      </c>
      <c r="B25" s="19">
        <v>80</v>
      </c>
      <c r="C25" s="19">
        <v>9.3599557876586914E-2</v>
      </c>
      <c r="D25" s="19">
        <v>1.5599926312764481E-3</v>
      </c>
      <c r="E25" s="19">
        <v>5</v>
      </c>
      <c r="G25" s="19">
        <v>1.438769819585462E-2</v>
      </c>
      <c r="H25" s="19">
        <v>7.8987921841728398E-2</v>
      </c>
      <c r="I25" s="19">
        <v>2.7540169525622001E-2</v>
      </c>
      <c r="J25" s="19">
        <v>1.623030657635581E-2</v>
      </c>
      <c r="K25" s="19">
        <f t="shared" si="0"/>
        <v>1.623030657635581E-2</v>
      </c>
      <c r="L25" s="19">
        <v>1.438769819585462E-2</v>
      </c>
      <c r="M25" s="19">
        <v>1.438769819585462E-2</v>
      </c>
      <c r="N25" s="19">
        <v>1.110223024625157E-16</v>
      </c>
      <c r="O25" s="19">
        <v>-5.5511151231257827E-16</v>
      </c>
      <c r="P25" s="19">
        <v>-8.3266726846886741E-17</v>
      </c>
      <c r="Q25" s="19">
        <v>0</v>
      </c>
      <c r="R25" s="19">
        <v>5.9374999999999997E-2</v>
      </c>
      <c r="S25" s="19">
        <v>-1.5625E-2</v>
      </c>
      <c r="T25" s="19">
        <v>3.125E-2</v>
      </c>
      <c r="U25" s="19">
        <v>0</v>
      </c>
      <c r="V25" s="19">
        <v>1.3125000000000081E-3</v>
      </c>
      <c r="W25" s="19">
        <v>-1.5750000000000038E-2</v>
      </c>
      <c r="X25" s="19">
        <v>3.1499999999999813E-2</v>
      </c>
      <c r="Y25" s="19">
        <v>0.12500000000000011</v>
      </c>
      <c r="Z25" s="19">
        <v>0.625</v>
      </c>
      <c r="AA25" s="19">
        <v>-0.25</v>
      </c>
      <c r="AB25" s="19">
        <v>0</v>
      </c>
      <c r="AC25" s="19">
        <v>5.9374999999999997E-2</v>
      </c>
      <c r="AD25" s="19">
        <v>-1.5625E-2</v>
      </c>
      <c r="AE25" s="19">
        <v>3.125E-2</v>
      </c>
      <c r="AF25" s="19">
        <v>0</v>
      </c>
      <c r="AG25" s="19">
        <v>0.12523437500000001</v>
      </c>
      <c r="AH25" s="19">
        <v>0.62148437499999998</v>
      </c>
      <c r="AI25" s="19">
        <v>-0.24296875000000001</v>
      </c>
      <c r="AJ25" s="19">
        <v>0</v>
      </c>
      <c r="AK25" s="19">
        <v>20</v>
      </c>
      <c r="AL25" s="19">
        <v>10</v>
      </c>
      <c r="AM25" s="19">
        <v>50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 t="s">
        <v>477</v>
      </c>
      <c r="AT25" s="19">
        <v>1</v>
      </c>
      <c r="AU25" s="19">
        <v>0</v>
      </c>
      <c r="AV25" s="19">
        <v>0</v>
      </c>
      <c r="AW25" s="19">
        <v>0</v>
      </c>
      <c r="AX25" s="19">
        <v>0</v>
      </c>
      <c r="AY25" s="19">
        <v>45</v>
      </c>
      <c r="AZ25" s="19">
        <v>0</v>
      </c>
      <c r="BA25" s="19">
        <v>1</v>
      </c>
      <c r="BB25" s="19" t="s">
        <v>89</v>
      </c>
      <c r="BC25" s="19">
        <v>5</v>
      </c>
      <c r="BD25" s="19">
        <v>2</v>
      </c>
      <c r="BE25" s="19">
        <v>0.05</v>
      </c>
      <c r="BF25" s="19">
        <v>4</v>
      </c>
      <c r="BG25" s="19">
        <v>6</v>
      </c>
      <c r="BH25" s="19">
        <v>0.5</v>
      </c>
      <c r="BI25" s="19">
        <v>10</v>
      </c>
      <c r="BJ25" s="19">
        <v>1</v>
      </c>
      <c r="BK25" s="19">
        <v>1</v>
      </c>
      <c r="BL25" s="19">
        <v>1</v>
      </c>
      <c r="BM25" s="19">
        <v>1</v>
      </c>
      <c r="BN25" s="19">
        <v>0</v>
      </c>
      <c r="BO25" s="19">
        <v>0</v>
      </c>
      <c r="BP25" s="19">
        <v>0</v>
      </c>
      <c r="BQ25" s="19">
        <v>0</v>
      </c>
      <c r="BR25" s="19">
        <v>1</v>
      </c>
      <c r="BS25" s="19">
        <v>1</v>
      </c>
      <c r="BT25" s="19">
        <v>1</v>
      </c>
      <c r="BU25" s="19">
        <v>1</v>
      </c>
    </row>
    <row r="26" spans="1:73" x14ac:dyDescent="0.3">
      <c r="A26" s="26">
        <v>24</v>
      </c>
      <c r="B26" s="19">
        <v>80</v>
      </c>
      <c r="C26" s="19">
        <v>6.2399625778198242E-2</v>
      </c>
      <c r="D26" s="19">
        <v>1.039993762969971E-3</v>
      </c>
      <c r="E26" s="19">
        <v>4</v>
      </c>
      <c r="G26" s="19">
        <v>1.0312499999999281E-3</v>
      </c>
      <c r="H26" s="19">
        <v>5.7656249999999999E-2</v>
      </c>
      <c r="I26" s="19">
        <v>1.9499999999999951E-2</v>
      </c>
      <c r="J26" s="19">
        <v>1.0312499999999281E-3</v>
      </c>
      <c r="K26" s="19">
        <f t="shared" si="0"/>
        <v>1.0312499999999281E-3</v>
      </c>
      <c r="L26" s="19">
        <v>1.0312499999999281E-3</v>
      </c>
      <c r="N26" s="19">
        <v>3.8857805861880479E-16</v>
      </c>
      <c r="O26" s="19">
        <v>-4.4408920985006262E-16</v>
      </c>
      <c r="P26" s="19">
        <v>-5.5511151231257827E-17</v>
      </c>
      <c r="Q26" s="19">
        <v>0</v>
      </c>
      <c r="R26" s="19">
        <v>-1.5625E-2</v>
      </c>
      <c r="S26" s="19">
        <v>-1.562500000000001E-2</v>
      </c>
      <c r="T26" s="19">
        <v>3.125E-2</v>
      </c>
      <c r="U26" s="19">
        <v>0</v>
      </c>
      <c r="V26" s="19">
        <v>-1.0312499999999281E-3</v>
      </c>
      <c r="W26" s="19">
        <v>-1.031249999999817E-3</v>
      </c>
      <c r="X26" s="19">
        <v>2.0624999999999121E-3</v>
      </c>
      <c r="Y26" s="19">
        <v>-0.37499999999999989</v>
      </c>
      <c r="Z26" s="19">
        <v>0.625</v>
      </c>
      <c r="AA26" s="19">
        <v>-0.25</v>
      </c>
      <c r="AB26" s="19">
        <v>0</v>
      </c>
      <c r="AC26" s="19">
        <v>-1.5625E-2</v>
      </c>
      <c r="AD26" s="19">
        <v>-1.562500000000001E-2</v>
      </c>
      <c r="AE26" s="19">
        <v>3.125E-2</v>
      </c>
      <c r="AF26" s="19">
        <v>0</v>
      </c>
      <c r="AG26" s="19">
        <v>-0.37851562500000002</v>
      </c>
      <c r="AH26" s="19">
        <v>0.62148437499999998</v>
      </c>
      <c r="AI26" s="19">
        <v>-0.24296875000000001</v>
      </c>
      <c r="AJ26" s="19">
        <v>0</v>
      </c>
      <c r="AK26" s="19">
        <v>0</v>
      </c>
      <c r="AL26" s="19">
        <v>30</v>
      </c>
      <c r="AM26" s="19">
        <v>50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 t="s">
        <v>478</v>
      </c>
      <c r="AT26" s="19">
        <v>1</v>
      </c>
      <c r="AU26" s="19">
        <v>0</v>
      </c>
      <c r="AV26" s="19">
        <v>0</v>
      </c>
      <c r="AW26" s="19">
        <v>0</v>
      </c>
      <c r="AX26" s="19">
        <v>0</v>
      </c>
      <c r="AY26" s="19">
        <v>45</v>
      </c>
      <c r="AZ26" s="19">
        <v>0</v>
      </c>
      <c r="BA26" s="19">
        <v>1</v>
      </c>
      <c r="BB26" s="19" t="s">
        <v>89</v>
      </c>
      <c r="BC26" s="19">
        <v>5</v>
      </c>
      <c r="BD26" s="19">
        <v>2</v>
      </c>
      <c r="BE26" s="19">
        <v>0.05</v>
      </c>
      <c r="BF26" s="19">
        <v>4</v>
      </c>
      <c r="BG26" s="19">
        <v>6</v>
      </c>
      <c r="BH26" s="19">
        <v>0.5</v>
      </c>
      <c r="BI26" s="19">
        <v>10</v>
      </c>
      <c r="BJ26" s="19">
        <v>1</v>
      </c>
      <c r="BK26" s="19">
        <v>1</v>
      </c>
      <c r="BL26" s="19">
        <v>1</v>
      </c>
      <c r="BM26" s="19">
        <v>1</v>
      </c>
      <c r="BN26" s="19">
        <v>0</v>
      </c>
      <c r="BO26" s="19">
        <v>0</v>
      </c>
      <c r="BP26" s="19">
        <v>0</v>
      </c>
      <c r="BQ26" s="19">
        <v>0</v>
      </c>
      <c r="BR26" s="19">
        <v>1</v>
      </c>
      <c r="BS26" s="19">
        <v>1</v>
      </c>
      <c r="BT26" s="19">
        <v>1</v>
      </c>
      <c r="BU26" s="19">
        <v>1</v>
      </c>
    </row>
    <row r="27" spans="1:73" x14ac:dyDescent="0.3">
      <c r="A27" s="26">
        <v>25</v>
      </c>
      <c r="B27" s="19">
        <v>80</v>
      </c>
      <c r="C27" s="19">
        <v>7.7999591827392578E-2</v>
      </c>
      <c r="D27" s="19">
        <v>1.2999931971232101E-3</v>
      </c>
      <c r="E27" s="19">
        <v>5</v>
      </c>
      <c r="G27" s="19">
        <v>8.5923294280417081E-4</v>
      </c>
      <c r="H27" s="19">
        <v>8.1304675113504365E-2</v>
      </c>
      <c r="I27" s="19">
        <v>2.738709065189289E-2</v>
      </c>
      <c r="J27" s="19">
        <v>1.4197580394648201E-2</v>
      </c>
      <c r="K27" s="19">
        <f t="shared" si="0"/>
        <v>1.4197580394648201E-2</v>
      </c>
      <c r="L27" s="19">
        <v>8.5923294280417081E-4</v>
      </c>
      <c r="M27" s="19">
        <v>8.5923294280417081E-4</v>
      </c>
      <c r="N27" s="19">
        <v>9.7144514654701197E-17</v>
      </c>
      <c r="O27" s="19">
        <v>-5.5511151231257827E-16</v>
      </c>
      <c r="P27" s="19">
        <v>-2.775557561562891E-17</v>
      </c>
      <c r="Q27" s="19">
        <v>0</v>
      </c>
      <c r="R27" s="19">
        <v>1.5625E-2</v>
      </c>
      <c r="S27" s="19">
        <v>-1.562500000000001E-2</v>
      </c>
      <c r="T27" s="19">
        <v>3.125E-2</v>
      </c>
      <c r="U27" s="19">
        <v>0</v>
      </c>
      <c r="V27" s="19">
        <v>1.874999999999793E-4</v>
      </c>
      <c r="W27" s="19">
        <v>-9.374999999999245E-4</v>
      </c>
      <c r="X27" s="19">
        <v>1.874999999999905E-3</v>
      </c>
      <c r="Y27" s="19">
        <v>-0.1249999999999999</v>
      </c>
      <c r="Z27" s="19">
        <v>0.625</v>
      </c>
      <c r="AA27" s="19">
        <v>-0.25</v>
      </c>
      <c r="AB27" s="19">
        <v>0</v>
      </c>
      <c r="AC27" s="19">
        <v>1.5625E-2</v>
      </c>
      <c r="AD27" s="19">
        <v>-1.562500000000001E-2</v>
      </c>
      <c r="AE27" s="19">
        <v>3.125E-2</v>
      </c>
      <c r="AF27" s="19">
        <v>0</v>
      </c>
      <c r="AG27" s="19">
        <v>-0.128046875</v>
      </c>
      <c r="AH27" s="19">
        <v>0.62148437499999998</v>
      </c>
      <c r="AI27" s="19">
        <v>-0.24296875000000001</v>
      </c>
      <c r="AJ27" s="19">
        <v>0</v>
      </c>
      <c r="AK27" s="19">
        <v>10</v>
      </c>
      <c r="AL27" s="19">
        <v>20</v>
      </c>
      <c r="AM27" s="19">
        <v>50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 t="s">
        <v>479</v>
      </c>
      <c r="AT27" s="19">
        <v>1</v>
      </c>
      <c r="AU27" s="19">
        <v>0</v>
      </c>
      <c r="AV27" s="19">
        <v>0</v>
      </c>
      <c r="AW27" s="19">
        <v>0</v>
      </c>
      <c r="AX27" s="19">
        <v>0</v>
      </c>
      <c r="AY27" s="19">
        <v>45</v>
      </c>
      <c r="AZ27" s="19">
        <v>0</v>
      </c>
      <c r="BA27" s="19">
        <v>1</v>
      </c>
      <c r="BB27" s="19" t="s">
        <v>89</v>
      </c>
      <c r="BC27" s="19">
        <v>5</v>
      </c>
      <c r="BD27" s="19">
        <v>2</v>
      </c>
      <c r="BE27" s="19">
        <v>0.05</v>
      </c>
      <c r="BF27" s="19">
        <v>4</v>
      </c>
      <c r="BG27" s="19">
        <v>6</v>
      </c>
      <c r="BH27" s="19">
        <v>0.5</v>
      </c>
      <c r="BI27" s="19">
        <v>10</v>
      </c>
      <c r="BJ27" s="19">
        <v>1</v>
      </c>
      <c r="BK27" s="19">
        <v>1</v>
      </c>
      <c r="BL27" s="19">
        <v>1</v>
      </c>
      <c r="BM27" s="19">
        <v>1</v>
      </c>
      <c r="BN27" s="19">
        <v>0</v>
      </c>
      <c r="BO27" s="19">
        <v>0</v>
      </c>
      <c r="BP27" s="19">
        <v>0</v>
      </c>
      <c r="BQ27" s="19">
        <v>0</v>
      </c>
      <c r="BR27" s="19">
        <v>1</v>
      </c>
      <c r="BS27" s="19">
        <v>1</v>
      </c>
      <c r="BT27" s="19">
        <v>1</v>
      </c>
      <c r="BU27" s="19">
        <v>1</v>
      </c>
    </row>
    <row r="28" spans="1:73" x14ac:dyDescent="0.3">
      <c r="A28" s="26">
        <v>26</v>
      </c>
      <c r="B28" s="19">
        <v>80</v>
      </c>
      <c r="C28" s="19">
        <v>6.2399625778198242E-2</v>
      </c>
      <c r="D28" s="19">
        <v>1.039993762969971E-3</v>
      </c>
      <c r="E28" s="19">
        <v>4</v>
      </c>
      <c r="G28" s="19">
        <v>8.4201209908168139E-4</v>
      </c>
      <c r="H28" s="19">
        <v>4.7076130994114188E-2</v>
      </c>
      <c r="I28" s="19">
        <v>1.5921683328090651E-2</v>
      </c>
      <c r="J28" s="19">
        <v>8.4201209908168139E-4</v>
      </c>
      <c r="K28" s="19">
        <f t="shared" si="0"/>
        <v>8.4201209908168139E-4</v>
      </c>
      <c r="L28" s="19">
        <v>8.4201209908168139E-4</v>
      </c>
      <c r="N28" s="19">
        <v>-5.5511151231257827E-17</v>
      </c>
      <c r="O28" s="19">
        <v>-1.1093356479670481E-31</v>
      </c>
      <c r="P28" s="19">
        <v>0</v>
      </c>
      <c r="Q28" s="19">
        <v>0</v>
      </c>
      <c r="R28" s="19">
        <v>3.125E-2</v>
      </c>
      <c r="S28" s="19">
        <v>-1.9135106236677378E-18</v>
      </c>
      <c r="T28" s="19">
        <v>0</v>
      </c>
      <c r="U28" s="19">
        <v>0</v>
      </c>
      <c r="V28" s="19">
        <v>2.0624999999999121E-3</v>
      </c>
      <c r="W28" s="19">
        <v>-1.2629170116207861E-19</v>
      </c>
      <c r="X28" s="19">
        <v>5.5511151231257827E-16</v>
      </c>
      <c r="Y28" s="19">
        <v>-0.25</v>
      </c>
      <c r="Z28" s="19">
        <v>7.6540424946709591E-17</v>
      </c>
      <c r="AA28" s="19">
        <v>1</v>
      </c>
      <c r="AB28" s="19">
        <v>0</v>
      </c>
      <c r="AC28" s="19">
        <v>3.125E-2</v>
      </c>
      <c r="AD28" s="19">
        <v>-1.9135106236677378E-18</v>
      </c>
      <c r="AE28" s="19">
        <v>0</v>
      </c>
      <c r="AF28" s="19">
        <v>0</v>
      </c>
      <c r="AG28" s="19">
        <v>-0.24296875000000001</v>
      </c>
      <c r="AH28" s="19">
        <v>7.6109885056384328E-17</v>
      </c>
      <c r="AI28" s="19">
        <v>1</v>
      </c>
      <c r="AJ28" s="19">
        <v>0</v>
      </c>
      <c r="AK28" s="19">
        <v>30</v>
      </c>
      <c r="AL28" s="19">
        <v>50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 t="s">
        <v>480</v>
      </c>
      <c r="AT28" s="19">
        <v>1</v>
      </c>
      <c r="AU28" s="19">
        <v>0</v>
      </c>
      <c r="AV28" s="19">
        <v>0</v>
      </c>
      <c r="AW28" s="19">
        <v>0</v>
      </c>
      <c r="AX28" s="19">
        <v>0</v>
      </c>
      <c r="AY28" s="19">
        <v>45</v>
      </c>
      <c r="AZ28" s="19">
        <v>0</v>
      </c>
      <c r="BA28" s="19">
        <v>1</v>
      </c>
      <c r="BB28" s="19" t="s">
        <v>89</v>
      </c>
      <c r="BC28" s="19">
        <v>5</v>
      </c>
      <c r="BD28" s="19">
        <v>2</v>
      </c>
      <c r="BE28" s="19">
        <v>0.05</v>
      </c>
      <c r="BF28" s="19">
        <v>4</v>
      </c>
      <c r="BG28" s="19">
        <v>6</v>
      </c>
      <c r="BH28" s="19">
        <v>0.5</v>
      </c>
      <c r="BI28" s="19">
        <v>10</v>
      </c>
      <c r="BJ28" s="19">
        <v>1</v>
      </c>
      <c r="BK28" s="19">
        <v>1</v>
      </c>
      <c r="BL28" s="19">
        <v>1</v>
      </c>
      <c r="BM28" s="19">
        <v>1</v>
      </c>
      <c r="BN28" s="19">
        <v>0</v>
      </c>
      <c r="BO28" s="19">
        <v>0</v>
      </c>
      <c r="BP28" s="19">
        <v>0</v>
      </c>
      <c r="BQ28" s="19">
        <v>0</v>
      </c>
      <c r="BR28" s="19">
        <v>1</v>
      </c>
      <c r="BS28" s="19">
        <v>1</v>
      </c>
      <c r="BT28" s="19">
        <v>1</v>
      </c>
      <c r="BU28" s="19">
        <v>1</v>
      </c>
    </row>
    <row r="29" spans="1:73" x14ac:dyDescent="0.3">
      <c r="A29" s="26">
        <v>27</v>
      </c>
      <c r="B29" s="19">
        <v>80</v>
      </c>
      <c r="C29" s="19">
        <v>7.7999353408813477E-2</v>
      </c>
      <c r="D29" s="19">
        <v>1.2999892234802251E-3</v>
      </c>
      <c r="E29" s="19">
        <v>4</v>
      </c>
      <c r="G29" s="19">
        <v>1.398960272398757E-2</v>
      </c>
      <c r="H29" s="19">
        <v>9.4127023135627694E-2</v>
      </c>
      <c r="I29" s="19">
        <v>2.7764459915060519E-2</v>
      </c>
      <c r="J29" s="19">
        <v>1.398960272398757E-2</v>
      </c>
      <c r="K29" s="19">
        <f t="shared" si="0"/>
        <v>1.398960272398757E-2</v>
      </c>
      <c r="L29" s="19">
        <v>1.398960272398757E-2</v>
      </c>
      <c r="N29" s="19">
        <v>4.4408920985006262E-16</v>
      </c>
      <c r="O29" s="19">
        <v>0</v>
      </c>
      <c r="P29" s="19">
        <v>-3.3306690738754701E-16</v>
      </c>
      <c r="Q29" s="19">
        <v>0</v>
      </c>
      <c r="R29" s="19">
        <v>-6.2500000000000003E-3</v>
      </c>
      <c r="S29" s="19">
        <v>3.7499999999999999E-2</v>
      </c>
      <c r="T29" s="19">
        <v>-7.4999999999999997E-2</v>
      </c>
      <c r="U29" s="19">
        <v>0</v>
      </c>
      <c r="V29" s="19">
        <v>3.2625000000000022E-2</v>
      </c>
      <c r="W29" s="19">
        <v>4.6875000000000389E-3</v>
      </c>
      <c r="X29" s="19">
        <v>-9.3750000000000777E-3</v>
      </c>
      <c r="Y29" s="19">
        <v>-0.5</v>
      </c>
      <c r="Z29" s="19">
        <v>0.25000000000000011</v>
      </c>
      <c r="AA29" s="19">
        <v>0.5</v>
      </c>
      <c r="AB29" s="19">
        <v>0</v>
      </c>
      <c r="AC29" s="19">
        <v>-6.2500000000000003E-3</v>
      </c>
      <c r="AD29" s="19">
        <v>3.7499999999999999E-2</v>
      </c>
      <c r="AE29" s="19">
        <v>-7.4999999999999997E-2</v>
      </c>
      <c r="AF29" s="19">
        <v>0</v>
      </c>
      <c r="AG29" s="19">
        <v>-0.49484375000000003</v>
      </c>
      <c r="AH29" s="19">
        <v>0.25187500000000013</v>
      </c>
      <c r="AI29" s="19">
        <v>0.49625000000000002</v>
      </c>
      <c r="AJ29" s="19">
        <v>0</v>
      </c>
      <c r="AK29" s="19">
        <v>10</v>
      </c>
      <c r="AL29" s="19">
        <v>50</v>
      </c>
      <c r="AM29" s="19">
        <v>20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 t="s">
        <v>481</v>
      </c>
      <c r="AT29" s="19">
        <v>1</v>
      </c>
      <c r="AU29" s="19">
        <v>0</v>
      </c>
      <c r="AV29" s="19">
        <v>0</v>
      </c>
      <c r="AW29" s="19">
        <v>0</v>
      </c>
      <c r="AX29" s="19">
        <v>0</v>
      </c>
      <c r="AY29" s="19">
        <v>45</v>
      </c>
      <c r="AZ29" s="19">
        <v>0</v>
      </c>
      <c r="BA29" s="19">
        <v>1</v>
      </c>
      <c r="BB29" s="19" t="s">
        <v>89</v>
      </c>
      <c r="BC29" s="19">
        <v>5</v>
      </c>
      <c r="BD29" s="19">
        <v>2</v>
      </c>
      <c r="BE29" s="19">
        <v>0.05</v>
      </c>
      <c r="BF29" s="19">
        <v>4</v>
      </c>
      <c r="BG29" s="19">
        <v>6</v>
      </c>
      <c r="BH29" s="19">
        <v>0.5</v>
      </c>
      <c r="BI29" s="19">
        <v>10</v>
      </c>
      <c r="BJ29" s="19">
        <v>1</v>
      </c>
      <c r="BK29" s="19">
        <v>1</v>
      </c>
      <c r="BL29" s="19">
        <v>1</v>
      </c>
      <c r="BM29" s="19">
        <v>1</v>
      </c>
      <c r="BN29" s="19">
        <v>0</v>
      </c>
      <c r="BO29" s="19">
        <v>0</v>
      </c>
      <c r="BP29" s="19">
        <v>0</v>
      </c>
      <c r="BQ29" s="19">
        <v>0</v>
      </c>
      <c r="BR29" s="19">
        <v>1</v>
      </c>
      <c r="BS29" s="19">
        <v>1</v>
      </c>
      <c r="BT29" s="19">
        <v>1</v>
      </c>
      <c r="BU29" s="19">
        <v>1</v>
      </c>
    </row>
    <row r="30" spans="1:73" x14ac:dyDescent="0.3">
      <c r="A30" s="26">
        <v>28</v>
      </c>
      <c r="B30" s="19">
        <v>80</v>
      </c>
      <c r="C30" s="19">
        <v>9.3599557876586914E-2</v>
      </c>
      <c r="D30" s="19">
        <v>1.5599926312764481E-3</v>
      </c>
      <c r="E30" s="19">
        <v>5</v>
      </c>
      <c r="G30" s="19">
        <v>4.5359889012760099E-3</v>
      </c>
      <c r="H30" s="19">
        <v>0.1015259261069556</v>
      </c>
      <c r="I30" s="19">
        <v>3.6160125656584649E-2</v>
      </c>
      <c r="J30" s="19">
        <v>9.3643689723333454E-3</v>
      </c>
      <c r="K30" s="19">
        <f t="shared" si="0"/>
        <v>9.3643689723333454E-3</v>
      </c>
      <c r="L30" s="19">
        <v>4.5359889012760099E-3</v>
      </c>
      <c r="M30" s="19">
        <v>4.5359889012760099E-3</v>
      </c>
      <c r="N30" s="19">
        <v>2.2204460492503131E-16</v>
      </c>
      <c r="O30" s="19">
        <v>1.3877787807814459E-16</v>
      </c>
      <c r="P30" s="19">
        <v>-6.6613381477509392E-16</v>
      </c>
      <c r="Q30" s="19">
        <v>0</v>
      </c>
      <c r="R30" s="19">
        <v>9.3749999999999997E-3</v>
      </c>
      <c r="S30" s="19">
        <v>2.1874999999999999E-2</v>
      </c>
      <c r="T30" s="19">
        <v>-4.3749999999999997E-2</v>
      </c>
      <c r="U30" s="19">
        <v>0</v>
      </c>
      <c r="V30" s="19">
        <v>9.3749999999948042E-5</v>
      </c>
      <c r="W30" s="19">
        <v>4.9687500000000634E-3</v>
      </c>
      <c r="X30" s="19">
        <v>-9.9374999999997105E-3</v>
      </c>
      <c r="Y30" s="19">
        <v>-0.375</v>
      </c>
      <c r="Z30" s="19">
        <v>0.12500000000000011</v>
      </c>
      <c r="AA30" s="19">
        <v>0.75</v>
      </c>
      <c r="AB30" s="19">
        <v>0</v>
      </c>
      <c r="AC30" s="19">
        <v>9.3749999999999997E-3</v>
      </c>
      <c r="AD30" s="19">
        <v>2.1874999999999999E-2</v>
      </c>
      <c r="AE30" s="19">
        <v>-4.3749999999999997E-2</v>
      </c>
      <c r="AF30" s="19">
        <v>0</v>
      </c>
      <c r="AG30" s="19">
        <v>-0.36960937500000002</v>
      </c>
      <c r="AH30" s="19">
        <v>0.12664062500000009</v>
      </c>
      <c r="AI30" s="19">
        <v>0.74671874999999999</v>
      </c>
      <c r="AJ30" s="19">
        <v>0</v>
      </c>
      <c r="AK30" s="19">
        <v>20</v>
      </c>
      <c r="AL30" s="19">
        <v>50</v>
      </c>
      <c r="AM30" s="19">
        <v>10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 t="s">
        <v>482</v>
      </c>
      <c r="AT30" s="19">
        <v>1</v>
      </c>
      <c r="AU30" s="19">
        <v>0</v>
      </c>
      <c r="AV30" s="19">
        <v>0</v>
      </c>
      <c r="AW30" s="19">
        <v>0</v>
      </c>
      <c r="AX30" s="19">
        <v>0</v>
      </c>
      <c r="AY30" s="19">
        <v>45</v>
      </c>
      <c r="AZ30" s="19">
        <v>0</v>
      </c>
      <c r="BA30" s="19">
        <v>1</v>
      </c>
      <c r="BB30" s="19" t="s">
        <v>89</v>
      </c>
      <c r="BC30" s="19">
        <v>5</v>
      </c>
      <c r="BD30" s="19">
        <v>2</v>
      </c>
      <c r="BE30" s="19">
        <v>0.05</v>
      </c>
      <c r="BF30" s="19">
        <v>4</v>
      </c>
      <c r="BG30" s="19">
        <v>6</v>
      </c>
      <c r="BH30" s="19">
        <v>0.5</v>
      </c>
      <c r="BI30" s="19">
        <v>10</v>
      </c>
      <c r="BJ30" s="19">
        <v>1</v>
      </c>
      <c r="BK30" s="19">
        <v>1</v>
      </c>
      <c r="BL30" s="19">
        <v>1</v>
      </c>
      <c r="BM30" s="19">
        <v>1</v>
      </c>
      <c r="BN30" s="19">
        <v>0</v>
      </c>
      <c r="BO30" s="19">
        <v>0</v>
      </c>
      <c r="BP30" s="19">
        <v>0</v>
      </c>
      <c r="BQ30" s="19">
        <v>0</v>
      </c>
      <c r="BR30" s="19">
        <v>1</v>
      </c>
      <c r="BS30" s="19">
        <v>1</v>
      </c>
      <c r="BT30" s="19">
        <v>1</v>
      </c>
      <c r="BU30" s="19">
        <v>1</v>
      </c>
    </row>
    <row r="31" spans="1:73" x14ac:dyDescent="0.3">
      <c r="A31" s="26">
        <v>29</v>
      </c>
      <c r="B31" s="19">
        <v>80</v>
      </c>
      <c r="C31" s="19">
        <v>7.7999591827392578E-2</v>
      </c>
      <c r="D31" s="19">
        <v>1.2999931971232101E-3</v>
      </c>
      <c r="E31" s="19">
        <v>5</v>
      </c>
      <c r="G31" s="19">
        <v>4.5359889012760047E-3</v>
      </c>
      <c r="H31" s="19">
        <v>0.1015259261069556</v>
      </c>
      <c r="I31" s="19">
        <v>3.6160125656584642E-2</v>
      </c>
      <c r="J31" s="19">
        <v>9.3643689723333472E-3</v>
      </c>
      <c r="K31" s="19">
        <f t="shared" si="0"/>
        <v>9.3643689723333472E-3</v>
      </c>
      <c r="L31" s="19">
        <v>4.5359889012760047E-3</v>
      </c>
      <c r="M31" s="19">
        <v>4.5359889012760047E-3</v>
      </c>
      <c r="N31" s="19">
        <v>-2.2204460492503131E-16</v>
      </c>
      <c r="O31" s="19">
        <v>0</v>
      </c>
      <c r="P31" s="19">
        <v>-6.6613381477509392E-16</v>
      </c>
      <c r="Q31" s="19">
        <v>0</v>
      </c>
      <c r="R31" s="19">
        <v>-5.3124999999999999E-2</v>
      </c>
      <c r="S31" s="19">
        <v>2.1875000000000009E-2</v>
      </c>
      <c r="T31" s="19">
        <v>4.3749999999999997E-2</v>
      </c>
      <c r="U31" s="19">
        <v>0</v>
      </c>
      <c r="V31" s="19">
        <v>-9.3749999999948042E-5</v>
      </c>
      <c r="W31" s="19">
        <v>-4.9687500000000356E-3</v>
      </c>
      <c r="X31" s="19">
        <v>-9.9374999999997105E-3</v>
      </c>
      <c r="Y31" s="19">
        <v>0.375</v>
      </c>
      <c r="Z31" s="19">
        <v>-0.125</v>
      </c>
      <c r="AA31" s="19">
        <v>0.75</v>
      </c>
      <c r="AB31" s="19">
        <v>0</v>
      </c>
      <c r="AC31" s="19">
        <v>-5.3124999999999999E-2</v>
      </c>
      <c r="AD31" s="19">
        <v>2.1875000000000009E-2</v>
      </c>
      <c r="AE31" s="19">
        <v>4.3749999999999997E-2</v>
      </c>
      <c r="AF31" s="19">
        <v>0</v>
      </c>
      <c r="AG31" s="19">
        <v>0.36960937500000002</v>
      </c>
      <c r="AH31" s="19">
        <v>-0.12664062500000001</v>
      </c>
      <c r="AI31" s="19">
        <v>0.74671874999999999</v>
      </c>
      <c r="AJ31" s="19">
        <v>0</v>
      </c>
      <c r="AK31" s="19">
        <v>50</v>
      </c>
      <c r="AL31" s="19">
        <v>20</v>
      </c>
      <c r="AM31" s="19">
        <v>0</v>
      </c>
      <c r="AN31" s="19">
        <v>10</v>
      </c>
      <c r="AO31" s="19">
        <v>0</v>
      </c>
      <c r="AP31" s="19">
        <v>0</v>
      </c>
      <c r="AQ31" s="19">
        <v>0</v>
      </c>
      <c r="AR31" s="19">
        <v>0</v>
      </c>
      <c r="AS31" s="19" t="s">
        <v>483</v>
      </c>
      <c r="AT31" s="19">
        <v>1</v>
      </c>
      <c r="AU31" s="19">
        <v>0</v>
      </c>
      <c r="AV31" s="19">
        <v>0</v>
      </c>
      <c r="AW31" s="19">
        <v>0</v>
      </c>
      <c r="AX31" s="19">
        <v>0</v>
      </c>
      <c r="AY31" s="19">
        <v>45</v>
      </c>
      <c r="AZ31" s="19">
        <v>0</v>
      </c>
      <c r="BA31" s="19">
        <v>1</v>
      </c>
      <c r="BB31" s="19" t="s">
        <v>89</v>
      </c>
      <c r="BC31" s="19">
        <v>5</v>
      </c>
      <c r="BD31" s="19">
        <v>2</v>
      </c>
      <c r="BE31" s="19">
        <v>0.05</v>
      </c>
      <c r="BF31" s="19">
        <v>4</v>
      </c>
      <c r="BG31" s="19">
        <v>6</v>
      </c>
      <c r="BH31" s="19">
        <v>0.5</v>
      </c>
      <c r="BI31" s="19">
        <v>10</v>
      </c>
      <c r="BJ31" s="19">
        <v>1</v>
      </c>
      <c r="BK31" s="19">
        <v>1</v>
      </c>
      <c r="BL31" s="19">
        <v>1</v>
      </c>
      <c r="BM31" s="19">
        <v>1</v>
      </c>
      <c r="BN31" s="19">
        <v>0</v>
      </c>
      <c r="BO31" s="19">
        <v>0</v>
      </c>
      <c r="BP31" s="19">
        <v>0</v>
      </c>
      <c r="BQ31" s="19">
        <v>0</v>
      </c>
      <c r="BR31" s="19">
        <v>1</v>
      </c>
      <c r="BS31" s="19">
        <v>1</v>
      </c>
      <c r="BT31" s="19">
        <v>1</v>
      </c>
      <c r="BU31" s="19">
        <v>1</v>
      </c>
    </row>
    <row r="32" spans="1:73" x14ac:dyDescent="0.3">
      <c r="A32" s="26">
        <v>30</v>
      </c>
      <c r="B32" s="19">
        <v>80</v>
      </c>
      <c r="C32" s="19">
        <v>9.0799570083618164E-2</v>
      </c>
      <c r="D32" s="19">
        <v>1.513326168060303E-3</v>
      </c>
      <c r="E32" s="19">
        <v>5</v>
      </c>
      <c r="G32" s="19">
        <v>1.438769819585462E-2</v>
      </c>
      <c r="H32" s="19">
        <v>7.8987921841728398E-2</v>
      </c>
      <c r="I32" s="19">
        <v>2.7540169525622001E-2</v>
      </c>
      <c r="J32" s="19">
        <v>1.623030657635581E-2</v>
      </c>
      <c r="K32" s="19">
        <f t="shared" si="0"/>
        <v>1.623030657635581E-2</v>
      </c>
      <c r="L32" s="19">
        <v>1.438769819585462E-2</v>
      </c>
      <c r="M32" s="19">
        <v>1.438769819585462E-2</v>
      </c>
      <c r="N32" s="19">
        <v>-5.5511151231257827E-16</v>
      </c>
      <c r="O32" s="19">
        <v>0</v>
      </c>
      <c r="P32" s="19">
        <v>8.3266726846886741E-17</v>
      </c>
      <c r="Q32" s="19">
        <v>0</v>
      </c>
      <c r="R32" s="19">
        <v>-1.5625E-2</v>
      </c>
      <c r="S32" s="19">
        <v>5.9374999999999997E-2</v>
      </c>
      <c r="T32" s="19">
        <v>-3.125E-2</v>
      </c>
      <c r="U32" s="19">
        <v>0</v>
      </c>
      <c r="V32" s="19">
        <v>-1.5750000000000038E-2</v>
      </c>
      <c r="W32" s="19">
        <v>1.3125000000000081E-3</v>
      </c>
      <c r="X32" s="19">
        <v>-3.1499999999999813E-2</v>
      </c>
      <c r="Y32" s="19">
        <v>0.625</v>
      </c>
      <c r="Z32" s="19">
        <v>0.125</v>
      </c>
      <c r="AA32" s="19">
        <v>0.25</v>
      </c>
      <c r="AB32" s="19">
        <v>0</v>
      </c>
      <c r="AC32" s="19">
        <v>-1.5625E-2</v>
      </c>
      <c r="AD32" s="19">
        <v>5.9374999999999997E-2</v>
      </c>
      <c r="AE32" s="19">
        <v>-3.125E-2</v>
      </c>
      <c r="AF32" s="19">
        <v>0</v>
      </c>
      <c r="AG32" s="19">
        <v>0.62148437499999998</v>
      </c>
      <c r="AH32" s="19">
        <v>0.12523437500000001</v>
      </c>
      <c r="AI32" s="19">
        <v>0.24296875000000001</v>
      </c>
      <c r="AJ32" s="19">
        <v>0</v>
      </c>
      <c r="AK32" s="19">
        <v>50</v>
      </c>
      <c r="AL32" s="19">
        <v>0</v>
      </c>
      <c r="AM32" s="19">
        <v>20</v>
      </c>
      <c r="AN32" s="19">
        <v>10</v>
      </c>
      <c r="AO32" s="19">
        <v>0</v>
      </c>
      <c r="AP32" s="19">
        <v>0</v>
      </c>
      <c r="AQ32" s="19">
        <v>0</v>
      </c>
      <c r="AR32" s="19">
        <v>0</v>
      </c>
      <c r="AS32" s="19" t="s">
        <v>484</v>
      </c>
      <c r="AT32" s="19">
        <v>1</v>
      </c>
      <c r="AU32" s="19">
        <v>0</v>
      </c>
      <c r="AV32" s="19">
        <v>0</v>
      </c>
      <c r="AW32" s="19">
        <v>0</v>
      </c>
      <c r="AX32" s="19">
        <v>0</v>
      </c>
      <c r="AY32" s="19">
        <v>45</v>
      </c>
      <c r="AZ32" s="19">
        <v>0</v>
      </c>
      <c r="BA32" s="19">
        <v>1</v>
      </c>
      <c r="BB32" s="19" t="s">
        <v>89</v>
      </c>
      <c r="BC32" s="19">
        <v>5</v>
      </c>
      <c r="BD32" s="19">
        <v>2</v>
      </c>
      <c r="BE32" s="19">
        <v>0.05</v>
      </c>
      <c r="BF32" s="19">
        <v>4</v>
      </c>
      <c r="BG32" s="19">
        <v>6</v>
      </c>
      <c r="BH32" s="19">
        <v>0.5</v>
      </c>
      <c r="BI32" s="19">
        <v>10</v>
      </c>
      <c r="BJ32" s="19">
        <v>1</v>
      </c>
      <c r="BK32" s="19">
        <v>1</v>
      </c>
      <c r="BL32" s="19">
        <v>1</v>
      </c>
      <c r="BM32" s="19">
        <v>1</v>
      </c>
      <c r="BN32" s="19">
        <v>0</v>
      </c>
      <c r="BO32" s="19">
        <v>0</v>
      </c>
      <c r="BP32" s="19">
        <v>0</v>
      </c>
      <c r="BQ32" s="19">
        <v>0</v>
      </c>
      <c r="BR32" s="19">
        <v>1</v>
      </c>
      <c r="BS32" s="19">
        <v>1</v>
      </c>
      <c r="BT32" s="19">
        <v>1</v>
      </c>
      <c r="BU32" s="19">
        <v>1</v>
      </c>
    </row>
    <row r="33" spans="1:73" x14ac:dyDescent="0.3">
      <c r="A33" s="26">
        <v>31</v>
      </c>
      <c r="B33" s="19">
        <v>80</v>
      </c>
      <c r="C33" s="19">
        <v>7.7999591827392578E-2</v>
      </c>
      <c r="D33" s="19">
        <v>1.2999931971232101E-3</v>
      </c>
      <c r="E33" s="19">
        <v>4</v>
      </c>
      <c r="G33" s="19">
        <v>1.1062499999999861E-2</v>
      </c>
      <c r="H33" s="19">
        <v>7.0312499999999889E-2</v>
      </c>
      <c r="I33" s="19">
        <v>1.968749999999973E-2</v>
      </c>
      <c r="J33" s="19">
        <v>1.1062499999999861E-2</v>
      </c>
      <c r="K33" s="19">
        <f t="shared" si="0"/>
        <v>1.1062499999999861E-2</v>
      </c>
      <c r="L33" s="19">
        <v>1.1062499999999861E-2</v>
      </c>
      <c r="N33" s="19">
        <v>-7.7715611723760958E-16</v>
      </c>
      <c r="O33" s="19">
        <v>2.775557561562891E-17</v>
      </c>
      <c r="P33" s="19">
        <v>-2.2204460492503131E-16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-1.1062499999999529E-2</v>
      </c>
      <c r="W33" s="19">
        <v>1.1062499999999951E-2</v>
      </c>
      <c r="X33" s="19">
        <v>-2.2124999999999839E-2</v>
      </c>
      <c r="Y33" s="19">
        <v>0.75</v>
      </c>
      <c r="Z33" s="19">
        <v>0.25</v>
      </c>
      <c r="AA33" s="19">
        <v>0.5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0.80859375</v>
      </c>
      <c r="AH33" s="19">
        <v>0.19140625</v>
      </c>
      <c r="AI33" s="19">
        <v>0.6171875</v>
      </c>
      <c r="AJ33" s="19">
        <v>0</v>
      </c>
      <c r="AK33" s="19">
        <v>60</v>
      </c>
      <c r="AL33" s="19">
        <v>0</v>
      </c>
      <c r="AM33" s="19">
        <v>20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 t="s">
        <v>485</v>
      </c>
      <c r="AT33" s="19">
        <v>1</v>
      </c>
      <c r="AU33" s="19">
        <v>0</v>
      </c>
      <c r="AV33" s="19">
        <v>0</v>
      </c>
      <c r="AW33" s="19">
        <v>0</v>
      </c>
      <c r="AX33" s="19">
        <v>0</v>
      </c>
      <c r="AY33" s="19">
        <v>45</v>
      </c>
      <c r="AZ33" s="19">
        <v>0</v>
      </c>
      <c r="BA33" s="19">
        <v>1</v>
      </c>
      <c r="BB33" s="19" t="s">
        <v>89</v>
      </c>
      <c r="BC33" s="19">
        <v>5</v>
      </c>
      <c r="BD33" s="19">
        <v>2</v>
      </c>
      <c r="BE33" s="19">
        <v>0.05</v>
      </c>
      <c r="BF33" s="19">
        <v>4</v>
      </c>
      <c r="BG33" s="19">
        <v>6</v>
      </c>
      <c r="BH33" s="19">
        <v>0.5</v>
      </c>
      <c r="BI33" s="19">
        <v>10</v>
      </c>
      <c r="BJ33" s="19">
        <v>1</v>
      </c>
      <c r="BK33" s="19">
        <v>1</v>
      </c>
      <c r="BL33" s="19">
        <v>1</v>
      </c>
      <c r="BM33" s="19">
        <v>1</v>
      </c>
      <c r="BN33" s="19">
        <v>0</v>
      </c>
      <c r="BO33" s="19">
        <v>0</v>
      </c>
      <c r="BP33" s="19">
        <v>0</v>
      </c>
      <c r="BQ33" s="19">
        <v>0</v>
      </c>
      <c r="BR33" s="19">
        <v>1</v>
      </c>
      <c r="BS33" s="19">
        <v>1</v>
      </c>
      <c r="BT33" s="19">
        <v>1</v>
      </c>
      <c r="BU33" s="19">
        <v>1</v>
      </c>
    </row>
    <row r="34" spans="1:73" x14ac:dyDescent="0.3">
      <c r="A34" s="26">
        <v>32</v>
      </c>
      <c r="B34" s="19">
        <v>80</v>
      </c>
      <c r="C34" s="19">
        <v>9.3599319458007813E-2</v>
      </c>
      <c r="D34" s="19">
        <v>1.559988657633464E-3</v>
      </c>
      <c r="E34" s="19">
        <v>5</v>
      </c>
      <c r="G34" s="19">
        <v>2.980764467398665E-16</v>
      </c>
      <c r="H34" s="19">
        <v>6.6825142045303598E-2</v>
      </c>
      <c r="I34" s="19">
        <v>2.5413456081375439E-2</v>
      </c>
      <c r="J34" s="19">
        <v>1.0869610733600311E-2</v>
      </c>
      <c r="K34" s="19">
        <f t="shared" si="0"/>
        <v>1.0869610733600311E-2</v>
      </c>
      <c r="L34" s="19">
        <v>2.980764467398665E-16</v>
      </c>
      <c r="M34" s="19">
        <v>2.980764467398665E-16</v>
      </c>
      <c r="N34" s="19">
        <v>-4.4408920985006262E-16</v>
      </c>
      <c r="O34" s="19">
        <v>-6.1629758220391547E-33</v>
      </c>
      <c r="P34" s="19">
        <v>0</v>
      </c>
      <c r="Q34" s="19">
        <v>0</v>
      </c>
      <c r="R34" s="19">
        <v>-0.105</v>
      </c>
      <c r="S34" s="19">
        <v>6.429395695523604E-18</v>
      </c>
      <c r="T34" s="19">
        <v>0</v>
      </c>
      <c r="U34" s="19">
        <v>0</v>
      </c>
      <c r="V34" s="19">
        <v>1.6653345369377351E-16</v>
      </c>
      <c r="W34" s="19">
        <v>1.2325951644078309E-32</v>
      </c>
      <c r="X34" s="19">
        <v>5.5511151231257827E-16</v>
      </c>
      <c r="Y34" s="19">
        <v>0.4</v>
      </c>
      <c r="Z34" s="19">
        <v>3.6739403974420589E-17</v>
      </c>
      <c r="AA34" s="19">
        <v>1</v>
      </c>
      <c r="AB34" s="19">
        <v>0</v>
      </c>
      <c r="AC34" s="19">
        <v>-0.105</v>
      </c>
      <c r="AD34" s="19">
        <v>6.429395695523604E-18</v>
      </c>
      <c r="AE34" s="19">
        <v>0</v>
      </c>
      <c r="AF34" s="19">
        <v>0</v>
      </c>
      <c r="AG34" s="19">
        <v>0.39474999999999999</v>
      </c>
      <c r="AH34" s="19">
        <v>3.7060873759196782E-17</v>
      </c>
      <c r="AI34" s="19">
        <v>1</v>
      </c>
      <c r="AJ34" s="19">
        <v>0</v>
      </c>
      <c r="AK34" s="19">
        <v>56</v>
      </c>
      <c r="AL34" s="19">
        <v>24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 t="s">
        <v>486</v>
      </c>
      <c r="AT34" s="19">
        <v>1</v>
      </c>
      <c r="AU34" s="19">
        <v>0</v>
      </c>
      <c r="AV34" s="19">
        <v>0</v>
      </c>
      <c r="AW34" s="19">
        <v>0</v>
      </c>
      <c r="AX34" s="19">
        <v>0</v>
      </c>
      <c r="AY34" s="19">
        <v>45</v>
      </c>
      <c r="AZ34" s="19">
        <v>0</v>
      </c>
      <c r="BA34" s="19">
        <v>1</v>
      </c>
      <c r="BB34" s="19" t="s">
        <v>89</v>
      </c>
      <c r="BC34" s="19">
        <v>5</v>
      </c>
      <c r="BD34" s="19">
        <v>2</v>
      </c>
      <c r="BE34" s="19">
        <v>0.05</v>
      </c>
      <c r="BF34" s="19">
        <v>4</v>
      </c>
      <c r="BG34" s="19">
        <v>6</v>
      </c>
      <c r="BH34" s="19">
        <v>0.5</v>
      </c>
      <c r="BI34" s="19">
        <v>10</v>
      </c>
      <c r="BJ34" s="19">
        <v>1</v>
      </c>
      <c r="BK34" s="19">
        <v>1</v>
      </c>
      <c r="BL34" s="19">
        <v>1</v>
      </c>
      <c r="BM34" s="19">
        <v>1</v>
      </c>
      <c r="BN34" s="19">
        <v>0</v>
      </c>
      <c r="BO34" s="19">
        <v>0</v>
      </c>
      <c r="BP34" s="19">
        <v>0</v>
      </c>
      <c r="BQ34" s="19">
        <v>0</v>
      </c>
      <c r="BR34" s="19">
        <v>1</v>
      </c>
      <c r="BS34" s="19">
        <v>1</v>
      </c>
      <c r="BT34" s="19">
        <v>1</v>
      </c>
      <c r="BU34" s="19">
        <v>1</v>
      </c>
    </row>
    <row r="35" spans="1:73" x14ac:dyDescent="0.3">
      <c r="A35" s="26">
        <v>33</v>
      </c>
      <c r="B35" s="19">
        <v>80</v>
      </c>
      <c r="C35" s="19">
        <v>3.1199932098388668E-2</v>
      </c>
      <c r="D35" s="19">
        <v>5.1999886830647786E-4</v>
      </c>
      <c r="E35" s="19">
        <v>2</v>
      </c>
      <c r="G35" s="19">
        <v>7.9666325030939314E-17</v>
      </c>
      <c r="H35" s="19">
        <v>7.9666325030939314E-17</v>
      </c>
      <c r="I35" s="19">
        <v>7.9666325030939314E-17</v>
      </c>
      <c r="K35" s="19">
        <f t="shared" si="0"/>
        <v>7.9666325030939314E-17</v>
      </c>
      <c r="N35" s="19">
        <v>1.110223024625157E-16</v>
      </c>
      <c r="O35" s="19">
        <v>0</v>
      </c>
      <c r="P35" s="19">
        <v>0</v>
      </c>
      <c r="Q35" s="19">
        <v>0</v>
      </c>
      <c r="R35" s="19">
        <v>1.2500000000000001E-2</v>
      </c>
      <c r="S35" s="19">
        <v>1.2500000000000001E-2</v>
      </c>
      <c r="T35" s="19">
        <v>-2.5000000000000001E-2</v>
      </c>
      <c r="U35" s="19">
        <v>0</v>
      </c>
      <c r="V35" s="19">
        <v>1.110223024625157E-16</v>
      </c>
      <c r="W35" s="19">
        <v>1.110223024625157E-16</v>
      </c>
      <c r="X35" s="19">
        <v>-3.3203691532368567E-17</v>
      </c>
      <c r="Y35" s="19">
        <v>-0.5</v>
      </c>
      <c r="Z35" s="19">
        <v>0.50000000000000011</v>
      </c>
      <c r="AA35" s="19">
        <v>0</v>
      </c>
      <c r="AB35" s="19">
        <v>0</v>
      </c>
      <c r="AC35" s="19">
        <v>1.2500000000000001E-2</v>
      </c>
      <c r="AD35" s="19">
        <v>1.2500000000000001E-2</v>
      </c>
      <c r="AE35" s="19">
        <v>-2.5000000000000001E-2</v>
      </c>
      <c r="AF35" s="19">
        <v>0</v>
      </c>
      <c r="AG35" s="19">
        <v>-0.49999999999999989</v>
      </c>
      <c r="AH35" s="19">
        <v>0.50000000000000011</v>
      </c>
      <c r="AI35" s="19">
        <v>0</v>
      </c>
      <c r="AJ35" s="19">
        <v>0</v>
      </c>
      <c r="AK35" s="19">
        <v>0</v>
      </c>
      <c r="AL35" s="19">
        <v>40</v>
      </c>
      <c r="AM35" s="19">
        <v>40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 t="s">
        <v>465</v>
      </c>
      <c r="AT35" s="19">
        <v>1</v>
      </c>
      <c r="AU35" s="19">
        <v>0</v>
      </c>
      <c r="AV35" s="19">
        <v>0</v>
      </c>
      <c r="AW35" s="19">
        <v>0</v>
      </c>
      <c r="AX35" s="19">
        <v>0</v>
      </c>
      <c r="AY35" s="19">
        <v>45</v>
      </c>
      <c r="AZ35" s="19">
        <v>0</v>
      </c>
      <c r="BA35" s="19">
        <v>1</v>
      </c>
      <c r="BB35" s="19" t="s">
        <v>89</v>
      </c>
      <c r="BC35" s="19">
        <v>5</v>
      </c>
      <c r="BD35" s="19">
        <v>2</v>
      </c>
      <c r="BE35" s="19">
        <v>0.05</v>
      </c>
      <c r="BF35" s="19">
        <v>4</v>
      </c>
      <c r="BG35" s="19">
        <v>6</v>
      </c>
      <c r="BH35" s="19">
        <v>0.5</v>
      </c>
      <c r="BI35" s="19">
        <v>10</v>
      </c>
      <c r="BJ35" s="19">
        <v>1</v>
      </c>
      <c r="BK35" s="19">
        <v>1</v>
      </c>
      <c r="BL35" s="19">
        <v>1</v>
      </c>
      <c r="BM35" s="19">
        <v>1</v>
      </c>
      <c r="BN35" s="19">
        <v>0</v>
      </c>
      <c r="BO35" s="19">
        <v>0</v>
      </c>
      <c r="BP35" s="19">
        <v>0</v>
      </c>
      <c r="BQ35" s="19">
        <v>0</v>
      </c>
      <c r="BR35" s="19">
        <v>1</v>
      </c>
      <c r="BS35" s="19">
        <v>1</v>
      </c>
      <c r="BT35" s="19">
        <v>1</v>
      </c>
      <c r="BU35" s="19">
        <v>1</v>
      </c>
    </row>
    <row r="36" spans="1:73" x14ac:dyDescent="0.3">
      <c r="A36" s="26">
        <v>34</v>
      </c>
      <c r="B36" s="19">
        <v>80</v>
      </c>
      <c r="C36" s="19">
        <v>3.119969367980957E-2</v>
      </c>
      <c r="D36" s="19">
        <v>5.1999489466349289E-4</v>
      </c>
      <c r="E36" s="19">
        <v>2</v>
      </c>
      <c r="G36" s="19">
        <v>7.9666325030939314E-17</v>
      </c>
      <c r="H36" s="19">
        <v>7.9666325030939314E-17</v>
      </c>
      <c r="I36" s="19">
        <v>7.9666325030939314E-17</v>
      </c>
      <c r="K36" s="19">
        <f t="shared" si="0"/>
        <v>7.9666325030939314E-17</v>
      </c>
      <c r="N36" s="19">
        <v>1.110223024625157E-16</v>
      </c>
      <c r="O36" s="19">
        <v>0</v>
      </c>
      <c r="P36" s="19">
        <v>0</v>
      </c>
      <c r="Q36" s="19">
        <v>0</v>
      </c>
      <c r="R36" s="19">
        <v>-1.2500000000000001E-2</v>
      </c>
      <c r="S36" s="19">
        <v>-1.2500000000000001E-2</v>
      </c>
      <c r="T36" s="19">
        <v>2.5000000000000001E-2</v>
      </c>
      <c r="U36" s="19">
        <v>0</v>
      </c>
      <c r="V36" s="19">
        <v>1.110223024625157E-16</v>
      </c>
      <c r="W36" s="19">
        <v>1.110223024625157E-16</v>
      </c>
      <c r="X36" s="19">
        <v>-3.3203691532368567E-17</v>
      </c>
      <c r="Y36" s="19">
        <v>-0.5</v>
      </c>
      <c r="Z36" s="19">
        <v>0.50000000000000011</v>
      </c>
      <c r="AA36" s="19">
        <v>0</v>
      </c>
      <c r="AB36" s="19">
        <v>0</v>
      </c>
      <c r="AC36" s="19">
        <v>-1.2500000000000001E-2</v>
      </c>
      <c r="AD36" s="19">
        <v>-1.2500000000000001E-2</v>
      </c>
      <c r="AE36" s="19">
        <v>2.5000000000000001E-2</v>
      </c>
      <c r="AF36" s="19">
        <v>0</v>
      </c>
      <c r="AG36" s="19">
        <v>-0.49999999999999989</v>
      </c>
      <c r="AH36" s="19">
        <v>0.50000000000000011</v>
      </c>
      <c r="AI36" s="19">
        <v>0</v>
      </c>
      <c r="AJ36" s="19">
        <v>0</v>
      </c>
      <c r="AK36" s="19">
        <v>0</v>
      </c>
      <c r="AL36" s="19">
        <v>40</v>
      </c>
      <c r="AM36" s="19">
        <v>40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 t="s">
        <v>465</v>
      </c>
      <c r="AT36" s="19">
        <v>1</v>
      </c>
      <c r="AU36" s="19">
        <v>0</v>
      </c>
      <c r="AV36" s="19">
        <v>0</v>
      </c>
      <c r="AW36" s="19">
        <v>0</v>
      </c>
      <c r="AX36" s="19">
        <v>0</v>
      </c>
      <c r="AY36" s="19">
        <v>45</v>
      </c>
      <c r="AZ36" s="19">
        <v>0</v>
      </c>
      <c r="BA36" s="19">
        <v>1</v>
      </c>
      <c r="BB36" s="19" t="s">
        <v>89</v>
      </c>
      <c r="BC36" s="19">
        <v>5</v>
      </c>
      <c r="BD36" s="19">
        <v>2</v>
      </c>
      <c r="BE36" s="19">
        <v>0.05</v>
      </c>
      <c r="BF36" s="19">
        <v>4</v>
      </c>
      <c r="BG36" s="19">
        <v>6</v>
      </c>
      <c r="BH36" s="19">
        <v>0.5</v>
      </c>
      <c r="BI36" s="19">
        <v>10</v>
      </c>
      <c r="BJ36" s="19">
        <v>1</v>
      </c>
      <c r="BK36" s="19">
        <v>1</v>
      </c>
      <c r="BL36" s="19">
        <v>1</v>
      </c>
      <c r="BM36" s="19">
        <v>1</v>
      </c>
      <c r="BN36" s="19">
        <v>0</v>
      </c>
      <c r="BO36" s="19">
        <v>0</v>
      </c>
      <c r="BP36" s="19">
        <v>0</v>
      </c>
      <c r="BQ36" s="19">
        <v>0</v>
      </c>
      <c r="BR36" s="19">
        <v>1</v>
      </c>
      <c r="BS36" s="19">
        <v>1</v>
      </c>
      <c r="BT36" s="19">
        <v>1</v>
      </c>
      <c r="BU36" s="19">
        <v>1</v>
      </c>
    </row>
    <row r="37" spans="1:73" x14ac:dyDescent="0.3">
      <c r="A37" s="26">
        <v>35</v>
      </c>
      <c r="B37" s="19">
        <v>80</v>
      </c>
      <c r="C37" s="19">
        <v>6.2399387359619141E-2</v>
      </c>
      <c r="D37" s="19">
        <v>1.039989789326986E-3</v>
      </c>
      <c r="E37" s="19">
        <v>4</v>
      </c>
      <c r="G37" s="19">
        <v>8.437499999998932E-4</v>
      </c>
      <c r="H37" s="19">
        <v>6.1406249999999989E-2</v>
      </c>
      <c r="I37" s="19">
        <v>1.9499999999999979E-2</v>
      </c>
      <c r="J37" s="19">
        <v>8.437499999998932E-4</v>
      </c>
      <c r="K37" s="19">
        <f t="shared" si="0"/>
        <v>8.437499999998932E-4</v>
      </c>
      <c r="L37" s="19">
        <v>8.437499999998932E-4</v>
      </c>
      <c r="N37" s="19">
        <v>-3.3306690738754701E-16</v>
      </c>
      <c r="O37" s="19">
        <v>-3.3306690738754701E-16</v>
      </c>
      <c r="P37" s="19">
        <v>-5.5511151231257827E-17</v>
      </c>
      <c r="Q37" s="19">
        <v>0</v>
      </c>
      <c r="R37" s="19">
        <v>-0.234375</v>
      </c>
      <c r="S37" s="19">
        <v>0.234375</v>
      </c>
      <c r="T37" s="19">
        <v>-0.46875</v>
      </c>
      <c r="U37" s="19">
        <v>0</v>
      </c>
      <c r="V37" s="19">
        <v>8.4374999999980993E-4</v>
      </c>
      <c r="W37" s="19">
        <v>-8.4374999999969891E-4</v>
      </c>
      <c r="X37" s="19">
        <v>1.687499999999925E-3</v>
      </c>
      <c r="Y37" s="19">
        <v>0.375</v>
      </c>
      <c r="Z37" s="19">
        <v>0.625</v>
      </c>
      <c r="AA37" s="19">
        <v>-0.25</v>
      </c>
      <c r="AB37" s="19">
        <v>0</v>
      </c>
      <c r="AC37" s="19">
        <v>-0.234375</v>
      </c>
      <c r="AD37" s="19">
        <v>0.234375</v>
      </c>
      <c r="AE37" s="19">
        <v>-0.46875</v>
      </c>
      <c r="AF37" s="19">
        <v>0</v>
      </c>
      <c r="AG37" s="19">
        <v>0.404296875</v>
      </c>
      <c r="AH37" s="19">
        <v>0.595703125</v>
      </c>
      <c r="AI37" s="19">
        <v>-0.19140625</v>
      </c>
      <c r="AJ37" s="19">
        <v>0</v>
      </c>
      <c r="AK37" s="19">
        <v>30</v>
      </c>
      <c r="AL37" s="19">
        <v>0</v>
      </c>
      <c r="AM37" s="19">
        <v>50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 t="s">
        <v>487</v>
      </c>
      <c r="AT37" s="19">
        <v>1</v>
      </c>
      <c r="AU37" s="19">
        <v>0</v>
      </c>
      <c r="AV37" s="19">
        <v>0</v>
      </c>
      <c r="AW37" s="19">
        <v>0</v>
      </c>
      <c r="AX37" s="19">
        <v>0</v>
      </c>
      <c r="AY37" s="19">
        <v>45</v>
      </c>
      <c r="AZ37" s="19">
        <v>0</v>
      </c>
      <c r="BA37" s="19">
        <v>1</v>
      </c>
      <c r="BB37" s="19" t="s">
        <v>89</v>
      </c>
      <c r="BC37" s="19">
        <v>5</v>
      </c>
      <c r="BD37" s="19">
        <v>2</v>
      </c>
      <c r="BE37" s="19">
        <v>0.05</v>
      </c>
      <c r="BF37" s="19">
        <v>4</v>
      </c>
      <c r="BG37" s="19">
        <v>6</v>
      </c>
      <c r="BH37" s="19">
        <v>0.5</v>
      </c>
      <c r="BI37" s="19">
        <v>10</v>
      </c>
      <c r="BJ37" s="19">
        <v>1</v>
      </c>
      <c r="BK37" s="19">
        <v>1</v>
      </c>
      <c r="BL37" s="19">
        <v>1</v>
      </c>
      <c r="BM37" s="19">
        <v>1</v>
      </c>
      <c r="BN37" s="19">
        <v>0</v>
      </c>
      <c r="BO37" s="19">
        <v>0</v>
      </c>
      <c r="BP37" s="19">
        <v>0</v>
      </c>
      <c r="BQ37" s="19">
        <v>0</v>
      </c>
      <c r="BR37" s="19">
        <v>1</v>
      </c>
      <c r="BS37" s="19">
        <v>1</v>
      </c>
      <c r="BT37" s="19">
        <v>1</v>
      </c>
      <c r="BU37" s="19">
        <v>1</v>
      </c>
    </row>
    <row r="38" spans="1:73" x14ac:dyDescent="0.3">
      <c r="A38" s="26">
        <v>36</v>
      </c>
      <c r="B38" s="19">
        <v>80</v>
      </c>
      <c r="C38" s="19">
        <v>6.2399387359619141E-2</v>
      </c>
      <c r="D38" s="19">
        <v>1.039989789326986E-3</v>
      </c>
      <c r="E38" s="19">
        <v>4</v>
      </c>
      <c r="G38" s="19">
        <v>8.437499999998932E-4</v>
      </c>
      <c r="H38" s="19">
        <v>6.1406249999999989E-2</v>
      </c>
      <c r="I38" s="19">
        <v>1.9499999999999979E-2</v>
      </c>
      <c r="J38" s="19">
        <v>8.437499999998932E-4</v>
      </c>
      <c r="K38" s="19">
        <f t="shared" si="0"/>
        <v>8.437499999998932E-4</v>
      </c>
      <c r="L38" s="19">
        <v>8.437499999998932E-4</v>
      </c>
      <c r="N38" s="19">
        <v>-3.3306690738754701E-16</v>
      </c>
      <c r="O38" s="19">
        <v>-3.3306690738754701E-16</v>
      </c>
      <c r="P38" s="19">
        <v>-5.5511151231257827E-17</v>
      </c>
      <c r="Q38" s="19">
        <v>0</v>
      </c>
      <c r="R38" s="19">
        <v>0.234375</v>
      </c>
      <c r="S38" s="19">
        <v>-0.234375</v>
      </c>
      <c r="T38" s="19">
        <v>0.46875</v>
      </c>
      <c r="U38" s="19">
        <v>0</v>
      </c>
      <c r="V38" s="19">
        <v>8.4374999999980993E-4</v>
      </c>
      <c r="W38" s="19">
        <v>-8.4374999999969891E-4</v>
      </c>
      <c r="X38" s="19">
        <v>1.687499999999925E-3</v>
      </c>
      <c r="Y38" s="19">
        <v>0.375</v>
      </c>
      <c r="Z38" s="19">
        <v>0.625</v>
      </c>
      <c r="AA38" s="19">
        <v>-0.25</v>
      </c>
      <c r="AB38" s="19">
        <v>0</v>
      </c>
      <c r="AC38" s="19">
        <v>0.234375</v>
      </c>
      <c r="AD38" s="19">
        <v>-0.234375</v>
      </c>
      <c r="AE38" s="19">
        <v>0.46875</v>
      </c>
      <c r="AF38" s="19">
        <v>0</v>
      </c>
      <c r="AG38" s="19">
        <v>0.404296875</v>
      </c>
      <c r="AH38" s="19">
        <v>0.595703125</v>
      </c>
      <c r="AI38" s="19">
        <v>-0.19140625</v>
      </c>
      <c r="AJ38" s="19">
        <v>0</v>
      </c>
      <c r="AK38" s="19">
        <v>30</v>
      </c>
      <c r="AL38" s="19">
        <v>0</v>
      </c>
      <c r="AM38" s="19">
        <v>50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 t="s">
        <v>487</v>
      </c>
      <c r="AT38" s="19">
        <v>1</v>
      </c>
      <c r="AU38" s="19">
        <v>0</v>
      </c>
      <c r="AV38" s="19">
        <v>0</v>
      </c>
      <c r="AW38" s="19">
        <v>0</v>
      </c>
      <c r="AX38" s="19">
        <v>0</v>
      </c>
      <c r="AY38" s="19">
        <v>45</v>
      </c>
      <c r="AZ38" s="19">
        <v>0</v>
      </c>
      <c r="BA38" s="19">
        <v>1</v>
      </c>
      <c r="BB38" s="19" t="s">
        <v>89</v>
      </c>
      <c r="BC38" s="19">
        <v>5</v>
      </c>
      <c r="BD38" s="19">
        <v>2</v>
      </c>
      <c r="BE38" s="19">
        <v>0.05</v>
      </c>
      <c r="BF38" s="19">
        <v>4</v>
      </c>
      <c r="BG38" s="19">
        <v>6</v>
      </c>
      <c r="BH38" s="19">
        <v>0.5</v>
      </c>
      <c r="BI38" s="19">
        <v>10</v>
      </c>
      <c r="BJ38" s="19">
        <v>1</v>
      </c>
      <c r="BK38" s="19">
        <v>1</v>
      </c>
      <c r="BL38" s="19">
        <v>1</v>
      </c>
      <c r="BM38" s="19">
        <v>1</v>
      </c>
      <c r="BN38" s="19">
        <v>0</v>
      </c>
      <c r="BO38" s="19">
        <v>0</v>
      </c>
      <c r="BP38" s="19">
        <v>0</v>
      </c>
      <c r="BQ38" s="19">
        <v>0</v>
      </c>
      <c r="BR38" s="19">
        <v>1</v>
      </c>
      <c r="BS38" s="19">
        <v>1</v>
      </c>
      <c r="BT38" s="19">
        <v>1</v>
      </c>
      <c r="BU38" s="19">
        <v>1</v>
      </c>
    </row>
    <row r="39" spans="1:73" x14ac:dyDescent="0.3">
      <c r="A39" s="26">
        <v>37</v>
      </c>
      <c r="B39" s="19">
        <v>80</v>
      </c>
      <c r="C39" s="19">
        <v>7.7999591827392578E-2</v>
      </c>
      <c r="D39" s="19">
        <v>1.2999931971232101E-3</v>
      </c>
      <c r="E39" s="19">
        <v>4</v>
      </c>
      <c r="G39" s="19">
        <v>1.106249999999988E-2</v>
      </c>
      <c r="H39" s="19">
        <v>7.0312499999999903E-2</v>
      </c>
      <c r="I39" s="19">
        <v>1.9687499999999761E-2</v>
      </c>
      <c r="J39" s="19">
        <v>1.106249999999988E-2</v>
      </c>
      <c r="K39" s="19">
        <f t="shared" si="0"/>
        <v>1.106249999999988E-2</v>
      </c>
      <c r="L39" s="19">
        <v>1.106249999999988E-2</v>
      </c>
      <c r="N39" s="19">
        <v>-5.5511151231257827E-17</v>
      </c>
      <c r="O39" s="19">
        <v>-7.7715611723760958E-16</v>
      </c>
      <c r="P39" s="19">
        <v>2.2204460492503131E-16</v>
      </c>
      <c r="Q39" s="19">
        <v>0</v>
      </c>
      <c r="R39" s="19">
        <v>4.4408920985006263E-18</v>
      </c>
      <c r="S39" s="19">
        <v>0</v>
      </c>
      <c r="T39" s="19">
        <v>0</v>
      </c>
      <c r="U39" s="19">
        <v>0</v>
      </c>
      <c r="V39" s="19">
        <v>1.106250000000009E-2</v>
      </c>
      <c r="W39" s="19">
        <v>-1.1062499999999529E-2</v>
      </c>
      <c r="X39" s="19">
        <v>2.2124999999999839E-2</v>
      </c>
      <c r="Y39" s="19">
        <v>0.25</v>
      </c>
      <c r="Z39" s="19">
        <v>0.75</v>
      </c>
      <c r="AA39" s="19">
        <v>-0.5</v>
      </c>
      <c r="AB39" s="19">
        <v>0</v>
      </c>
      <c r="AC39" s="19">
        <v>4.4408920985006263E-18</v>
      </c>
      <c r="AD39" s="19">
        <v>0</v>
      </c>
      <c r="AE39" s="19">
        <v>0</v>
      </c>
      <c r="AF39" s="19">
        <v>0</v>
      </c>
      <c r="AG39" s="19">
        <v>0.19140625000000011</v>
      </c>
      <c r="AH39" s="19">
        <v>0.80859375</v>
      </c>
      <c r="AI39" s="19">
        <v>-0.6171875</v>
      </c>
      <c r="AJ39" s="19">
        <v>0</v>
      </c>
      <c r="AK39" s="19">
        <v>20</v>
      </c>
      <c r="AL39" s="19">
        <v>0</v>
      </c>
      <c r="AM39" s="19">
        <v>60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 t="s">
        <v>488</v>
      </c>
      <c r="AT39" s="19">
        <v>1</v>
      </c>
      <c r="AU39" s="19">
        <v>0</v>
      </c>
      <c r="AV39" s="19">
        <v>0</v>
      </c>
      <c r="AW39" s="19">
        <v>0</v>
      </c>
      <c r="AX39" s="19">
        <v>0</v>
      </c>
      <c r="AY39" s="19">
        <v>45</v>
      </c>
      <c r="AZ39" s="19">
        <v>0</v>
      </c>
      <c r="BA39" s="19">
        <v>1</v>
      </c>
      <c r="BB39" s="19" t="s">
        <v>89</v>
      </c>
      <c r="BC39" s="19">
        <v>5</v>
      </c>
      <c r="BD39" s="19">
        <v>2</v>
      </c>
      <c r="BE39" s="19">
        <v>0.05</v>
      </c>
      <c r="BF39" s="19">
        <v>4</v>
      </c>
      <c r="BG39" s="19">
        <v>6</v>
      </c>
      <c r="BH39" s="19">
        <v>0.5</v>
      </c>
      <c r="BI39" s="19">
        <v>10</v>
      </c>
      <c r="BJ39" s="19">
        <v>1</v>
      </c>
      <c r="BK39" s="19">
        <v>1</v>
      </c>
      <c r="BL39" s="19">
        <v>1</v>
      </c>
      <c r="BM39" s="19">
        <v>1</v>
      </c>
      <c r="BN39" s="19">
        <v>0</v>
      </c>
      <c r="BO39" s="19">
        <v>0</v>
      </c>
      <c r="BP39" s="19">
        <v>0</v>
      </c>
      <c r="BQ39" s="19">
        <v>0</v>
      </c>
      <c r="BR39" s="19">
        <v>1</v>
      </c>
      <c r="BS39" s="19">
        <v>1</v>
      </c>
      <c r="BT39" s="19">
        <v>1</v>
      </c>
      <c r="BU39" s="19">
        <v>1</v>
      </c>
    </row>
    <row r="40" spans="1:73" x14ac:dyDescent="0.3">
      <c r="A40" s="26">
        <v>38</v>
      </c>
      <c r="B40" s="19">
        <v>80</v>
      </c>
      <c r="C40" s="19">
        <v>7.7999353408813477E-2</v>
      </c>
      <c r="D40" s="19">
        <v>1.2999892234802251E-3</v>
      </c>
      <c r="E40" s="19">
        <v>4</v>
      </c>
      <c r="G40" s="19">
        <v>8.4374999999991174E-4</v>
      </c>
      <c r="H40" s="19">
        <v>6.1406249999999989E-2</v>
      </c>
      <c r="I40" s="19">
        <v>1.9499999999999979E-2</v>
      </c>
      <c r="J40" s="19">
        <v>8.4374999999991174E-4</v>
      </c>
      <c r="K40" s="19">
        <f t="shared" si="0"/>
        <v>8.4374999999991174E-4</v>
      </c>
      <c r="L40" s="19">
        <v>8.4374999999991174E-4</v>
      </c>
      <c r="N40" s="19">
        <v>7.7715611723760958E-16</v>
      </c>
      <c r="O40" s="19">
        <v>3.8857805861880479E-16</v>
      </c>
      <c r="P40" s="19">
        <v>5.5511151231257827E-17</v>
      </c>
      <c r="Q40" s="19">
        <v>0</v>
      </c>
      <c r="R40" s="19">
        <v>-0.234375</v>
      </c>
      <c r="S40" s="19">
        <v>0.23437500000000011</v>
      </c>
      <c r="T40" s="19">
        <v>0.46875</v>
      </c>
      <c r="U40" s="19">
        <v>0</v>
      </c>
      <c r="V40" s="19">
        <v>8.4374999999969891E-4</v>
      </c>
      <c r="W40" s="19">
        <v>-8.4374999999992095E-4</v>
      </c>
      <c r="X40" s="19">
        <v>-1.687499999999925E-3</v>
      </c>
      <c r="Y40" s="19">
        <v>-0.625</v>
      </c>
      <c r="Z40" s="19">
        <v>-0.37499999999999989</v>
      </c>
      <c r="AA40" s="19">
        <v>0.25</v>
      </c>
      <c r="AB40" s="19">
        <v>0</v>
      </c>
      <c r="AC40" s="19">
        <v>-0.234375</v>
      </c>
      <c r="AD40" s="19">
        <v>0.23437500000000011</v>
      </c>
      <c r="AE40" s="19">
        <v>0.46875</v>
      </c>
      <c r="AF40" s="19">
        <v>0</v>
      </c>
      <c r="AG40" s="19">
        <v>-0.595703125</v>
      </c>
      <c r="AH40" s="19">
        <v>-0.404296875</v>
      </c>
      <c r="AI40" s="19">
        <v>0.19140625</v>
      </c>
      <c r="AJ40" s="19">
        <v>0</v>
      </c>
      <c r="AK40" s="19">
        <v>0</v>
      </c>
      <c r="AL40" s="19">
        <v>50</v>
      </c>
      <c r="AM40" s="19">
        <v>0</v>
      </c>
      <c r="AN40" s="19">
        <v>30</v>
      </c>
      <c r="AO40" s="19">
        <v>0</v>
      </c>
      <c r="AP40" s="19">
        <v>0</v>
      </c>
      <c r="AQ40" s="19">
        <v>0</v>
      </c>
      <c r="AR40" s="19">
        <v>0</v>
      </c>
      <c r="AS40" s="19" t="s">
        <v>489</v>
      </c>
      <c r="AT40" s="19">
        <v>1</v>
      </c>
      <c r="AU40" s="19">
        <v>0</v>
      </c>
      <c r="AV40" s="19">
        <v>0</v>
      </c>
      <c r="AW40" s="19">
        <v>0</v>
      </c>
      <c r="AX40" s="19">
        <v>0</v>
      </c>
      <c r="AY40" s="19">
        <v>45</v>
      </c>
      <c r="AZ40" s="19">
        <v>0</v>
      </c>
      <c r="BA40" s="19">
        <v>1</v>
      </c>
      <c r="BB40" s="19" t="s">
        <v>89</v>
      </c>
      <c r="BC40" s="19">
        <v>5</v>
      </c>
      <c r="BD40" s="19">
        <v>2</v>
      </c>
      <c r="BE40" s="19">
        <v>0.05</v>
      </c>
      <c r="BF40" s="19">
        <v>4</v>
      </c>
      <c r="BG40" s="19">
        <v>6</v>
      </c>
      <c r="BH40" s="19">
        <v>0.5</v>
      </c>
      <c r="BI40" s="19">
        <v>10</v>
      </c>
      <c r="BJ40" s="19">
        <v>1</v>
      </c>
      <c r="BK40" s="19">
        <v>1</v>
      </c>
      <c r="BL40" s="19">
        <v>1</v>
      </c>
      <c r="BM40" s="19">
        <v>1</v>
      </c>
      <c r="BN40" s="19">
        <v>0</v>
      </c>
      <c r="BO40" s="19">
        <v>0</v>
      </c>
      <c r="BP40" s="19">
        <v>0</v>
      </c>
      <c r="BQ40" s="19">
        <v>0</v>
      </c>
      <c r="BR40" s="19">
        <v>1</v>
      </c>
      <c r="BS40" s="19">
        <v>1</v>
      </c>
      <c r="BT40" s="19">
        <v>1</v>
      </c>
      <c r="BU40" s="19">
        <v>1</v>
      </c>
    </row>
    <row r="41" spans="1:73" x14ac:dyDescent="0.3">
      <c r="A41" s="26">
        <v>39</v>
      </c>
      <c r="B41" s="19">
        <v>80</v>
      </c>
      <c r="C41" s="19">
        <v>9.3599319458007813E-2</v>
      </c>
      <c r="D41" s="19">
        <v>1.559988657633464E-3</v>
      </c>
      <c r="E41" s="19">
        <v>5</v>
      </c>
      <c r="G41" s="19">
        <v>8.0632267114350269E-3</v>
      </c>
      <c r="H41" s="19">
        <v>6.1434273185860977E-2</v>
      </c>
      <c r="I41" s="19">
        <v>2.17601673433938E-2</v>
      </c>
      <c r="J41" s="19">
        <v>8.0632267114350269E-3</v>
      </c>
      <c r="K41" s="19">
        <f t="shared" si="0"/>
        <v>8.0632267114350269E-3</v>
      </c>
      <c r="L41" s="19">
        <v>8.4527639710333096E-3</v>
      </c>
      <c r="M41" s="19">
        <v>9.4189594369548189E-3</v>
      </c>
      <c r="N41" s="19">
        <v>0</v>
      </c>
      <c r="O41" s="19">
        <v>2.775557561562891E-17</v>
      </c>
      <c r="P41" s="19">
        <v>-3.8857805861880479E-16</v>
      </c>
      <c r="Q41" s="19">
        <v>0</v>
      </c>
      <c r="R41" s="19">
        <v>-3.7499999999999999E-2</v>
      </c>
      <c r="S41" s="19">
        <v>-5.2499999999999998E-2</v>
      </c>
      <c r="T41" s="19">
        <v>5.5E-2</v>
      </c>
      <c r="U41" s="19">
        <v>0</v>
      </c>
      <c r="V41" s="19">
        <v>-7.5000000000002842E-4</v>
      </c>
      <c r="W41" s="19">
        <v>-4.8749999999999896E-3</v>
      </c>
      <c r="X41" s="19">
        <v>-1.9124999999999889E-2</v>
      </c>
      <c r="Y41" s="19">
        <v>0.1</v>
      </c>
      <c r="Z41" s="19">
        <v>0.1</v>
      </c>
      <c r="AA41" s="19">
        <v>0.4</v>
      </c>
      <c r="AB41" s="19">
        <v>0</v>
      </c>
      <c r="AC41" s="19">
        <v>-3.7499999999999999E-2</v>
      </c>
      <c r="AD41" s="19">
        <v>-5.2499999999999998E-2</v>
      </c>
      <c r="AE41" s="19">
        <v>5.5E-2</v>
      </c>
      <c r="AF41" s="19">
        <v>0</v>
      </c>
      <c r="AG41" s="19">
        <v>9.8125000000000004E-2</v>
      </c>
      <c r="AH41" s="19">
        <v>0.10337499999999999</v>
      </c>
      <c r="AI41" s="19">
        <v>0.39474999999999999</v>
      </c>
      <c r="AJ41" s="19">
        <v>0</v>
      </c>
      <c r="AK41" s="19">
        <v>32</v>
      </c>
      <c r="AL41" s="19">
        <v>24</v>
      </c>
      <c r="AM41" s="19">
        <v>16</v>
      </c>
      <c r="AN41" s="19">
        <v>8</v>
      </c>
      <c r="AO41" s="19">
        <v>0</v>
      </c>
      <c r="AP41" s="19">
        <v>0</v>
      </c>
      <c r="AQ41" s="19">
        <v>0</v>
      </c>
      <c r="AR41" s="19">
        <v>0</v>
      </c>
      <c r="AS41" s="19" t="s">
        <v>490</v>
      </c>
      <c r="AT41" s="19">
        <v>1</v>
      </c>
      <c r="AU41" s="19">
        <v>0</v>
      </c>
      <c r="AV41" s="19">
        <v>0</v>
      </c>
      <c r="AW41" s="19">
        <v>0</v>
      </c>
      <c r="AX41" s="19">
        <v>0</v>
      </c>
      <c r="AY41" s="19">
        <v>45</v>
      </c>
      <c r="AZ41" s="19">
        <v>0</v>
      </c>
      <c r="BA41" s="19">
        <v>1</v>
      </c>
      <c r="BB41" s="19" t="s">
        <v>89</v>
      </c>
      <c r="BC41" s="19">
        <v>5</v>
      </c>
      <c r="BD41" s="19">
        <v>2</v>
      </c>
      <c r="BE41" s="19">
        <v>0.05</v>
      </c>
      <c r="BF41" s="19">
        <v>4</v>
      </c>
      <c r="BG41" s="19">
        <v>6</v>
      </c>
      <c r="BH41" s="19">
        <v>0.5</v>
      </c>
      <c r="BI41" s="19">
        <v>10</v>
      </c>
      <c r="BJ41" s="19">
        <v>1</v>
      </c>
      <c r="BK41" s="19">
        <v>1</v>
      </c>
      <c r="BL41" s="19">
        <v>1</v>
      </c>
      <c r="BM41" s="19">
        <v>1</v>
      </c>
      <c r="BN41" s="19">
        <v>0</v>
      </c>
      <c r="BO41" s="19">
        <v>0</v>
      </c>
      <c r="BP41" s="19">
        <v>0</v>
      </c>
      <c r="BQ41" s="19">
        <v>0</v>
      </c>
      <c r="BR41" s="19">
        <v>1</v>
      </c>
      <c r="BS41" s="19">
        <v>1</v>
      </c>
      <c r="BT41" s="19">
        <v>1</v>
      </c>
      <c r="BU41" s="19">
        <v>1</v>
      </c>
    </row>
    <row r="42" spans="1:73" x14ac:dyDescent="0.3">
      <c r="A42" s="26">
        <v>40</v>
      </c>
      <c r="B42" s="19">
        <v>80</v>
      </c>
      <c r="C42" s="19">
        <v>6.2399864196777337E-2</v>
      </c>
      <c r="D42" s="19">
        <v>1.0399977366129559E-3</v>
      </c>
      <c r="E42" s="19">
        <v>4</v>
      </c>
      <c r="G42" s="19">
        <v>3.5493177161252692E-4</v>
      </c>
      <c r="H42" s="19">
        <v>4.4250000000000018E-2</v>
      </c>
      <c r="I42" s="19">
        <v>1.3910322437402371E-2</v>
      </c>
      <c r="J42" s="19">
        <v>3.5493177161252692E-4</v>
      </c>
      <c r="K42" s="19">
        <f t="shared" si="0"/>
        <v>3.5493177161252692E-4</v>
      </c>
      <c r="L42" s="19">
        <v>3.5493177161252692E-4</v>
      </c>
      <c r="N42" s="19">
        <v>-2.775557561562891E-17</v>
      </c>
      <c r="O42" s="19">
        <v>2.7755575615628909E-16</v>
      </c>
      <c r="P42" s="19">
        <v>-4.4408920985006262E-16</v>
      </c>
      <c r="Q42" s="19">
        <v>0</v>
      </c>
      <c r="R42" s="19">
        <v>-7.4999999999999954E-3</v>
      </c>
      <c r="S42" s="19">
        <v>2.7500000000000011E-2</v>
      </c>
      <c r="T42" s="19">
        <v>5.5E-2</v>
      </c>
      <c r="U42" s="19">
        <v>0</v>
      </c>
      <c r="V42" s="19">
        <v>-8.4375000000000422E-4</v>
      </c>
      <c r="W42" s="19">
        <v>9.3750000000059064E-5</v>
      </c>
      <c r="X42" s="19">
        <v>1.8750000000006259E-4</v>
      </c>
      <c r="Y42" s="19">
        <v>0.1</v>
      </c>
      <c r="Z42" s="19">
        <v>-0.3</v>
      </c>
      <c r="AA42" s="19">
        <v>0.4</v>
      </c>
      <c r="AB42" s="19">
        <v>0</v>
      </c>
      <c r="AC42" s="19">
        <v>-7.4999999999999954E-3</v>
      </c>
      <c r="AD42" s="19">
        <v>2.7500000000000011E-2</v>
      </c>
      <c r="AE42" s="19">
        <v>5.5E-2</v>
      </c>
      <c r="AF42" s="19">
        <v>0</v>
      </c>
      <c r="AG42" s="19">
        <v>9.5875000000000002E-2</v>
      </c>
      <c r="AH42" s="19">
        <v>-0.30262499999999998</v>
      </c>
      <c r="AI42" s="19">
        <v>0.39474999999999999</v>
      </c>
      <c r="AJ42" s="19">
        <v>0</v>
      </c>
      <c r="AK42" s="19">
        <v>32</v>
      </c>
      <c r="AL42" s="19">
        <v>24</v>
      </c>
      <c r="AM42" s="19">
        <v>0</v>
      </c>
      <c r="AN42" s="19">
        <v>24</v>
      </c>
      <c r="AO42" s="19">
        <v>0</v>
      </c>
      <c r="AP42" s="19">
        <v>0</v>
      </c>
      <c r="AQ42" s="19">
        <v>0</v>
      </c>
      <c r="AR42" s="19">
        <v>0</v>
      </c>
      <c r="AS42" s="19" t="s">
        <v>491</v>
      </c>
      <c r="AT42" s="19">
        <v>1</v>
      </c>
      <c r="AU42" s="19">
        <v>0</v>
      </c>
      <c r="AV42" s="19">
        <v>0</v>
      </c>
      <c r="AW42" s="19">
        <v>0</v>
      </c>
      <c r="AX42" s="19">
        <v>0</v>
      </c>
      <c r="AY42" s="19">
        <v>45</v>
      </c>
      <c r="AZ42" s="19">
        <v>0</v>
      </c>
      <c r="BA42" s="19">
        <v>1</v>
      </c>
      <c r="BB42" s="19" t="s">
        <v>89</v>
      </c>
      <c r="BC42" s="19">
        <v>5</v>
      </c>
      <c r="BD42" s="19">
        <v>2</v>
      </c>
      <c r="BE42" s="19">
        <v>0.05</v>
      </c>
      <c r="BF42" s="19">
        <v>4</v>
      </c>
      <c r="BG42" s="19">
        <v>6</v>
      </c>
      <c r="BH42" s="19">
        <v>0.5</v>
      </c>
      <c r="BI42" s="19">
        <v>10</v>
      </c>
      <c r="BJ42" s="19">
        <v>1</v>
      </c>
      <c r="BK42" s="19">
        <v>1</v>
      </c>
      <c r="BL42" s="19">
        <v>1</v>
      </c>
      <c r="BM42" s="19">
        <v>1</v>
      </c>
      <c r="BN42" s="19">
        <v>0</v>
      </c>
      <c r="BO42" s="19">
        <v>0</v>
      </c>
      <c r="BP42" s="19">
        <v>0</v>
      </c>
      <c r="BQ42" s="19">
        <v>0</v>
      </c>
      <c r="BR42" s="19">
        <v>1</v>
      </c>
      <c r="BS42" s="19">
        <v>1</v>
      </c>
      <c r="BT42" s="19">
        <v>1</v>
      </c>
      <c r="BU42" s="19">
        <v>1</v>
      </c>
    </row>
    <row r="43" spans="1:73" x14ac:dyDescent="0.3">
      <c r="A43" s="26">
        <v>41</v>
      </c>
      <c r="B43" s="19">
        <v>80</v>
      </c>
      <c r="C43" s="19">
        <v>9.3599319458007813E-2</v>
      </c>
      <c r="D43" s="19">
        <v>1.559988657633464E-3</v>
      </c>
      <c r="E43" s="19">
        <v>5</v>
      </c>
      <c r="G43" s="19">
        <v>1.2177279368253781E-2</v>
      </c>
      <c r="H43" s="19">
        <v>5.023087322553732E-2</v>
      </c>
      <c r="I43" s="19">
        <v>1.7259762862290421E-2</v>
      </c>
      <c r="J43" s="19">
        <v>1.285275687838993E-2</v>
      </c>
      <c r="K43" s="19">
        <f t="shared" si="0"/>
        <v>1.285275687838993E-2</v>
      </c>
      <c r="L43" s="19">
        <v>1.2177279368253781E-2</v>
      </c>
      <c r="M43" s="19">
        <v>1.2177279368253781E-2</v>
      </c>
      <c r="N43" s="19">
        <v>5.5511151231257827E-17</v>
      </c>
      <c r="O43" s="19">
        <v>-5.5511151231257827E-17</v>
      </c>
      <c r="P43" s="19">
        <v>0</v>
      </c>
      <c r="Q43" s="19">
        <v>0</v>
      </c>
      <c r="R43" s="19">
        <v>-3.5000000000000003E-2</v>
      </c>
      <c r="S43" s="19">
        <v>3.0000000000000009E-2</v>
      </c>
      <c r="T43" s="19">
        <v>0.05</v>
      </c>
      <c r="U43" s="19">
        <v>0</v>
      </c>
      <c r="V43" s="19">
        <v>-2.82187499999999E-2</v>
      </c>
      <c r="W43" s="19">
        <v>-1.406249999999998E-3</v>
      </c>
      <c r="X43" s="19">
        <v>9.5625000000000293E-3</v>
      </c>
      <c r="Y43" s="19">
        <v>0.2</v>
      </c>
      <c r="Z43" s="19">
        <v>-0.2</v>
      </c>
      <c r="AA43" s="19">
        <v>0.2</v>
      </c>
      <c r="AB43" s="19">
        <v>0</v>
      </c>
      <c r="AC43" s="19">
        <v>-3.5000000000000003E-2</v>
      </c>
      <c r="AD43" s="19">
        <v>3.0000000000000009E-2</v>
      </c>
      <c r="AE43" s="19">
        <v>0.05</v>
      </c>
      <c r="AF43" s="19">
        <v>0</v>
      </c>
      <c r="AG43" s="19">
        <v>0.19662499999999999</v>
      </c>
      <c r="AH43" s="19">
        <v>-0.204125</v>
      </c>
      <c r="AI43" s="19">
        <v>0.19775000000000001</v>
      </c>
      <c r="AJ43" s="19">
        <v>0</v>
      </c>
      <c r="AK43" s="19">
        <v>32</v>
      </c>
      <c r="AL43" s="19">
        <v>16</v>
      </c>
      <c r="AM43" s="19">
        <v>8</v>
      </c>
      <c r="AN43" s="19">
        <v>24</v>
      </c>
      <c r="AO43" s="19">
        <v>0</v>
      </c>
      <c r="AP43" s="19">
        <v>0</v>
      </c>
      <c r="AQ43" s="19">
        <v>0</v>
      </c>
      <c r="AR43" s="19">
        <v>0</v>
      </c>
      <c r="AS43" s="19" t="s">
        <v>492</v>
      </c>
      <c r="AT43" s="19">
        <v>1</v>
      </c>
      <c r="AU43" s="19">
        <v>0</v>
      </c>
      <c r="AV43" s="19">
        <v>0</v>
      </c>
      <c r="AW43" s="19">
        <v>0</v>
      </c>
      <c r="AX43" s="19">
        <v>0</v>
      </c>
      <c r="AY43" s="19">
        <v>45</v>
      </c>
      <c r="AZ43" s="19">
        <v>0</v>
      </c>
      <c r="BA43" s="19">
        <v>1</v>
      </c>
      <c r="BB43" s="19" t="s">
        <v>89</v>
      </c>
      <c r="BC43" s="19">
        <v>5</v>
      </c>
      <c r="BD43" s="19">
        <v>2</v>
      </c>
      <c r="BE43" s="19">
        <v>0.05</v>
      </c>
      <c r="BF43" s="19">
        <v>4</v>
      </c>
      <c r="BG43" s="19">
        <v>6</v>
      </c>
      <c r="BH43" s="19">
        <v>0.5</v>
      </c>
      <c r="BI43" s="19">
        <v>10</v>
      </c>
      <c r="BJ43" s="19">
        <v>1</v>
      </c>
      <c r="BK43" s="19">
        <v>1</v>
      </c>
      <c r="BL43" s="19">
        <v>1</v>
      </c>
      <c r="BM43" s="19">
        <v>1</v>
      </c>
      <c r="BN43" s="19">
        <v>0</v>
      </c>
      <c r="BO43" s="19">
        <v>0</v>
      </c>
      <c r="BP43" s="19">
        <v>0</v>
      </c>
      <c r="BQ43" s="19">
        <v>0</v>
      </c>
      <c r="BR43" s="19">
        <v>1</v>
      </c>
      <c r="BS43" s="19">
        <v>1</v>
      </c>
      <c r="BT43" s="19">
        <v>1</v>
      </c>
      <c r="BU43" s="19">
        <v>1</v>
      </c>
    </row>
    <row r="44" spans="1:73" x14ac:dyDescent="0.3">
      <c r="A44" s="26">
        <v>42</v>
      </c>
      <c r="B44" s="19">
        <v>80</v>
      </c>
      <c r="C44" s="19">
        <v>7.799983024597168E-2</v>
      </c>
      <c r="D44" s="19">
        <v>1.299997170766195E-3</v>
      </c>
      <c r="E44" s="19">
        <v>5</v>
      </c>
      <c r="G44" s="19">
        <v>1.2346439580401269E-2</v>
      </c>
      <c r="H44" s="19">
        <v>5.1278193464668789E-2</v>
      </c>
      <c r="I44" s="19">
        <v>1.8075038900373069E-2</v>
      </c>
      <c r="J44" s="19">
        <v>1.302484104989381E-2</v>
      </c>
      <c r="K44" s="19">
        <f t="shared" si="0"/>
        <v>1.302484104989381E-2</v>
      </c>
      <c r="L44" s="19">
        <v>1.2346439580401269E-2</v>
      </c>
      <c r="M44" s="19">
        <v>1.2346439580401269E-2</v>
      </c>
      <c r="N44" s="19">
        <v>5.5511151231257827E-17</v>
      </c>
      <c r="O44" s="19">
        <v>-5.5511151231257827E-17</v>
      </c>
      <c r="P44" s="19">
        <v>0</v>
      </c>
      <c r="Q44" s="19">
        <v>0</v>
      </c>
      <c r="R44" s="19">
        <v>-0.02</v>
      </c>
      <c r="S44" s="19">
        <v>1.500000000000002E-2</v>
      </c>
      <c r="T44" s="19">
        <v>0.08</v>
      </c>
      <c r="U44" s="19">
        <v>0</v>
      </c>
      <c r="V44" s="19">
        <v>-2.9343749999999891E-2</v>
      </c>
      <c r="W44" s="19">
        <v>-2.8125000000001071E-4</v>
      </c>
      <c r="X44" s="19">
        <v>7.3125000000000828E-3</v>
      </c>
      <c r="Y44" s="19">
        <v>0.2</v>
      </c>
      <c r="Z44" s="19">
        <v>-0.2</v>
      </c>
      <c r="AA44" s="19">
        <v>0.2</v>
      </c>
      <c r="AB44" s="19">
        <v>0</v>
      </c>
      <c r="AC44" s="19">
        <v>-0.02</v>
      </c>
      <c r="AD44" s="19">
        <v>1.500000000000002E-2</v>
      </c>
      <c r="AE44" s="19">
        <v>0.08</v>
      </c>
      <c r="AF44" s="19">
        <v>0</v>
      </c>
      <c r="AG44" s="19">
        <v>0.19550000000000001</v>
      </c>
      <c r="AH44" s="19">
        <v>-0.20300000000000001</v>
      </c>
      <c r="AI44" s="19">
        <v>0.19550000000000001</v>
      </c>
      <c r="AJ44" s="19">
        <v>0</v>
      </c>
      <c r="AK44" s="19">
        <v>32</v>
      </c>
      <c r="AL44" s="19">
        <v>16</v>
      </c>
      <c r="AM44" s="19">
        <v>8</v>
      </c>
      <c r="AN44" s="19">
        <v>24</v>
      </c>
      <c r="AO44" s="19">
        <v>0</v>
      </c>
      <c r="AP44" s="19">
        <v>0</v>
      </c>
      <c r="AQ44" s="19">
        <v>0</v>
      </c>
      <c r="AR44" s="19">
        <v>0</v>
      </c>
      <c r="AS44" s="19" t="s">
        <v>492</v>
      </c>
      <c r="AT44" s="19">
        <v>1</v>
      </c>
      <c r="AU44" s="19">
        <v>0</v>
      </c>
      <c r="AV44" s="19">
        <v>0</v>
      </c>
      <c r="AW44" s="19">
        <v>0</v>
      </c>
      <c r="AX44" s="19">
        <v>0</v>
      </c>
      <c r="AY44" s="19">
        <v>45</v>
      </c>
      <c r="AZ44" s="19">
        <v>0</v>
      </c>
      <c r="BA44" s="19">
        <v>1</v>
      </c>
      <c r="BB44" s="19" t="s">
        <v>89</v>
      </c>
      <c r="BC44" s="19">
        <v>5</v>
      </c>
      <c r="BD44" s="19">
        <v>2</v>
      </c>
      <c r="BE44" s="19">
        <v>0.05</v>
      </c>
      <c r="BF44" s="19">
        <v>4</v>
      </c>
      <c r="BG44" s="19">
        <v>6</v>
      </c>
      <c r="BH44" s="19">
        <v>0.5</v>
      </c>
      <c r="BI44" s="19">
        <v>10</v>
      </c>
      <c r="BJ44" s="19">
        <v>1</v>
      </c>
      <c r="BK44" s="19">
        <v>1</v>
      </c>
      <c r="BL44" s="19">
        <v>1</v>
      </c>
      <c r="BM44" s="19">
        <v>1</v>
      </c>
      <c r="BN44" s="19">
        <v>0</v>
      </c>
      <c r="BO44" s="19">
        <v>0</v>
      </c>
      <c r="BP44" s="19">
        <v>0</v>
      </c>
      <c r="BQ44" s="19">
        <v>0</v>
      </c>
      <c r="BR44" s="19">
        <v>1</v>
      </c>
      <c r="BS44" s="19">
        <v>1</v>
      </c>
      <c r="BT44" s="19">
        <v>1</v>
      </c>
      <c r="BU44" s="19">
        <v>1</v>
      </c>
    </row>
    <row r="45" spans="1:73" x14ac:dyDescent="0.3">
      <c r="A45" s="26">
        <v>43</v>
      </c>
      <c r="B45" s="19">
        <v>80</v>
      </c>
      <c r="C45" s="19">
        <v>9.3599557876586914E-2</v>
      </c>
      <c r="D45" s="19">
        <v>1.5599926312764481E-3</v>
      </c>
      <c r="E45" s="19">
        <v>5</v>
      </c>
      <c r="G45" s="19">
        <v>1.6656924235884569E-2</v>
      </c>
      <c r="H45" s="19">
        <v>0.1019674810294928</v>
      </c>
      <c r="I45" s="19">
        <v>2.668127854882512E-2</v>
      </c>
      <c r="J45" s="19">
        <v>1.6656924235884569E-2</v>
      </c>
      <c r="K45" s="19">
        <f t="shared" si="0"/>
        <v>1.6656924235884569E-2</v>
      </c>
      <c r="L45" s="19">
        <v>1.6908300476393211E-2</v>
      </c>
      <c r="M45" s="19">
        <v>1.6908300476393211E-2</v>
      </c>
      <c r="N45" s="19">
        <v>3.3306690738754701E-16</v>
      </c>
      <c r="O45" s="19">
        <v>1.289783898111824E-17</v>
      </c>
      <c r="P45" s="19">
        <v>-4.4408920985006262E-16</v>
      </c>
      <c r="Q45" s="19">
        <v>0</v>
      </c>
      <c r="R45" s="19">
        <v>0.02</v>
      </c>
      <c r="S45" s="19">
        <v>3.5000000000000003E-2</v>
      </c>
      <c r="T45" s="19">
        <v>0.02</v>
      </c>
      <c r="U45" s="19">
        <v>0</v>
      </c>
      <c r="V45" s="19">
        <v>3.3375000000000037E-2</v>
      </c>
      <c r="W45" s="19">
        <v>5.2499999999999943E-3</v>
      </c>
      <c r="X45" s="19">
        <v>-2.287499999999976E-2</v>
      </c>
      <c r="Y45" s="19">
        <v>-0.4</v>
      </c>
      <c r="Z45" s="19">
        <v>8.8817841970012528E-17</v>
      </c>
      <c r="AA45" s="19">
        <v>0.60000000000000009</v>
      </c>
      <c r="AB45" s="19">
        <v>0</v>
      </c>
      <c r="AC45" s="19">
        <v>0.02</v>
      </c>
      <c r="AD45" s="19">
        <v>3.5000000000000003E-2</v>
      </c>
      <c r="AE45" s="19">
        <v>0.02</v>
      </c>
      <c r="AF45" s="19">
        <v>0</v>
      </c>
      <c r="AG45" s="19">
        <v>-0.39962500000000001</v>
      </c>
      <c r="AH45" s="19">
        <v>-2.624999999999936E-3</v>
      </c>
      <c r="AI45" s="19">
        <v>0.59625000000000006</v>
      </c>
      <c r="AJ45" s="19">
        <v>0</v>
      </c>
      <c r="AK45" s="19">
        <v>16</v>
      </c>
      <c r="AL45" s="19">
        <v>48</v>
      </c>
      <c r="AM45" s="19">
        <v>8</v>
      </c>
      <c r="AN45" s="19">
        <v>8</v>
      </c>
      <c r="AO45" s="19">
        <v>0</v>
      </c>
      <c r="AP45" s="19">
        <v>0</v>
      </c>
      <c r="AQ45" s="19">
        <v>0</v>
      </c>
      <c r="AR45" s="19">
        <v>0</v>
      </c>
      <c r="AS45" s="19" t="s">
        <v>493</v>
      </c>
      <c r="AT45" s="19">
        <v>1</v>
      </c>
      <c r="AU45" s="19">
        <v>0</v>
      </c>
      <c r="AV45" s="19">
        <v>0</v>
      </c>
      <c r="AW45" s="19">
        <v>0</v>
      </c>
      <c r="AX45" s="19">
        <v>0</v>
      </c>
      <c r="AY45" s="19">
        <v>45</v>
      </c>
      <c r="AZ45" s="19">
        <v>0</v>
      </c>
      <c r="BA45" s="19">
        <v>1</v>
      </c>
      <c r="BB45" s="19" t="s">
        <v>89</v>
      </c>
      <c r="BC45" s="19">
        <v>5</v>
      </c>
      <c r="BD45" s="19">
        <v>2</v>
      </c>
      <c r="BE45" s="19">
        <v>0.05</v>
      </c>
      <c r="BF45" s="19">
        <v>4</v>
      </c>
      <c r="BG45" s="19">
        <v>6</v>
      </c>
      <c r="BH45" s="19">
        <v>0.5</v>
      </c>
      <c r="BI45" s="19">
        <v>10</v>
      </c>
      <c r="BJ45" s="19">
        <v>1</v>
      </c>
      <c r="BK45" s="19">
        <v>1</v>
      </c>
      <c r="BL45" s="19">
        <v>1</v>
      </c>
      <c r="BM45" s="19">
        <v>1</v>
      </c>
      <c r="BN45" s="19">
        <v>0</v>
      </c>
      <c r="BO45" s="19">
        <v>0</v>
      </c>
      <c r="BP45" s="19">
        <v>0</v>
      </c>
      <c r="BQ45" s="19">
        <v>0</v>
      </c>
      <c r="BR45" s="19">
        <v>1</v>
      </c>
      <c r="BS45" s="19">
        <v>1</v>
      </c>
      <c r="BT45" s="19">
        <v>1</v>
      </c>
      <c r="BU45" s="19">
        <v>1</v>
      </c>
    </row>
    <row r="46" spans="1:73" x14ac:dyDescent="0.3">
      <c r="A46" s="26">
        <v>44</v>
      </c>
      <c r="B46" s="19">
        <v>80</v>
      </c>
      <c r="C46" s="19">
        <v>9.3599081039428711E-2</v>
      </c>
      <c r="D46" s="19">
        <v>1.559984683990479E-3</v>
      </c>
      <c r="E46" s="19">
        <v>5</v>
      </c>
      <c r="G46" s="19">
        <v>5.3928663818510912E-3</v>
      </c>
      <c r="H46" s="19">
        <v>6.1189814179935222E-2</v>
      </c>
      <c r="I46" s="19">
        <v>1.9784137822381861E-2</v>
      </c>
      <c r="J46" s="19">
        <v>5.3928663818510912E-3</v>
      </c>
      <c r="K46" s="19">
        <f t="shared" si="0"/>
        <v>5.3928663818510912E-3</v>
      </c>
      <c r="L46" s="19">
        <v>6.4187378286154886E-3</v>
      </c>
      <c r="M46" s="19">
        <v>6.4187378286154886E-3</v>
      </c>
      <c r="N46" s="19">
        <v>1.6653345369377351E-16</v>
      </c>
      <c r="O46" s="19">
        <v>2.7755575615628909E-16</v>
      </c>
      <c r="P46" s="19">
        <v>-4.4408920985006262E-16</v>
      </c>
      <c r="Q46" s="19">
        <v>0</v>
      </c>
      <c r="R46" s="19">
        <v>1.2500000000000001E-2</v>
      </c>
      <c r="S46" s="19">
        <v>2.75E-2</v>
      </c>
      <c r="T46" s="19">
        <v>5.5E-2</v>
      </c>
      <c r="U46" s="19">
        <v>0</v>
      </c>
      <c r="V46" s="19">
        <v>-2.8124999999995509E-4</v>
      </c>
      <c r="W46" s="19">
        <v>-5.9062499999999463E-3</v>
      </c>
      <c r="X46" s="19">
        <v>-1.181249999999995E-2</v>
      </c>
      <c r="Y46" s="19">
        <v>-0.3</v>
      </c>
      <c r="Z46" s="19">
        <v>-0.3</v>
      </c>
      <c r="AA46" s="19">
        <v>0.4</v>
      </c>
      <c r="AB46" s="19">
        <v>0</v>
      </c>
      <c r="AC46" s="19">
        <v>1.2500000000000001E-2</v>
      </c>
      <c r="AD46" s="19">
        <v>2.75E-2</v>
      </c>
      <c r="AE46" s="19">
        <v>5.5E-2</v>
      </c>
      <c r="AF46" s="19">
        <v>0</v>
      </c>
      <c r="AG46" s="19">
        <v>-0.298875</v>
      </c>
      <c r="AH46" s="19">
        <v>-0.30262499999999998</v>
      </c>
      <c r="AI46" s="19">
        <v>0.39474999999999999</v>
      </c>
      <c r="AJ46" s="19">
        <v>0</v>
      </c>
      <c r="AK46" s="19">
        <v>16</v>
      </c>
      <c r="AL46" s="19">
        <v>40</v>
      </c>
      <c r="AM46" s="19">
        <v>0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494</v>
      </c>
      <c r="AT46" s="19">
        <v>1</v>
      </c>
      <c r="AU46" s="19">
        <v>0</v>
      </c>
      <c r="AV46" s="19">
        <v>0</v>
      </c>
      <c r="AW46" s="19">
        <v>0</v>
      </c>
      <c r="AX46" s="19">
        <v>0</v>
      </c>
      <c r="AY46" s="19">
        <v>45</v>
      </c>
      <c r="AZ46" s="19">
        <v>0</v>
      </c>
      <c r="BA46" s="19">
        <v>1</v>
      </c>
      <c r="BB46" s="19" t="s">
        <v>89</v>
      </c>
      <c r="BC46" s="19">
        <v>5</v>
      </c>
      <c r="BD46" s="19">
        <v>2</v>
      </c>
      <c r="BE46" s="19">
        <v>0.05</v>
      </c>
      <c r="BF46" s="19">
        <v>4</v>
      </c>
      <c r="BG46" s="19">
        <v>6</v>
      </c>
      <c r="BH46" s="19">
        <v>0.5</v>
      </c>
      <c r="BI46" s="19">
        <v>10</v>
      </c>
      <c r="BJ46" s="19">
        <v>1</v>
      </c>
      <c r="BK46" s="19">
        <v>1</v>
      </c>
      <c r="BL46" s="19">
        <v>1</v>
      </c>
      <c r="BM46" s="19">
        <v>1</v>
      </c>
      <c r="BN46" s="19">
        <v>0</v>
      </c>
      <c r="BO46" s="19">
        <v>0</v>
      </c>
      <c r="BP46" s="19">
        <v>0</v>
      </c>
      <c r="BQ46" s="19">
        <v>0</v>
      </c>
      <c r="BR46" s="19">
        <v>1</v>
      </c>
      <c r="BS46" s="19">
        <v>1</v>
      </c>
      <c r="BT46" s="19">
        <v>1</v>
      </c>
      <c r="BU46" s="19">
        <v>1</v>
      </c>
    </row>
    <row r="47" spans="1:73" x14ac:dyDescent="0.3">
      <c r="A47" s="26">
        <v>45</v>
      </c>
      <c r="B47" s="19">
        <v>80</v>
      </c>
      <c r="C47" s="19">
        <v>7.7999591827392578E-2</v>
      </c>
      <c r="D47" s="19">
        <v>1.2999931971232101E-3</v>
      </c>
      <c r="E47" s="19">
        <v>5</v>
      </c>
      <c r="G47" s="19">
        <v>4.0239759955174453E-3</v>
      </c>
      <c r="H47" s="19">
        <v>8.3813443786632455E-2</v>
      </c>
      <c r="I47" s="19">
        <v>2.9924612309518591E-2</v>
      </c>
      <c r="J47" s="19">
        <v>1.044208357441192E-2</v>
      </c>
      <c r="K47" s="19">
        <f t="shared" si="0"/>
        <v>1.044208357441192E-2</v>
      </c>
      <c r="L47" s="19">
        <v>4.0239759955174453E-3</v>
      </c>
      <c r="M47" s="19">
        <v>4.0239759955174453E-3</v>
      </c>
      <c r="N47" s="19">
        <v>0</v>
      </c>
      <c r="O47" s="19">
        <v>1.387778780781446E-17</v>
      </c>
      <c r="P47" s="19">
        <v>-6.6613381477509392E-16</v>
      </c>
      <c r="Q47" s="19">
        <v>0</v>
      </c>
      <c r="R47" s="19">
        <v>-2.75E-2</v>
      </c>
      <c r="S47" s="19">
        <v>2.250000000000001E-2</v>
      </c>
      <c r="T47" s="19">
        <v>4.4999999999999998E-2</v>
      </c>
      <c r="U47" s="19">
        <v>0</v>
      </c>
      <c r="V47" s="19">
        <v>-2.8124999999999678E-4</v>
      </c>
      <c r="W47" s="19">
        <v>4.4062499999999727E-3</v>
      </c>
      <c r="X47" s="19">
        <v>8.8125000000002229E-3</v>
      </c>
      <c r="Y47" s="19">
        <v>0.1</v>
      </c>
      <c r="Z47" s="19">
        <v>-9.9999999999999964E-2</v>
      </c>
      <c r="AA47" s="19">
        <v>0.8</v>
      </c>
      <c r="AB47" s="19">
        <v>0</v>
      </c>
      <c r="AC47" s="19">
        <v>-2.75E-2</v>
      </c>
      <c r="AD47" s="19">
        <v>2.250000000000001E-2</v>
      </c>
      <c r="AE47" s="19">
        <v>4.4999999999999998E-2</v>
      </c>
      <c r="AF47" s="19">
        <v>0</v>
      </c>
      <c r="AG47" s="19">
        <v>9.4750000000000001E-2</v>
      </c>
      <c r="AH47" s="19">
        <v>-0.10224999999999999</v>
      </c>
      <c r="AI47" s="19">
        <v>0.79549999999999998</v>
      </c>
      <c r="AJ47" s="19">
        <v>0</v>
      </c>
      <c r="AK47" s="19">
        <v>40</v>
      </c>
      <c r="AL47" s="19">
        <v>32</v>
      </c>
      <c r="AM47" s="19">
        <v>0</v>
      </c>
      <c r="AN47" s="19">
        <v>8</v>
      </c>
      <c r="AO47" s="19">
        <v>0</v>
      </c>
      <c r="AP47" s="19">
        <v>0</v>
      </c>
      <c r="AQ47" s="19">
        <v>0</v>
      </c>
      <c r="AR47" s="19">
        <v>0</v>
      </c>
      <c r="AS47" s="19" t="s">
        <v>495</v>
      </c>
      <c r="AT47" s="19">
        <v>1</v>
      </c>
      <c r="AU47" s="19">
        <v>0</v>
      </c>
      <c r="AV47" s="19">
        <v>0</v>
      </c>
      <c r="AW47" s="19">
        <v>0</v>
      </c>
      <c r="AX47" s="19">
        <v>0</v>
      </c>
      <c r="AY47" s="19">
        <v>45</v>
      </c>
      <c r="AZ47" s="19">
        <v>0</v>
      </c>
      <c r="BA47" s="19">
        <v>1</v>
      </c>
      <c r="BB47" s="19" t="s">
        <v>89</v>
      </c>
      <c r="BC47" s="19">
        <v>5</v>
      </c>
      <c r="BD47" s="19">
        <v>2</v>
      </c>
      <c r="BE47" s="19">
        <v>0.05</v>
      </c>
      <c r="BF47" s="19">
        <v>4</v>
      </c>
      <c r="BG47" s="19">
        <v>6</v>
      </c>
      <c r="BH47" s="19">
        <v>0.5</v>
      </c>
      <c r="BI47" s="19">
        <v>10</v>
      </c>
      <c r="BJ47" s="19">
        <v>1</v>
      </c>
      <c r="BK47" s="19">
        <v>1</v>
      </c>
      <c r="BL47" s="19">
        <v>1</v>
      </c>
      <c r="BM47" s="19">
        <v>1</v>
      </c>
      <c r="BN47" s="19">
        <v>0</v>
      </c>
      <c r="BO47" s="19">
        <v>0</v>
      </c>
      <c r="BP47" s="19">
        <v>0</v>
      </c>
      <c r="BQ47" s="19">
        <v>0</v>
      </c>
      <c r="BR47" s="19">
        <v>1</v>
      </c>
      <c r="BS47" s="19">
        <v>1</v>
      </c>
      <c r="BT47" s="19">
        <v>1</v>
      </c>
      <c r="BU47" s="19">
        <v>1</v>
      </c>
    </row>
    <row r="48" spans="1:73" x14ac:dyDescent="0.3">
      <c r="A48" s="26">
        <v>46</v>
      </c>
      <c r="B48" s="19">
        <v>80</v>
      </c>
      <c r="C48" s="19">
        <v>9.3599319458007813E-2</v>
      </c>
      <c r="D48" s="19">
        <v>1.559988657633464E-3</v>
      </c>
      <c r="E48" s="19">
        <v>5</v>
      </c>
      <c r="G48" s="19">
        <v>5.3917797676185592E-3</v>
      </c>
      <c r="H48" s="19">
        <v>9.5303657376697756E-2</v>
      </c>
      <c r="I48" s="19">
        <v>3.1562809404423943E-2</v>
      </c>
      <c r="J48" s="19">
        <v>1.0891151798593341E-2</v>
      </c>
      <c r="K48" s="19">
        <f t="shared" si="0"/>
        <v>1.0891151798593341E-2</v>
      </c>
      <c r="L48" s="19">
        <v>5.3917797676185592E-3</v>
      </c>
      <c r="M48" s="19">
        <v>5.3917797676185592E-3</v>
      </c>
      <c r="N48" s="19">
        <v>-2.7755575615628909E-16</v>
      </c>
      <c r="O48" s="19">
        <v>2.775557561562891E-17</v>
      </c>
      <c r="P48" s="19">
        <v>-6.6613381477509392E-16</v>
      </c>
      <c r="Q48" s="19">
        <v>0</v>
      </c>
      <c r="R48" s="19">
        <v>2.5000000000000001E-3</v>
      </c>
      <c r="S48" s="19">
        <v>1.7500000000000009E-2</v>
      </c>
      <c r="T48" s="19">
        <v>3.5000000000000003E-2</v>
      </c>
      <c r="U48" s="19">
        <v>0</v>
      </c>
      <c r="V48" s="19">
        <v>-9.3750000000225597E-5</v>
      </c>
      <c r="W48" s="19">
        <v>5.906249999999974E-3</v>
      </c>
      <c r="X48" s="19">
        <v>1.1812500000000231E-2</v>
      </c>
      <c r="Y48" s="19">
        <v>0.3</v>
      </c>
      <c r="Z48" s="19">
        <v>-9.9999999999999978E-2</v>
      </c>
      <c r="AA48" s="19">
        <v>0.8</v>
      </c>
      <c r="AB48" s="19">
        <v>0</v>
      </c>
      <c r="AC48" s="19">
        <v>2.5000000000000001E-3</v>
      </c>
      <c r="AD48" s="19">
        <v>1.7500000000000009E-2</v>
      </c>
      <c r="AE48" s="19">
        <v>3.5000000000000003E-2</v>
      </c>
      <c r="AF48" s="19">
        <v>0</v>
      </c>
      <c r="AG48" s="19">
        <v>0.29249999999999998</v>
      </c>
      <c r="AH48" s="19">
        <v>-0.10075000000000001</v>
      </c>
      <c r="AI48" s="19">
        <v>0.79849999999999999</v>
      </c>
      <c r="AJ48" s="19">
        <v>0</v>
      </c>
      <c r="AK48" s="19">
        <v>48</v>
      </c>
      <c r="AL48" s="19">
        <v>24</v>
      </c>
      <c r="AM48" s="19">
        <v>0</v>
      </c>
      <c r="AN48" s="19">
        <v>8</v>
      </c>
      <c r="AO48" s="19">
        <v>0</v>
      </c>
      <c r="AP48" s="19">
        <v>0</v>
      </c>
      <c r="AQ48" s="19">
        <v>0</v>
      </c>
      <c r="AR48" s="19">
        <v>0</v>
      </c>
      <c r="AS48" s="19" t="s">
        <v>496</v>
      </c>
      <c r="AT48" s="19">
        <v>1</v>
      </c>
      <c r="AU48" s="19">
        <v>0</v>
      </c>
      <c r="AV48" s="19">
        <v>0</v>
      </c>
      <c r="AW48" s="19">
        <v>0</v>
      </c>
      <c r="AX48" s="19">
        <v>0</v>
      </c>
      <c r="AY48" s="19">
        <v>45</v>
      </c>
      <c r="AZ48" s="19">
        <v>0</v>
      </c>
      <c r="BA48" s="19">
        <v>1</v>
      </c>
      <c r="BB48" s="19" t="s">
        <v>89</v>
      </c>
      <c r="BC48" s="19">
        <v>5</v>
      </c>
      <c r="BD48" s="19">
        <v>2</v>
      </c>
      <c r="BE48" s="19">
        <v>0.05</v>
      </c>
      <c r="BF48" s="19">
        <v>4</v>
      </c>
      <c r="BG48" s="19">
        <v>6</v>
      </c>
      <c r="BH48" s="19">
        <v>0.5</v>
      </c>
      <c r="BI48" s="19">
        <v>10</v>
      </c>
      <c r="BJ48" s="19">
        <v>1</v>
      </c>
      <c r="BK48" s="19">
        <v>1</v>
      </c>
      <c r="BL48" s="19">
        <v>1</v>
      </c>
      <c r="BM48" s="19">
        <v>1</v>
      </c>
      <c r="BN48" s="19">
        <v>0</v>
      </c>
      <c r="BO48" s="19">
        <v>0</v>
      </c>
      <c r="BP48" s="19">
        <v>0</v>
      </c>
      <c r="BQ48" s="19">
        <v>0</v>
      </c>
      <c r="BR48" s="19">
        <v>1</v>
      </c>
      <c r="BS48" s="19">
        <v>1</v>
      </c>
      <c r="BT48" s="19">
        <v>1</v>
      </c>
      <c r="BU48" s="19">
        <v>1</v>
      </c>
    </row>
    <row r="49" spans="1:73" x14ac:dyDescent="0.3">
      <c r="A49" s="26">
        <v>47</v>
      </c>
      <c r="B49" s="19">
        <v>80</v>
      </c>
      <c r="C49" s="19">
        <v>6.2399625778198242E-2</v>
      </c>
      <c r="D49" s="19">
        <v>1.039993762969971E-3</v>
      </c>
      <c r="E49" s="19">
        <v>4</v>
      </c>
      <c r="G49" s="19">
        <v>1.189591086518804E-2</v>
      </c>
      <c r="H49" s="19">
        <v>6.7267568569482322E-2</v>
      </c>
      <c r="I49" s="19">
        <v>2.1566711545226321E-2</v>
      </c>
      <c r="J49" s="19">
        <v>1.189591086518804E-2</v>
      </c>
      <c r="K49" s="19">
        <f t="shared" si="0"/>
        <v>1.189591086518804E-2</v>
      </c>
      <c r="L49" s="19">
        <v>1.189591086518804E-2</v>
      </c>
      <c r="N49" s="19">
        <v>-3.4694469519536142E-18</v>
      </c>
      <c r="O49" s="19">
        <v>-5.5511151231257827E-17</v>
      </c>
      <c r="P49" s="19">
        <v>-3.3306690738754701E-16</v>
      </c>
      <c r="Q49" s="19">
        <v>0</v>
      </c>
      <c r="R49" s="19">
        <v>-0.05</v>
      </c>
      <c r="S49" s="19">
        <v>0.04</v>
      </c>
      <c r="T49" s="19">
        <v>0.08</v>
      </c>
      <c r="U49" s="19">
        <v>0</v>
      </c>
      <c r="V49" s="19">
        <v>9.3749999999990759E-5</v>
      </c>
      <c r="W49" s="19">
        <v>-1.3031249999999991E-2</v>
      </c>
      <c r="X49" s="19">
        <v>-2.6062499999999881E-2</v>
      </c>
      <c r="Y49" s="19">
        <v>0</v>
      </c>
      <c r="Z49" s="19">
        <v>-0.2</v>
      </c>
      <c r="AA49" s="19">
        <v>0.60000000000000009</v>
      </c>
      <c r="AB49" s="19">
        <v>0</v>
      </c>
      <c r="AC49" s="19">
        <v>-0.05</v>
      </c>
      <c r="AD49" s="19">
        <v>0.04</v>
      </c>
      <c r="AE49" s="19">
        <v>0.08</v>
      </c>
      <c r="AF49" s="19">
        <v>0</v>
      </c>
      <c r="AG49" s="19">
        <v>-1.5E-3</v>
      </c>
      <c r="AH49" s="19">
        <v>-0.20300000000000001</v>
      </c>
      <c r="AI49" s="19">
        <v>0.59399999999999997</v>
      </c>
      <c r="AJ49" s="19">
        <v>0</v>
      </c>
      <c r="AK49" s="19">
        <v>32</v>
      </c>
      <c r="AL49" s="19">
        <v>32</v>
      </c>
      <c r="AM49" s="19">
        <v>0</v>
      </c>
      <c r="AN49" s="19">
        <v>16</v>
      </c>
      <c r="AO49" s="19">
        <v>0</v>
      </c>
      <c r="AP49" s="19">
        <v>0</v>
      </c>
      <c r="AQ49" s="19">
        <v>0</v>
      </c>
      <c r="AR49" s="19">
        <v>0</v>
      </c>
      <c r="AS49" s="19" t="s">
        <v>497</v>
      </c>
      <c r="AT49" s="19">
        <v>1</v>
      </c>
      <c r="AU49" s="19">
        <v>0</v>
      </c>
      <c r="AV49" s="19">
        <v>0</v>
      </c>
      <c r="AW49" s="19">
        <v>0</v>
      </c>
      <c r="AX49" s="19">
        <v>0</v>
      </c>
      <c r="AY49" s="19">
        <v>45</v>
      </c>
      <c r="AZ49" s="19">
        <v>0</v>
      </c>
      <c r="BA49" s="19">
        <v>1</v>
      </c>
      <c r="BB49" s="19" t="s">
        <v>89</v>
      </c>
      <c r="BC49" s="19">
        <v>5</v>
      </c>
      <c r="BD49" s="19">
        <v>2</v>
      </c>
      <c r="BE49" s="19">
        <v>0.05</v>
      </c>
      <c r="BF49" s="19">
        <v>4</v>
      </c>
      <c r="BG49" s="19">
        <v>6</v>
      </c>
      <c r="BH49" s="19">
        <v>0.5</v>
      </c>
      <c r="BI49" s="19">
        <v>10</v>
      </c>
      <c r="BJ49" s="19">
        <v>1</v>
      </c>
      <c r="BK49" s="19">
        <v>1</v>
      </c>
      <c r="BL49" s="19">
        <v>1</v>
      </c>
      <c r="BM49" s="19">
        <v>1</v>
      </c>
      <c r="BN49" s="19">
        <v>0</v>
      </c>
      <c r="BO49" s="19">
        <v>0</v>
      </c>
      <c r="BP49" s="19">
        <v>0</v>
      </c>
      <c r="BQ49" s="19">
        <v>0</v>
      </c>
      <c r="BR49" s="19">
        <v>1</v>
      </c>
      <c r="BS49" s="19">
        <v>1</v>
      </c>
      <c r="BT49" s="19">
        <v>1</v>
      </c>
      <c r="BU49" s="19">
        <v>1</v>
      </c>
    </row>
    <row r="50" spans="1:73" x14ac:dyDescent="0.3">
      <c r="A50" s="26">
        <v>48</v>
      </c>
      <c r="B50" s="19">
        <v>80</v>
      </c>
      <c r="C50" s="19">
        <v>7.7999591827392578E-2</v>
      </c>
      <c r="D50" s="19">
        <v>1.2999931971232101E-3</v>
      </c>
      <c r="E50" s="19">
        <v>5</v>
      </c>
      <c r="G50" s="19">
        <v>1.8401288592786121E-2</v>
      </c>
      <c r="H50" s="19">
        <v>9.2470772409448329E-2</v>
      </c>
      <c r="I50" s="19">
        <v>3.2009825151818612E-2</v>
      </c>
      <c r="J50" s="19">
        <v>2.0774670010917179E-2</v>
      </c>
      <c r="K50" s="19">
        <f t="shared" si="0"/>
        <v>2.0774670010917179E-2</v>
      </c>
      <c r="L50" s="19">
        <v>1.8401288592786121E-2</v>
      </c>
      <c r="M50" s="19">
        <v>1.8401288592786121E-2</v>
      </c>
      <c r="N50" s="19">
        <v>-3.8857805861880479E-16</v>
      </c>
      <c r="O50" s="19">
        <v>-2.775557561562891E-17</v>
      </c>
      <c r="P50" s="19">
        <v>-4.4408920985006262E-16</v>
      </c>
      <c r="Q50" s="19">
        <v>0</v>
      </c>
      <c r="R50" s="19">
        <v>-5.5E-2</v>
      </c>
      <c r="S50" s="19">
        <v>5.0000000000000088E-3</v>
      </c>
      <c r="T50" s="19">
        <v>0.01</v>
      </c>
      <c r="U50" s="19">
        <v>0</v>
      </c>
      <c r="V50" s="19">
        <v>-3.5250000000000108E-2</v>
      </c>
      <c r="W50" s="19">
        <v>-1.256249999999995E-2</v>
      </c>
      <c r="X50" s="19">
        <v>-2.5124999999999949E-2</v>
      </c>
      <c r="Y50" s="19">
        <v>0.4</v>
      </c>
      <c r="Z50" s="19">
        <v>-0.2</v>
      </c>
      <c r="AA50" s="19">
        <v>0.60000000000000009</v>
      </c>
      <c r="AB50" s="19">
        <v>0</v>
      </c>
      <c r="AC50" s="19">
        <v>-5.5E-2</v>
      </c>
      <c r="AD50" s="19">
        <v>5.0000000000000088E-3</v>
      </c>
      <c r="AE50" s="19">
        <v>0.01</v>
      </c>
      <c r="AF50" s="19">
        <v>0</v>
      </c>
      <c r="AG50" s="19">
        <v>0.39737499999999998</v>
      </c>
      <c r="AH50" s="19">
        <v>-0.200375</v>
      </c>
      <c r="AI50" s="19">
        <v>0.59925000000000006</v>
      </c>
      <c r="AJ50" s="19">
        <v>0</v>
      </c>
      <c r="AK50" s="19">
        <v>48</v>
      </c>
      <c r="AL50" s="19">
        <v>16</v>
      </c>
      <c r="AM50" s="19">
        <v>0</v>
      </c>
      <c r="AN50" s="19">
        <v>16</v>
      </c>
      <c r="AO50" s="19">
        <v>0</v>
      </c>
      <c r="AP50" s="19">
        <v>0</v>
      </c>
      <c r="AQ50" s="19">
        <v>0</v>
      </c>
      <c r="AR50" s="19">
        <v>0</v>
      </c>
      <c r="AS50" s="19" t="s">
        <v>498</v>
      </c>
      <c r="AT50" s="19">
        <v>1</v>
      </c>
      <c r="AU50" s="19">
        <v>0</v>
      </c>
      <c r="AV50" s="19">
        <v>0</v>
      </c>
      <c r="AW50" s="19">
        <v>0</v>
      </c>
      <c r="AX50" s="19">
        <v>0</v>
      </c>
      <c r="AY50" s="19">
        <v>45</v>
      </c>
      <c r="AZ50" s="19">
        <v>0</v>
      </c>
      <c r="BA50" s="19">
        <v>1</v>
      </c>
      <c r="BB50" s="19" t="s">
        <v>89</v>
      </c>
      <c r="BC50" s="19">
        <v>5</v>
      </c>
      <c r="BD50" s="19">
        <v>2</v>
      </c>
      <c r="BE50" s="19">
        <v>0.05</v>
      </c>
      <c r="BF50" s="19">
        <v>4</v>
      </c>
      <c r="BG50" s="19">
        <v>6</v>
      </c>
      <c r="BH50" s="19">
        <v>0.5</v>
      </c>
      <c r="BI50" s="19">
        <v>10</v>
      </c>
      <c r="BJ50" s="19">
        <v>1</v>
      </c>
      <c r="BK50" s="19">
        <v>1</v>
      </c>
      <c r="BL50" s="19">
        <v>1</v>
      </c>
      <c r="BM50" s="19">
        <v>1</v>
      </c>
      <c r="BN50" s="19">
        <v>0</v>
      </c>
      <c r="BO50" s="19">
        <v>0</v>
      </c>
      <c r="BP50" s="19">
        <v>0</v>
      </c>
      <c r="BQ50" s="19">
        <v>0</v>
      </c>
      <c r="BR50" s="19">
        <v>1</v>
      </c>
      <c r="BS50" s="19">
        <v>1</v>
      </c>
      <c r="BT50" s="19">
        <v>1</v>
      </c>
      <c r="BU50" s="19">
        <v>1</v>
      </c>
    </row>
    <row r="51" spans="1:73" x14ac:dyDescent="0.3">
      <c r="A51" s="26">
        <v>49</v>
      </c>
      <c r="B51" s="19">
        <v>80</v>
      </c>
      <c r="C51" s="19">
        <v>6.2399625778198242E-2</v>
      </c>
      <c r="D51" s="19">
        <v>1.039993762969971E-3</v>
      </c>
      <c r="E51" s="19">
        <v>3</v>
      </c>
      <c r="G51" s="19">
        <v>3.7500000000005118E-4</v>
      </c>
      <c r="H51" s="19">
        <v>9.9375000000000522E-3</v>
      </c>
      <c r="I51" s="19">
        <v>3.7500000000005118E-4</v>
      </c>
      <c r="J51" s="19">
        <v>3.7500000000005118E-4</v>
      </c>
      <c r="K51" s="19">
        <f t="shared" si="0"/>
        <v>3.7500000000005118E-4</v>
      </c>
      <c r="N51" s="19">
        <v>0</v>
      </c>
      <c r="O51" s="19">
        <v>-1.110223024625157E-16</v>
      </c>
      <c r="P51" s="19">
        <v>0</v>
      </c>
      <c r="Q51" s="19">
        <v>0</v>
      </c>
      <c r="R51" s="19">
        <v>0.125</v>
      </c>
      <c r="S51" s="19">
        <v>-0.125</v>
      </c>
      <c r="T51" s="19">
        <v>0.25</v>
      </c>
      <c r="U51" s="19">
        <v>0</v>
      </c>
      <c r="V51" s="19">
        <v>3.7500000000034728E-4</v>
      </c>
      <c r="W51" s="19">
        <v>-3.7500000000001421E-4</v>
      </c>
      <c r="X51" s="19">
        <v>7.4999999999997291E-4</v>
      </c>
      <c r="Y51" s="19">
        <v>0.5</v>
      </c>
      <c r="Z51" s="19">
        <v>0.5</v>
      </c>
      <c r="AA51" s="19">
        <v>0</v>
      </c>
      <c r="AB51" s="19">
        <v>0</v>
      </c>
      <c r="AC51" s="19">
        <v>0.125</v>
      </c>
      <c r="AD51" s="19">
        <v>-0.125</v>
      </c>
      <c r="AE51" s="19">
        <v>0.25</v>
      </c>
      <c r="AF51" s="19">
        <v>0</v>
      </c>
      <c r="AG51" s="19">
        <v>0.5703125</v>
      </c>
      <c r="AH51" s="19">
        <v>0.4296875</v>
      </c>
      <c r="AI51" s="19">
        <v>0.140625</v>
      </c>
      <c r="AJ51" s="19">
        <v>0</v>
      </c>
      <c r="AK51" s="19">
        <v>40</v>
      </c>
      <c r="AL51" s="19">
        <v>0</v>
      </c>
      <c r="AM51" s="19">
        <v>40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 t="s">
        <v>499</v>
      </c>
      <c r="AT51" s="19">
        <v>1</v>
      </c>
      <c r="AU51" s="19">
        <v>0</v>
      </c>
      <c r="AV51" s="19">
        <v>0</v>
      </c>
      <c r="AW51" s="19">
        <v>0</v>
      </c>
      <c r="AX51" s="19">
        <v>0</v>
      </c>
      <c r="AY51" s="19">
        <v>45</v>
      </c>
      <c r="AZ51" s="19">
        <v>0</v>
      </c>
      <c r="BA51" s="19">
        <v>1</v>
      </c>
      <c r="BB51" s="19" t="s">
        <v>89</v>
      </c>
      <c r="BC51" s="19">
        <v>5</v>
      </c>
      <c r="BD51" s="19">
        <v>2</v>
      </c>
      <c r="BE51" s="19">
        <v>0.05</v>
      </c>
      <c r="BF51" s="19">
        <v>4</v>
      </c>
      <c r="BG51" s="19">
        <v>6</v>
      </c>
      <c r="BH51" s="19">
        <v>0.5</v>
      </c>
      <c r="BI51" s="19">
        <v>10</v>
      </c>
      <c r="BJ51" s="19">
        <v>1</v>
      </c>
      <c r="BK51" s="19">
        <v>1</v>
      </c>
      <c r="BL51" s="19">
        <v>1</v>
      </c>
      <c r="BM51" s="19">
        <v>1</v>
      </c>
      <c r="BN51" s="19">
        <v>0</v>
      </c>
      <c r="BO51" s="19">
        <v>0</v>
      </c>
      <c r="BP51" s="19">
        <v>0</v>
      </c>
      <c r="BQ51" s="19">
        <v>0</v>
      </c>
      <c r="BR51" s="19">
        <v>1</v>
      </c>
      <c r="BS51" s="19">
        <v>1</v>
      </c>
      <c r="BT51" s="19">
        <v>1</v>
      </c>
      <c r="BU51" s="19">
        <v>1</v>
      </c>
    </row>
    <row r="52" spans="1:73" x14ac:dyDescent="0.3">
      <c r="A52" s="26">
        <v>50</v>
      </c>
      <c r="B52" s="19">
        <v>80</v>
      </c>
      <c r="C52" s="19">
        <v>7.7999353408813477E-2</v>
      </c>
      <c r="D52" s="19">
        <v>1.2999892234802251E-3</v>
      </c>
      <c r="E52" s="19">
        <v>4</v>
      </c>
      <c r="G52" s="19">
        <v>2.0984089955249762E-3</v>
      </c>
      <c r="H52" s="19">
        <v>6.1136885347554307E-2</v>
      </c>
      <c r="I52" s="19">
        <v>1.0039278329392051E-2</v>
      </c>
      <c r="J52" s="19">
        <v>2.0984089955249762E-3</v>
      </c>
      <c r="K52" s="19">
        <f t="shared" si="0"/>
        <v>2.0984089955249762E-3</v>
      </c>
      <c r="L52" s="19">
        <v>2.0984089955249762E-3</v>
      </c>
      <c r="N52" s="19">
        <v>-5.5511151231257827E-17</v>
      </c>
      <c r="O52" s="19">
        <v>-2.2204460492503131E-16</v>
      </c>
      <c r="P52" s="19">
        <v>0</v>
      </c>
      <c r="Q52" s="19">
        <v>0</v>
      </c>
      <c r="R52" s="19">
        <v>-0.34375</v>
      </c>
      <c r="S52" s="19">
        <v>0.125</v>
      </c>
      <c r="T52" s="19">
        <v>-0.25</v>
      </c>
      <c r="U52" s="19">
        <v>0</v>
      </c>
      <c r="V52" s="19">
        <v>-4.5937500000000353E-3</v>
      </c>
      <c r="W52" s="19">
        <v>-1.031250000000095E-3</v>
      </c>
      <c r="X52" s="19">
        <v>2.0625000000000782E-3</v>
      </c>
      <c r="Y52" s="19">
        <v>0.25</v>
      </c>
      <c r="Z52" s="19">
        <v>0.5</v>
      </c>
      <c r="AA52" s="19">
        <v>0</v>
      </c>
      <c r="AB52" s="19">
        <v>0</v>
      </c>
      <c r="AC52" s="19">
        <v>-0.34375</v>
      </c>
      <c r="AD52" s="19">
        <v>0.125</v>
      </c>
      <c r="AE52" s="19">
        <v>-0.25</v>
      </c>
      <c r="AF52" s="19">
        <v>0</v>
      </c>
      <c r="AG52" s="19">
        <v>0.23828125</v>
      </c>
      <c r="AH52" s="19">
        <v>0.4296875</v>
      </c>
      <c r="AI52" s="19">
        <v>0.140625</v>
      </c>
      <c r="AJ52" s="19">
        <v>0</v>
      </c>
      <c r="AK52" s="19">
        <v>30</v>
      </c>
      <c r="AL52" s="19">
        <v>10</v>
      </c>
      <c r="AM52" s="19">
        <v>40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 t="s">
        <v>500</v>
      </c>
      <c r="AT52" s="19">
        <v>1</v>
      </c>
      <c r="AU52" s="19">
        <v>0</v>
      </c>
      <c r="AV52" s="19">
        <v>0</v>
      </c>
      <c r="AW52" s="19">
        <v>0</v>
      </c>
      <c r="AX52" s="19">
        <v>0</v>
      </c>
      <c r="AY52" s="19">
        <v>45</v>
      </c>
      <c r="AZ52" s="19">
        <v>0</v>
      </c>
      <c r="BA52" s="19">
        <v>1</v>
      </c>
      <c r="BB52" s="19" t="s">
        <v>89</v>
      </c>
      <c r="BC52" s="19">
        <v>5</v>
      </c>
      <c r="BD52" s="19">
        <v>2</v>
      </c>
      <c r="BE52" s="19">
        <v>0.05</v>
      </c>
      <c r="BF52" s="19">
        <v>4</v>
      </c>
      <c r="BG52" s="19">
        <v>6</v>
      </c>
      <c r="BH52" s="19">
        <v>0.5</v>
      </c>
      <c r="BI52" s="19">
        <v>10</v>
      </c>
      <c r="BJ52" s="19">
        <v>1</v>
      </c>
      <c r="BK52" s="19">
        <v>1</v>
      </c>
      <c r="BL52" s="19">
        <v>1</v>
      </c>
      <c r="BM52" s="19">
        <v>1</v>
      </c>
      <c r="BN52" s="19">
        <v>0</v>
      </c>
      <c r="BO52" s="19">
        <v>0</v>
      </c>
      <c r="BP52" s="19">
        <v>0</v>
      </c>
      <c r="BQ52" s="19">
        <v>0</v>
      </c>
      <c r="BR52" s="19">
        <v>1</v>
      </c>
      <c r="BS52" s="19">
        <v>1</v>
      </c>
      <c r="BT52" s="19">
        <v>1</v>
      </c>
      <c r="BU52" s="19">
        <v>1</v>
      </c>
    </row>
    <row r="53" spans="1:73" x14ac:dyDescent="0.3">
      <c r="A53" s="26">
        <v>51</v>
      </c>
      <c r="B53" s="19">
        <v>80</v>
      </c>
      <c r="C53" s="19">
        <v>4.6799898147583008E-2</v>
      </c>
      <c r="D53" s="19">
        <v>7.7999830245971684E-4</v>
      </c>
      <c r="E53" s="19">
        <v>3</v>
      </c>
      <c r="G53" s="19">
        <v>9.374999999998504E-5</v>
      </c>
      <c r="H53" s="19">
        <v>9.374999999998504E-5</v>
      </c>
      <c r="I53" s="19">
        <v>6.0000000000000652E-3</v>
      </c>
      <c r="J53" s="19">
        <v>6.0000000000000652E-3</v>
      </c>
      <c r="K53" s="19">
        <f t="shared" si="0"/>
        <v>9.374999999998504E-5</v>
      </c>
      <c r="N53" s="19">
        <v>-1.110223024625157E-16</v>
      </c>
      <c r="O53" s="19">
        <v>-1.110223024625157E-16</v>
      </c>
      <c r="P53" s="19">
        <v>-6.9388939039072284E-18</v>
      </c>
      <c r="Q53" s="19">
        <v>0</v>
      </c>
      <c r="R53" s="19">
        <v>-0.15625</v>
      </c>
      <c r="S53" s="19">
        <v>0.15625</v>
      </c>
      <c r="T53" s="19">
        <v>-0.3125</v>
      </c>
      <c r="U53" s="19">
        <v>0</v>
      </c>
      <c r="V53" s="19">
        <v>-9.374999999989253E-5</v>
      </c>
      <c r="W53" s="19">
        <v>9.3750000000003553E-5</v>
      </c>
      <c r="X53" s="19">
        <v>-1.8750000000000711E-4</v>
      </c>
      <c r="Y53" s="19">
        <v>0.5</v>
      </c>
      <c r="Z53" s="19">
        <v>0.5</v>
      </c>
      <c r="AA53" s="19">
        <v>0</v>
      </c>
      <c r="AB53" s="19">
        <v>0</v>
      </c>
      <c r="AC53" s="19">
        <v>-0.15625</v>
      </c>
      <c r="AD53" s="19">
        <v>0.15625</v>
      </c>
      <c r="AE53" s="19">
        <v>-0.3125</v>
      </c>
      <c r="AF53" s="19">
        <v>0</v>
      </c>
      <c r="AG53" s="19">
        <v>0.53515625</v>
      </c>
      <c r="AH53" s="19">
        <v>0.46484375</v>
      </c>
      <c r="AI53" s="19">
        <v>7.03125E-2</v>
      </c>
      <c r="AJ53" s="19">
        <v>0</v>
      </c>
      <c r="AK53" s="19">
        <v>40</v>
      </c>
      <c r="AL53" s="19">
        <v>0</v>
      </c>
      <c r="AM53" s="19">
        <v>40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 t="s">
        <v>501</v>
      </c>
      <c r="AT53" s="19">
        <v>1</v>
      </c>
      <c r="AU53" s="19">
        <v>0</v>
      </c>
      <c r="AV53" s="19">
        <v>0</v>
      </c>
      <c r="AW53" s="19">
        <v>0</v>
      </c>
      <c r="AX53" s="19">
        <v>0</v>
      </c>
      <c r="AY53" s="19">
        <v>45</v>
      </c>
      <c r="AZ53" s="19">
        <v>0</v>
      </c>
      <c r="BA53" s="19">
        <v>1</v>
      </c>
      <c r="BB53" s="19" t="s">
        <v>89</v>
      </c>
      <c r="BC53" s="19">
        <v>5</v>
      </c>
      <c r="BD53" s="19">
        <v>2</v>
      </c>
      <c r="BE53" s="19">
        <v>0.05</v>
      </c>
      <c r="BF53" s="19">
        <v>4</v>
      </c>
      <c r="BG53" s="19">
        <v>6</v>
      </c>
      <c r="BH53" s="19">
        <v>0.5</v>
      </c>
      <c r="BI53" s="19">
        <v>10</v>
      </c>
      <c r="BJ53" s="19">
        <v>1</v>
      </c>
      <c r="BK53" s="19">
        <v>1</v>
      </c>
      <c r="BL53" s="19">
        <v>1</v>
      </c>
      <c r="BM53" s="19">
        <v>1</v>
      </c>
      <c r="BN53" s="19">
        <v>0</v>
      </c>
      <c r="BO53" s="19">
        <v>0</v>
      </c>
      <c r="BP53" s="19">
        <v>0</v>
      </c>
      <c r="BQ53" s="19">
        <v>0</v>
      </c>
      <c r="BR53" s="19">
        <v>1</v>
      </c>
      <c r="BS53" s="19">
        <v>1</v>
      </c>
      <c r="BT53" s="19">
        <v>1</v>
      </c>
      <c r="BU53" s="19">
        <v>1</v>
      </c>
    </row>
    <row r="54" spans="1:73" x14ac:dyDescent="0.3">
      <c r="A54" s="26">
        <v>52</v>
      </c>
      <c r="B54" s="19">
        <v>80</v>
      </c>
      <c r="C54" s="19">
        <v>6.2399625778198242E-2</v>
      </c>
      <c r="D54" s="19">
        <v>1.039993762969971E-3</v>
      </c>
      <c r="E54" s="19">
        <v>4</v>
      </c>
      <c r="G54" s="19">
        <v>8.756972668251305E-3</v>
      </c>
      <c r="H54" s="19">
        <v>5.4181957977840721E-2</v>
      </c>
      <c r="I54" s="19">
        <v>8.756972668251305E-3</v>
      </c>
      <c r="J54" s="19">
        <v>1.319701226840758E-2</v>
      </c>
      <c r="K54" s="19">
        <f t="shared" si="0"/>
        <v>8.756972668251305E-3</v>
      </c>
      <c r="L54" s="19">
        <v>1.319701226840758E-2</v>
      </c>
      <c r="N54" s="19">
        <v>-2.2204460492503131E-16</v>
      </c>
      <c r="O54" s="19">
        <v>5.5511151231257827E-17</v>
      </c>
      <c r="P54" s="19">
        <v>6.9388939039072284E-18</v>
      </c>
      <c r="Q54" s="19">
        <v>0</v>
      </c>
      <c r="R54" s="19">
        <v>-0.15625</v>
      </c>
      <c r="S54" s="19">
        <v>-6.25E-2</v>
      </c>
      <c r="T54" s="19">
        <v>-0.3125</v>
      </c>
      <c r="U54" s="19">
        <v>0</v>
      </c>
      <c r="V54" s="19">
        <v>-8.9062500000001155E-3</v>
      </c>
      <c r="W54" s="19">
        <v>-7.9687499999999967E-3</v>
      </c>
      <c r="X54" s="19">
        <v>-1.7812500000000009E-2</v>
      </c>
      <c r="Y54" s="19">
        <v>0.5</v>
      </c>
      <c r="Z54" s="19">
        <v>0.25</v>
      </c>
      <c r="AA54" s="19">
        <v>0</v>
      </c>
      <c r="AB54" s="19">
        <v>0</v>
      </c>
      <c r="AC54" s="19">
        <v>-0.15625</v>
      </c>
      <c r="AD54" s="19">
        <v>-6.25E-2</v>
      </c>
      <c r="AE54" s="19">
        <v>-0.3125</v>
      </c>
      <c r="AF54" s="19">
        <v>0</v>
      </c>
      <c r="AG54" s="19">
        <v>0.53515625</v>
      </c>
      <c r="AH54" s="19">
        <v>0.1328125</v>
      </c>
      <c r="AI54" s="19">
        <v>7.03125E-2</v>
      </c>
      <c r="AJ54" s="19">
        <v>0</v>
      </c>
      <c r="AK54" s="19">
        <v>40</v>
      </c>
      <c r="AL54" s="19">
        <v>0</v>
      </c>
      <c r="AM54" s="19">
        <v>30</v>
      </c>
      <c r="AN54" s="19">
        <v>10</v>
      </c>
      <c r="AO54" s="19">
        <v>0</v>
      </c>
      <c r="AP54" s="19">
        <v>0</v>
      </c>
      <c r="AQ54" s="19">
        <v>0</v>
      </c>
      <c r="AR54" s="19">
        <v>0</v>
      </c>
      <c r="AS54" s="19" t="s">
        <v>502</v>
      </c>
      <c r="AT54" s="19">
        <v>1</v>
      </c>
      <c r="AU54" s="19">
        <v>0</v>
      </c>
      <c r="AV54" s="19">
        <v>0</v>
      </c>
      <c r="AW54" s="19">
        <v>0</v>
      </c>
      <c r="AX54" s="19">
        <v>0</v>
      </c>
      <c r="AY54" s="19">
        <v>45</v>
      </c>
      <c r="AZ54" s="19">
        <v>0</v>
      </c>
      <c r="BA54" s="19">
        <v>1</v>
      </c>
      <c r="BB54" s="19" t="s">
        <v>89</v>
      </c>
      <c r="BC54" s="19">
        <v>5</v>
      </c>
      <c r="BD54" s="19">
        <v>2</v>
      </c>
      <c r="BE54" s="19">
        <v>0.05</v>
      </c>
      <c r="BF54" s="19">
        <v>4</v>
      </c>
      <c r="BG54" s="19">
        <v>6</v>
      </c>
      <c r="BH54" s="19">
        <v>0.5</v>
      </c>
      <c r="BI54" s="19">
        <v>10</v>
      </c>
      <c r="BJ54" s="19">
        <v>1</v>
      </c>
      <c r="BK54" s="19">
        <v>1</v>
      </c>
      <c r="BL54" s="19">
        <v>1</v>
      </c>
      <c r="BM54" s="19">
        <v>1</v>
      </c>
      <c r="BN54" s="19">
        <v>0</v>
      </c>
      <c r="BO54" s="19">
        <v>0</v>
      </c>
      <c r="BP54" s="19">
        <v>0</v>
      </c>
      <c r="BQ54" s="19">
        <v>0</v>
      </c>
      <c r="BR54" s="19">
        <v>1</v>
      </c>
      <c r="BS54" s="19">
        <v>1</v>
      </c>
      <c r="BT54" s="19">
        <v>1</v>
      </c>
      <c r="BU54" s="19">
        <v>1</v>
      </c>
    </row>
    <row r="55" spans="1:73" x14ac:dyDescent="0.3">
      <c r="A55" s="26">
        <v>53</v>
      </c>
      <c r="B55" s="19">
        <v>80</v>
      </c>
      <c r="C55" s="19">
        <v>7.799983024597168E-2</v>
      </c>
      <c r="D55" s="19">
        <v>1.299997170766195E-3</v>
      </c>
      <c r="E55" s="19">
        <v>4</v>
      </c>
      <c r="G55" s="19">
        <v>8.8349116612731742E-3</v>
      </c>
      <c r="H55" s="19">
        <v>6.0435577141076433E-2</v>
      </c>
      <c r="I55" s="19">
        <v>1.494011483389604E-2</v>
      </c>
      <c r="J55" s="19">
        <v>8.8349116612731742E-3</v>
      </c>
      <c r="K55" s="19">
        <f t="shared" si="0"/>
        <v>8.8349116612731742E-3</v>
      </c>
      <c r="L55" s="19">
        <v>8.8349116612731742E-3</v>
      </c>
      <c r="N55" s="19">
        <v>-5.5511151231257827E-17</v>
      </c>
      <c r="O55" s="19">
        <v>0</v>
      </c>
      <c r="P55" s="19">
        <v>0</v>
      </c>
      <c r="Q55" s="19">
        <v>0</v>
      </c>
      <c r="R55" s="19">
        <v>0.3125</v>
      </c>
      <c r="S55" s="19">
        <v>-6.2500000000000042E-2</v>
      </c>
      <c r="T55" s="19">
        <v>-0.3125</v>
      </c>
      <c r="U55" s="19">
        <v>0</v>
      </c>
      <c r="V55" s="19">
        <v>1.959375000000008E-2</v>
      </c>
      <c r="W55" s="19">
        <v>9.3750000000086819E-5</v>
      </c>
      <c r="X55" s="19">
        <v>9.1875000000000775E-3</v>
      </c>
      <c r="Y55" s="19">
        <v>-0.25</v>
      </c>
      <c r="Z55" s="19">
        <v>0.25000000000000011</v>
      </c>
      <c r="AA55" s="19">
        <v>0</v>
      </c>
      <c r="AB55" s="19">
        <v>0</v>
      </c>
      <c r="AC55" s="19">
        <v>0.3125</v>
      </c>
      <c r="AD55" s="19">
        <v>-6.2500000000000042E-2</v>
      </c>
      <c r="AE55" s="19">
        <v>-0.3125</v>
      </c>
      <c r="AF55" s="19">
        <v>0</v>
      </c>
      <c r="AG55" s="19">
        <v>-0.2734375</v>
      </c>
      <c r="AH55" s="19">
        <v>0.13281250000000011</v>
      </c>
      <c r="AI55" s="19">
        <v>7.03125E-2</v>
      </c>
      <c r="AJ55" s="19">
        <v>0</v>
      </c>
      <c r="AK55" s="19">
        <v>10</v>
      </c>
      <c r="AL55" s="19">
        <v>30</v>
      </c>
      <c r="AM55" s="19">
        <v>30</v>
      </c>
      <c r="AN55" s="19">
        <v>10</v>
      </c>
      <c r="AO55" s="19">
        <v>0</v>
      </c>
      <c r="AP55" s="19">
        <v>0</v>
      </c>
      <c r="AQ55" s="19">
        <v>0</v>
      </c>
      <c r="AR55" s="19">
        <v>0</v>
      </c>
      <c r="AS55" s="19" t="s">
        <v>503</v>
      </c>
      <c r="AT55" s="19">
        <v>1</v>
      </c>
      <c r="AU55" s="19">
        <v>0</v>
      </c>
      <c r="AV55" s="19">
        <v>0</v>
      </c>
      <c r="AW55" s="19">
        <v>0</v>
      </c>
      <c r="AX55" s="19">
        <v>0</v>
      </c>
      <c r="AY55" s="19">
        <v>45</v>
      </c>
      <c r="AZ55" s="19">
        <v>0</v>
      </c>
      <c r="BA55" s="19">
        <v>1</v>
      </c>
      <c r="BB55" s="19" t="s">
        <v>89</v>
      </c>
      <c r="BC55" s="19">
        <v>5</v>
      </c>
      <c r="BD55" s="19">
        <v>2</v>
      </c>
      <c r="BE55" s="19">
        <v>0.05</v>
      </c>
      <c r="BF55" s="19">
        <v>4</v>
      </c>
      <c r="BG55" s="19">
        <v>6</v>
      </c>
      <c r="BH55" s="19">
        <v>0.5</v>
      </c>
      <c r="BI55" s="19">
        <v>10</v>
      </c>
      <c r="BJ55" s="19">
        <v>1</v>
      </c>
      <c r="BK55" s="19">
        <v>1</v>
      </c>
      <c r="BL55" s="19">
        <v>1</v>
      </c>
      <c r="BM55" s="19">
        <v>1</v>
      </c>
      <c r="BN55" s="19">
        <v>0</v>
      </c>
      <c r="BO55" s="19">
        <v>0</v>
      </c>
      <c r="BP55" s="19">
        <v>0</v>
      </c>
      <c r="BQ55" s="19">
        <v>0</v>
      </c>
      <c r="BR55" s="19">
        <v>1</v>
      </c>
      <c r="BS55" s="19">
        <v>1</v>
      </c>
      <c r="BT55" s="19">
        <v>1</v>
      </c>
      <c r="BU55" s="19">
        <v>1</v>
      </c>
    </row>
    <row r="56" spans="1:73" x14ac:dyDescent="0.3">
      <c r="A56" s="26">
        <v>54</v>
      </c>
      <c r="B56" s="19">
        <v>80</v>
      </c>
      <c r="C56" s="19">
        <v>6.2399387359619141E-2</v>
      </c>
      <c r="D56" s="19">
        <v>1.039989789326986E-3</v>
      </c>
      <c r="E56" s="19">
        <v>3</v>
      </c>
      <c r="G56" s="19">
        <v>9.3750000000022052E-5</v>
      </c>
      <c r="H56" s="19">
        <v>9.3750000000022052E-5</v>
      </c>
      <c r="I56" s="19">
        <v>6.0000000000000704E-3</v>
      </c>
      <c r="J56" s="19">
        <v>6.0000000000000704E-3</v>
      </c>
      <c r="K56" s="19">
        <f t="shared" si="0"/>
        <v>9.3750000000022052E-5</v>
      </c>
      <c r="N56" s="19">
        <v>-1.110223024625157E-16</v>
      </c>
      <c r="O56" s="19">
        <v>1.110223024625157E-16</v>
      </c>
      <c r="P56" s="19">
        <v>-6.9388939039072284E-18</v>
      </c>
      <c r="Q56" s="19">
        <v>0</v>
      </c>
      <c r="R56" s="19">
        <v>-0.15625</v>
      </c>
      <c r="S56" s="19">
        <v>-0.15625</v>
      </c>
      <c r="T56" s="19">
        <v>-0.3125</v>
      </c>
      <c r="U56" s="19">
        <v>0</v>
      </c>
      <c r="V56" s="19">
        <v>9.3750000000114575E-5</v>
      </c>
      <c r="W56" s="19">
        <v>9.3750000000003553E-5</v>
      </c>
      <c r="X56" s="19">
        <v>1.8750000000000711E-4</v>
      </c>
      <c r="Y56" s="19">
        <v>0.5</v>
      </c>
      <c r="Z56" s="19">
        <v>-0.5</v>
      </c>
      <c r="AA56" s="19">
        <v>0</v>
      </c>
      <c r="AB56" s="19">
        <v>0</v>
      </c>
      <c r="AC56" s="19">
        <v>-0.15625</v>
      </c>
      <c r="AD56" s="19">
        <v>-0.15625</v>
      </c>
      <c r="AE56" s="19">
        <v>-0.3125</v>
      </c>
      <c r="AF56" s="19">
        <v>0</v>
      </c>
      <c r="AG56" s="19">
        <v>0.53515625</v>
      </c>
      <c r="AH56" s="19">
        <v>-0.46484375</v>
      </c>
      <c r="AI56" s="19">
        <v>7.03125E-2</v>
      </c>
      <c r="AJ56" s="19">
        <v>0</v>
      </c>
      <c r="AK56" s="19">
        <v>40</v>
      </c>
      <c r="AL56" s="19">
        <v>0</v>
      </c>
      <c r="AM56" s="19">
        <v>0</v>
      </c>
      <c r="AN56" s="19">
        <v>40</v>
      </c>
      <c r="AO56" s="19">
        <v>0</v>
      </c>
      <c r="AP56" s="19">
        <v>0</v>
      </c>
      <c r="AQ56" s="19">
        <v>0</v>
      </c>
      <c r="AR56" s="19">
        <v>0</v>
      </c>
      <c r="AS56" s="19" t="s">
        <v>504</v>
      </c>
      <c r="AT56" s="19">
        <v>1</v>
      </c>
      <c r="AU56" s="19">
        <v>0</v>
      </c>
      <c r="AV56" s="19">
        <v>0</v>
      </c>
      <c r="AW56" s="19">
        <v>0</v>
      </c>
      <c r="AX56" s="19">
        <v>0</v>
      </c>
      <c r="AY56" s="19">
        <v>45</v>
      </c>
      <c r="AZ56" s="19">
        <v>0</v>
      </c>
      <c r="BA56" s="19">
        <v>1</v>
      </c>
      <c r="BB56" s="19" t="s">
        <v>89</v>
      </c>
      <c r="BC56" s="19">
        <v>5</v>
      </c>
      <c r="BD56" s="19">
        <v>2</v>
      </c>
      <c r="BE56" s="19">
        <v>0.05</v>
      </c>
      <c r="BF56" s="19">
        <v>4</v>
      </c>
      <c r="BG56" s="19">
        <v>6</v>
      </c>
      <c r="BH56" s="19">
        <v>0.5</v>
      </c>
      <c r="BI56" s="19">
        <v>10</v>
      </c>
      <c r="BJ56" s="19">
        <v>1</v>
      </c>
      <c r="BK56" s="19">
        <v>1</v>
      </c>
      <c r="BL56" s="19">
        <v>1</v>
      </c>
      <c r="BM56" s="19">
        <v>1</v>
      </c>
      <c r="BN56" s="19">
        <v>0</v>
      </c>
      <c r="BO56" s="19">
        <v>0</v>
      </c>
      <c r="BP56" s="19">
        <v>0</v>
      </c>
      <c r="BQ56" s="19">
        <v>0</v>
      </c>
      <c r="BR56" s="19">
        <v>1</v>
      </c>
      <c r="BS56" s="19">
        <v>1</v>
      </c>
      <c r="BT56" s="19">
        <v>1</v>
      </c>
      <c r="BU56" s="19">
        <v>1</v>
      </c>
    </row>
    <row r="57" spans="1:73" x14ac:dyDescent="0.3">
      <c r="A57" s="26">
        <v>55</v>
      </c>
      <c r="B57" s="19">
        <v>80</v>
      </c>
      <c r="C57" s="19">
        <v>6.2399625778198242E-2</v>
      </c>
      <c r="D57" s="19">
        <v>1.039993762969971E-3</v>
      </c>
      <c r="E57" s="19">
        <v>4</v>
      </c>
      <c r="G57" s="19">
        <v>1.549070411771189E-2</v>
      </c>
      <c r="H57" s="19">
        <v>9.8491101477811135E-2</v>
      </c>
      <c r="I57" s="19">
        <v>2.524684773021164E-2</v>
      </c>
      <c r="J57" s="19">
        <v>1.549070411771189E-2</v>
      </c>
      <c r="K57" s="19">
        <f t="shared" si="0"/>
        <v>1.549070411771189E-2</v>
      </c>
      <c r="L57" s="19">
        <v>1.549070411771189E-2</v>
      </c>
      <c r="N57" s="19">
        <v>2.775557561562891E-17</v>
      </c>
      <c r="O57" s="19">
        <v>-2.775557561562891E-17</v>
      </c>
      <c r="P57" s="19">
        <v>-6.6613381477509392E-16</v>
      </c>
      <c r="Q57" s="19">
        <v>0</v>
      </c>
      <c r="R57" s="19">
        <v>-0.203125</v>
      </c>
      <c r="S57" s="19">
        <v>-0.109375</v>
      </c>
      <c r="T57" s="19">
        <v>-0.21875</v>
      </c>
      <c r="U57" s="19">
        <v>0</v>
      </c>
      <c r="V57" s="19">
        <v>2.8124999999995509E-4</v>
      </c>
      <c r="W57" s="19">
        <v>-1.6968749999999842E-2</v>
      </c>
      <c r="X57" s="19">
        <v>-3.3937499999999732E-2</v>
      </c>
      <c r="Y57" s="19">
        <v>0.125</v>
      </c>
      <c r="Z57" s="19">
        <v>-0.125</v>
      </c>
      <c r="AA57" s="19">
        <v>0.75</v>
      </c>
      <c r="AB57" s="19">
        <v>0</v>
      </c>
      <c r="AC57" s="19">
        <v>-0.203125</v>
      </c>
      <c r="AD57" s="19">
        <v>-0.109375</v>
      </c>
      <c r="AE57" s="19">
        <v>-0.21875</v>
      </c>
      <c r="AF57" s="19">
        <v>0</v>
      </c>
      <c r="AG57" s="19">
        <v>0.236328125</v>
      </c>
      <c r="AH57" s="19">
        <v>-0.16601562499999989</v>
      </c>
      <c r="AI57" s="19">
        <v>0.66796875</v>
      </c>
      <c r="AJ57" s="19">
        <v>0</v>
      </c>
      <c r="AK57" s="19">
        <v>40</v>
      </c>
      <c r="AL57" s="19">
        <v>30</v>
      </c>
      <c r="AM57" s="19">
        <v>0</v>
      </c>
      <c r="AN57" s="19">
        <v>10</v>
      </c>
      <c r="AO57" s="19">
        <v>0</v>
      </c>
      <c r="AP57" s="19">
        <v>0</v>
      </c>
      <c r="AQ57" s="19">
        <v>0</v>
      </c>
      <c r="AR57" s="19">
        <v>0</v>
      </c>
      <c r="AS57" s="19" t="s">
        <v>505</v>
      </c>
      <c r="AT57" s="19">
        <v>1</v>
      </c>
      <c r="AU57" s="19">
        <v>0</v>
      </c>
      <c r="AV57" s="19">
        <v>0</v>
      </c>
      <c r="AW57" s="19">
        <v>0</v>
      </c>
      <c r="AX57" s="19">
        <v>0</v>
      </c>
      <c r="AY57" s="19">
        <v>45</v>
      </c>
      <c r="AZ57" s="19">
        <v>0</v>
      </c>
      <c r="BA57" s="19">
        <v>1</v>
      </c>
      <c r="BB57" s="19" t="s">
        <v>89</v>
      </c>
      <c r="BC57" s="19">
        <v>5</v>
      </c>
      <c r="BD57" s="19">
        <v>2</v>
      </c>
      <c r="BE57" s="19">
        <v>0.05</v>
      </c>
      <c r="BF57" s="19">
        <v>4</v>
      </c>
      <c r="BG57" s="19">
        <v>6</v>
      </c>
      <c r="BH57" s="19">
        <v>0.5</v>
      </c>
      <c r="BI57" s="19">
        <v>10</v>
      </c>
      <c r="BJ57" s="19">
        <v>1</v>
      </c>
      <c r="BK57" s="19">
        <v>1</v>
      </c>
      <c r="BL57" s="19">
        <v>1</v>
      </c>
      <c r="BM57" s="19">
        <v>1</v>
      </c>
      <c r="BN57" s="19">
        <v>0</v>
      </c>
      <c r="BO57" s="19">
        <v>0</v>
      </c>
      <c r="BP57" s="19">
        <v>0</v>
      </c>
      <c r="BQ57" s="19">
        <v>0</v>
      </c>
      <c r="BR57" s="19">
        <v>1</v>
      </c>
      <c r="BS57" s="19">
        <v>1</v>
      </c>
      <c r="BT57" s="19">
        <v>1</v>
      </c>
      <c r="BU57" s="19">
        <v>1</v>
      </c>
    </row>
    <row r="58" spans="1:73" x14ac:dyDescent="0.3">
      <c r="A58" s="26">
        <v>56</v>
      </c>
      <c r="B58" s="19">
        <v>80</v>
      </c>
      <c r="C58" s="19">
        <v>6.2399387359619141E-2</v>
      </c>
      <c r="D58" s="19">
        <v>1.039989789326986E-3</v>
      </c>
      <c r="E58" s="19">
        <v>4</v>
      </c>
      <c r="G58" s="19">
        <v>1.0911844911608629E-2</v>
      </c>
      <c r="H58" s="19">
        <v>4.7666689430355867E-2</v>
      </c>
      <c r="I58" s="19">
        <v>1.380726710830206E-2</v>
      </c>
      <c r="J58" s="19">
        <v>1.0911844911608629E-2</v>
      </c>
      <c r="K58" s="19">
        <f t="shared" si="0"/>
        <v>1.0911844911608629E-2</v>
      </c>
      <c r="L58" s="19">
        <v>1.0911844911608629E-2</v>
      </c>
      <c r="N58" s="19">
        <v>-2.2204460492503131E-16</v>
      </c>
      <c r="O58" s="19">
        <v>-5.5511151231257827E-17</v>
      </c>
      <c r="P58" s="19">
        <v>0</v>
      </c>
      <c r="Q58" s="19">
        <v>0</v>
      </c>
      <c r="R58" s="19">
        <v>-0.125</v>
      </c>
      <c r="S58" s="19">
        <v>3.125E-2</v>
      </c>
      <c r="T58" s="19">
        <v>-0.25</v>
      </c>
      <c r="U58" s="19">
        <v>0</v>
      </c>
      <c r="V58" s="19">
        <v>-1.1062499999999861E-2</v>
      </c>
      <c r="W58" s="19">
        <v>1.0125000000000019E-2</v>
      </c>
      <c r="X58" s="19">
        <v>-2.212499999999995E-2</v>
      </c>
      <c r="Y58" s="19">
        <v>0.5</v>
      </c>
      <c r="Z58" s="19">
        <v>-0.25</v>
      </c>
      <c r="AA58" s="19">
        <v>0</v>
      </c>
      <c r="AB58" s="19">
        <v>0</v>
      </c>
      <c r="AC58" s="19">
        <v>-0.125</v>
      </c>
      <c r="AD58" s="19">
        <v>3.125E-2</v>
      </c>
      <c r="AE58" s="19">
        <v>-0.25</v>
      </c>
      <c r="AF58" s="19">
        <v>0</v>
      </c>
      <c r="AG58" s="19">
        <v>0.5703125</v>
      </c>
      <c r="AH58" s="19">
        <v>-0.16796875</v>
      </c>
      <c r="AI58" s="19">
        <v>0.140625</v>
      </c>
      <c r="AJ58" s="19">
        <v>0</v>
      </c>
      <c r="AK58" s="19">
        <v>40</v>
      </c>
      <c r="AL58" s="19">
        <v>0</v>
      </c>
      <c r="AM58" s="19">
        <v>10</v>
      </c>
      <c r="AN58" s="19">
        <v>30</v>
      </c>
      <c r="AO58" s="19">
        <v>0</v>
      </c>
      <c r="AP58" s="19">
        <v>0</v>
      </c>
      <c r="AQ58" s="19">
        <v>0</v>
      </c>
      <c r="AR58" s="19">
        <v>0</v>
      </c>
      <c r="AS58" s="19" t="s">
        <v>506</v>
      </c>
      <c r="AT58" s="19">
        <v>1</v>
      </c>
      <c r="AU58" s="19">
        <v>0</v>
      </c>
      <c r="AV58" s="19">
        <v>0</v>
      </c>
      <c r="AW58" s="19">
        <v>0</v>
      </c>
      <c r="AX58" s="19">
        <v>0</v>
      </c>
      <c r="AY58" s="19">
        <v>45</v>
      </c>
      <c r="AZ58" s="19">
        <v>0</v>
      </c>
      <c r="BA58" s="19">
        <v>1</v>
      </c>
      <c r="BB58" s="19" t="s">
        <v>89</v>
      </c>
      <c r="BC58" s="19">
        <v>5</v>
      </c>
      <c r="BD58" s="19">
        <v>2</v>
      </c>
      <c r="BE58" s="19">
        <v>0.05</v>
      </c>
      <c r="BF58" s="19">
        <v>4</v>
      </c>
      <c r="BG58" s="19">
        <v>6</v>
      </c>
      <c r="BH58" s="19">
        <v>0.5</v>
      </c>
      <c r="BI58" s="19">
        <v>10</v>
      </c>
      <c r="BJ58" s="19">
        <v>1</v>
      </c>
      <c r="BK58" s="19">
        <v>1</v>
      </c>
      <c r="BL58" s="19">
        <v>1</v>
      </c>
      <c r="BM58" s="19">
        <v>1</v>
      </c>
      <c r="BN58" s="19">
        <v>0</v>
      </c>
      <c r="BO58" s="19">
        <v>0</v>
      </c>
      <c r="BP58" s="19">
        <v>0</v>
      </c>
      <c r="BQ58" s="19">
        <v>0</v>
      </c>
      <c r="BR58" s="19">
        <v>1</v>
      </c>
      <c r="BS58" s="19">
        <v>1</v>
      </c>
      <c r="BT58" s="19">
        <v>1</v>
      </c>
      <c r="BU58" s="19">
        <v>1</v>
      </c>
    </row>
    <row r="59" spans="1:73" x14ac:dyDescent="0.3">
      <c r="A59" s="26">
        <v>57</v>
      </c>
      <c r="B59" s="19">
        <v>80</v>
      </c>
      <c r="C59" s="19">
        <v>9.3599319458007813E-2</v>
      </c>
      <c r="D59" s="19">
        <v>1.559988657633464E-3</v>
      </c>
      <c r="E59" s="19">
        <v>5</v>
      </c>
      <c r="G59" s="19">
        <v>9.562499999999927E-3</v>
      </c>
      <c r="H59" s="19">
        <v>8.793749999999996E-2</v>
      </c>
      <c r="I59" s="19">
        <v>2.7749999999999921E-2</v>
      </c>
      <c r="J59" s="19">
        <v>1.771874999999988E-2</v>
      </c>
      <c r="K59" s="19">
        <f t="shared" si="0"/>
        <v>1.771874999999988E-2</v>
      </c>
      <c r="L59" s="19">
        <v>1.443749999999991E-2</v>
      </c>
      <c r="M59" s="19">
        <v>9.562499999999927E-3</v>
      </c>
      <c r="N59" s="19">
        <v>-4.4408920985006262E-16</v>
      </c>
      <c r="O59" s="19">
        <v>-2.2204460492503131E-16</v>
      </c>
      <c r="P59" s="19">
        <v>-3.3306690738754701E-16</v>
      </c>
      <c r="Q59" s="19">
        <v>0</v>
      </c>
      <c r="R59" s="19">
        <v>0.21</v>
      </c>
      <c r="S59" s="19">
        <v>-0.21</v>
      </c>
      <c r="T59" s="19">
        <v>0.42</v>
      </c>
      <c r="U59" s="19">
        <v>0</v>
      </c>
      <c r="V59" s="19">
        <v>-9.5624999999999183E-3</v>
      </c>
      <c r="W59" s="19">
        <v>9.5624999999999738E-3</v>
      </c>
      <c r="X59" s="19">
        <v>-1.912499999999984E-2</v>
      </c>
      <c r="Y59" s="19">
        <v>0.70000000000000007</v>
      </c>
      <c r="Z59" s="19">
        <v>0.3</v>
      </c>
      <c r="AA59" s="19">
        <v>0.4</v>
      </c>
      <c r="AB59" s="19">
        <v>0</v>
      </c>
      <c r="AC59" s="19">
        <v>0.21</v>
      </c>
      <c r="AD59" s="19">
        <v>-0.21</v>
      </c>
      <c r="AE59" s="19">
        <v>0.42</v>
      </c>
      <c r="AF59" s="19">
        <v>0</v>
      </c>
      <c r="AG59" s="19">
        <v>0.65800000000000003</v>
      </c>
      <c r="AH59" s="19">
        <v>0.34200000000000003</v>
      </c>
      <c r="AI59" s="19">
        <v>0.316</v>
      </c>
      <c r="AJ59" s="19">
        <v>0</v>
      </c>
      <c r="AK59" s="19">
        <v>56</v>
      </c>
      <c r="AL59" s="19">
        <v>0</v>
      </c>
      <c r="AM59" s="19">
        <v>24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 t="s">
        <v>507</v>
      </c>
      <c r="AT59" s="19">
        <v>1</v>
      </c>
      <c r="AU59" s="19">
        <v>0</v>
      </c>
      <c r="AV59" s="19">
        <v>0</v>
      </c>
      <c r="AW59" s="19">
        <v>0</v>
      </c>
      <c r="AX59" s="19">
        <v>0</v>
      </c>
      <c r="AY59" s="19">
        <v>45</v>
      </c>
      <c r="AZ59" s="19">
        <v>0</v>
      </c>
      <c r="BA59" s="19">
        <v>1</v>
      </c>
      <c r="BB59" s="19" t="s">
        <v>89</v>
      </c>
      <c r="BC59" s="19">
        <v>5</v>
      </c>
      <c r="BD59" s="19">
        <v>2</v>
      </c>
      <c r="BE59" s="19">
        <v>0.05</v>
      </c>
      <c r="BF59" s="19">
        <v>4</v>
      </c>
      <c r="BG59" s="19">
        <v>6</v>
      </c>
      <c r="BH59" s="19">
        <v>0.5</v>
      </c>
      <c r="BI59" s="19">
        <v>10</v>
      </c>
      <c r="BJ59" s="19">
        <v>1</v>
      </c>
      <c r="BK59" s="19">
        <v>1</v>
      </c>
      <c r="BL59" s="19">
        <v>1</v>
      </c>
      <c r="BM59" s="19">
        <v>1</v>
      </c>
      <c r="BN59" s="19">
        <v>0</v>
      </c>
      <c r="BO59" s="19">
        <v>0</v>
      </c>
      <c r="BP59" s="19">
        <v>0</v>
      </c>
      <c r="BQ59" s="19">
        <v>0</v>
      </c>
      <c r="BR59" s="19">
        <v>1</v>
      </c>
      <c r="BS59" s="19">
        <v>1</v>
      </c>
      <c r="BT59" s="19">
        <v>1</v>
      </c>
      <c r="BU59" s="19">
        <v>1</v>
      </c>
    </row>
    <row r="60" spans="1:73" x14ac:dyDescent="0.3">
      <c r="A60" s="26">
        <v>58</v>
      </c>
      <c r="B60" s="19">
        <v>80</v>
      </c>
      <c r="C60" s="19">
        <v>9.3599557876586914E-2</v>
      </c>
      <c r="D60" s="19">
        <v>1.5599926312764481E-3</v>
      </c>
      <c r="E60" s="19">
        <v>5</v>
      </c>
      <c r="G60" s="19">
        <v>9.5624999999999079E-3</v>
      </c>
      <c r="H60" s="19">
        <v>8.793749999999996E-2</v>
      </c>
      <c r="I60" s="19">
        <v>2.7749999999999921E-2</v>
      </c>
      <c r="J60" s="19">
        <v>1.771874999999988E-2</v>
      </c>
      <c r="K60" s="19">
        <f t="shared" si="0"/>
        <v>1.771874999999988E-2</v>
      </c>
      <c r="L60" s="19">
        <v>1.443749999999991E-2</v>
      </c>
      <c r="M60" s="19">
        <v>9.5624999999999079E-3</v>
      </c>
      <c r="N60" s="19">
        <v>-2.2204460492503131E-16</v>
      </c>
      <c r="O60" s="19">
        <v>-4.4408920985006262E-16</v>
      </c>
      <c r="P60" s="19">
        <v>3.3306690738754701E-16</v>
      </c>
      <c r="Q60" s="19">
        <v>0</v>
      </c>
      <c r="R60" s="19">
        <v>-0.21</v>
      </c>
      <c r="S60" s="19">
        <v>0.21</v>
      </c>
      <c r="T60" s="19">
        <v>-0.42</v>
      </c>
      <c r="U60" s="19">
        <v>0</v>
      </c>
      <c r="V60" s="19">
        <v>9.5624999999998628E-3</v>
      </c>
      <c r="W60" s="19">
        <v>-9.5624999999999183E-3</v>
      </c>
      <c r="X60" s="19">
        <v>1.912499999999984E-2</v>
      </c>
      <c r="Y60" s="19">
        <v>0.3</v>
      </c>
      <c r="Z60" s="19">
        <v>0.70000000000000007</v>
      </c>
      <c r="AA60" s="19">
        <v>-0.4</v>
      </c>
      <c r="AB60" s="19">
        <v>0</v>
      </c>
      <c r="AC60" s="19">
        <v>-0.21</v>
      </c>
      <c r="AD60" s="19">
        <v>0.21</v>
      </c>
      <c r="AE60" s="19">
        <v>-0.42</v>
      </c>
      <c r="AF60" s="19">
        <v>0</v>
      </c>
      <c r="AG60" s="19">
        <v>0.34200000000000003</v>
      </c>
      <c r="AH60" s="19">
        <v>0.65800000000000003</v>
      </c>
      <c r="AI60" s="19">
        <v>-0.316</v>
      </c>
      <c r="AJ60" s="19">
        <v>0</v>
      </c>
      <c r="AK60" s="19">
        <v>24</v>
      </c>
      <c r="AL60" s="19">
        <v>0</v>
      </c>
      <c r="AM60" s="19">
        <v>56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 t="s">
        <v>508</v>
      </c>
      <c r="AT60" s="19">
        <v>1</v>
      </c>
      <c r="AU60" s="19">
        <v>0</v>
      </c>
      <c r="AV60" s="19">
        <v>0</v>
      </c>
      <c r="AW60" s="19">
        <v>0</v>
      </c>
      <c r="AX60" s="19">
        <v>0</v>
      </c>
      <c r="AY60" s="19">
        <v>45</v>
      </c>
      <c r="AZ60" s="19">
        <v>0</v>
      </c>
      <c r="BA60" s="19">
        <v>1</v>
      </c>
      <c r="BB60" s="19" t="s">
        <v>89</v>
      </c>
      <c r="BC60" s="19">
        <v>5</v>
      </c>
      <c r="BD60" s="19">
        <v>2</v>
      </c>
      <c r="BE60" s="19">
        <v>0.05</v>
      </c>
      <c r="BF60" s="19">
        <v>4</v>
      </c>
      <c r="BG60" s="19">
        <v>6</v>
      </c>
      <c r="BH60" s="19">
        <v>0.5</v>
      </c>
      <c r="BI60" s="19">
        <v>10</v>
      </c>
      <c r="BJ60" s="19">
        <v>1</v>
      </c>
      <c r="BK60" s="19">
        <v>1</v>
      </c>
      <c r="BL60" s="19">
        <v>1</v>
      </c>
      <c r="BM60" s="19">
        <v>1</v>
      </c>
      <c r="BN60" s="19">
        <v>0</v>
      </c>
      <c r="BO60" s="19">
        <v>0</v>
      </c>
      <c r="BP60" s="19">
        <v>0</v>
      </c>
      <c r="BQ60" s="19">
        <v>0</v>
      </c>
      <c r="BR60" s="19">
        <v>1</v>
      </c>
      <c r="BS60" s="19">
        <v>1</v>
      </c>
      <c r="BT60" s="19">
        <v>1</v>
      </c>
      <c r="BU60" s="19">
        <v>1</v>
      </c>
    </row>
    <row r="61" spans="1:73" x14ac:dyDescent="0.3">
      <c r="A61" s="26">
        <v>59</v>
      </c>
      <c r="B61" s="19">
        <v>80</v>
      </c>
      <c r="C61" s="19">
        <v>7.7999353408813477E-2</v>
      </c>
      <c r="D61" s="19">
        <v>1.2999892234802251E-3</v>
      </c>
      <c r="E61" s="19">
        <v>5</v>
      </c>
      <c r="G61" s="19">
        <v>7.8077485551213133E-3</v>
      </c>
      <c r="H61" s="19">
        <v>7.3867425055805222E-2</v>
      </c>
      <c r="I61" s="19">
        <v>2.2657780120744351E-2</v>
      </c>
      <c r="J61" s="19">
        <v>1.4467298793313059E-2</v>
      </c>
      <c r="K61" s="19">
        <f t="shared" si="0"/>
        <v>1.4467298793313059E-2</v>
      </c>
      <c r="L61" s="19">
        <v>1.178816938714399E-2</v>
      </c>
      <c r="M61" s="19">
        <v>7.8077485551213133E-3</v>
      </c>
      <c r="N61" s="19">
        <v>3.3306690738754701E-16</v>
      </c>
      <c r="O61" s="19">
        <v>-1.4791141972893969E-31</v>
      </c>
      <c r="P61" s="19">
        <v>0</v>
      </c>
      <c r="Q61" s="19">
        <v>0</v>
      </c>
      <c r="R61" s="19">
        <v>-0.42</v>
      </c>
      <c r="S61" s="19">
        <v>2.5717582782094419E-17</v>
      </c>
      <c r="T61" s="19">
        <v>0</v>
      </c>
      <c r="U61" s="19">
        <v>0</v>
      </c>
      <c r="V61" s="19">
        <v>1.912499999999984E-2</v>
      </c>
      <c r="W61" s="19">
        <v>-1.1710685016846639E-18</v>
      </c>
      <c r="X61" s="19">
        <v>5.5511151231257827E-16</v>
      </c>
      <c r="Y61" s="19">
        <v>-0.4</v>
      </c>
      <c r="Z61" s="19">
        <v>8.5725275940314732E-17</v>
      </c>
      <c r="AA61" s="19">
        <v>1</v>
      </c>
      <c r="AB61" s="19">
        <v>0</v>
      </c>
      <c r="AC61" s="19">
        <v>-0.42</v>
      </c>
      <c r="AD61" s="19">
        <v>2.5717582782094419E-17</v>
      </c>
      <c r="AE61" s="19">
        <v>0</v>
      </c>
      <c r="AF61" s="19">
        <v>0</v>
      </c>
      <c r="AG61" s="19">
        <v>-0.316</v>
      </c>
      <c r="AH61" s="19">
        <v>8.0581759383895847E-17</v>
      </c>
      <c r="AI61" s="19">
        <v>1</v>
      </c>
      <c r="AJ61" s="19">
        <v>0</v>
      </c>
      <c r="AK61" s="19">
        <v>24</v>
      </c>
      <c r="AL61" s="19">
        <v>56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 t="s">
        <v>509</v>
      </c>
      <c r="AT61" s="19">
        <v>1</v>
      </c>
      <c r="AU61" s="19">
        <v>0</v>
      </c>
      <c r="AV61" s="19">
        <v>0</v>
      </c>
      <c r="AW61" s="19">
        <v>0</v>
      </c>
      <c r="AX61" s="19">
        <v>0</v>
      </c>
      <c r="AY61" s="19">
        <v>45</v>
      </c>
      <c r="AZ61" s="19">
        <v>0</v>
      </c>
      <c r="BA61" s="19">
        <v>1</v>
      </c>
      <c r="BB61" s="19" t="s">
        <v>89</v>
      </c>
      <c r="BC61" s="19">
        <v>5</v>
      </c>
      <c r="BD61" s="19">
        <v>2</v>
      </c>
      <c r="BE61" s="19">
        <v>0.05</v>
      </c>
      <c r="BF61" s="19">
        <v>4</v>
      </c>
      <c r="BG61" s="19">
        <v>6</v>
      </c>
      <c r="BH61" s="19">
        <v>0.5</v>
      </c>
      <c r="BI61" s="19">
        <v>10</v>
      </c>
      <c r="BJ61" s="19">
        <v>1</v>
      </c>
      <c r="BK61" s="19">
        <v>1</v>
      </c>
      <c r="BL61" s="19">
        <v>1</v>
      </c>
      <c r="BM61" s="19">
        <v>1</v>
      </c>
      <c r="BN61" s="19">
        <v>0</v>
      </c>
      <c r="BO61" s="19">
        <v>0</v>
      </c>
      <c r="BP61" s="19">
        <v>0</v>
      </c>
      <c r="BQ61" s="19">
        <v>0</v>
      </c>
      <c r="BR61" s="19">
        <v>1</v>
      </c>
      <c r="BS61" s="19">
        <v>1</v>
      </c>
      <c r="BT61" s="19">
        <v>1</v>
      </c>
      <c r="BU61" s="19">
        <v>1</v>
      </c>
    </row>
    <row r="62" spans="1:73" x14ac:dyDescent="0.3">
      <c r="A62" s="26">
        <v>60</v>
      </c>
      <c r="B62" s="19">
        <v>80</v>
      </c>
      <c r="C62" s="19">
        <v>9.3599557876586914E-2</v>
      </c>
      <c r="D62" s="19">
        <v>1.5599926312764481E-3</v>
      </c>
      <c r="E62" s="19">
        <v>5</v>
      </c>
      <c r="G62" s="19">
        <v>1.2090721520033369E-2</v>
      </c>
      <c r="H62" s="19">
        <v>0.11690193957570801</v>
      </c>
      <c r="I62" s="19">
        <v>3.2837401265553887E-2</v>
      </c>
      <c r="J62" s="19">
        <v>1.65916312206635E-2</v>
      </c>
      <c r="K62" s="19">
        <f t="shared" si="0"/>
        <v>1.65916312206635E-2</v>
      </c>
      <c r="L62" s="19">
        <v>1.2090721520033369E-2</v>
      </c>
      <c r="M62" s="19">
        <v>1.2090721520033369E-2</v>
      </c>
      <c r="N62" s="19">
        <v>-3.3306690738754701E-16</v>
      </c>
      <c r="O62" s="19">
        <v>-2.775557561562891E-17</v>
      </c>
      <c r="P62" s="19">
        <v>-5.5511151231257827E-16</v>
      </c>
      <c r="Q62" s="19">
        <v>0</v>
      </c>
      <c r="R62" s="19">
        <v>0.33750000000000002</v>
      </c>
      <c r="S62" s="19">
        <v>-8.2500000000000018E-2</v>
      </c>
      <c r="T62" s="19">
        <v>0.16500000000000001</v>
      </c>
      <c r="U62" s="19">
        <v>0</v>
      </c>
      <c r="V62" s="19">
        <v>-2.3812499999999959E-2</v>
      </c>
      <c r="W62" s="19">
        <v>7.8749999999999376E-3</v>
      </c>
      <c r="X62" s="19">
        <v>-1.5749999999999709E-2</v>
      </c>
      <c r="Y62" s="19">
        <v>0.55000000000000004</v>
      </c>
      <c r="Z62" s="19">
        <v>0.15</v>
      </c>
      <c r="AA62" s="19">
        <v>0.70000000000000007</v>
      </c>
      <c r="AB62" s="19">
        <v>0</v>
      </c>
      <c r="AC62" s="19">
        <v>0.33750000000000002</v>
      </c>
      <c r="AD62" s="19">
        <v>-8.2500000000000018E-2</v>
      </c>
      <c r="AE62" s="19">
        <v>0.16500000000000001</v>
      </c>
      <c r="AF62" s="19">
        <v>0</v>
      </c>
      <c r="AG62" s="19">
        <v>0.46337499999999998</v>
      </c>
      <c r="AH62" s="19">
        <v>0.14737500000000001</v>
      </c>
      <c r="AI62" s="19">
        <v>0.70525000000000004</v>
      </c>
      <c r="AJ62" s="19">
        <v>0</v>
      </c>
      <c r="AK62" s="19">
        <v>56</v>
      </c>
      <c r="AL62" s="19">
        <v>12</v>
      </c>
      <c r="AM62" s="19">
        <v>12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 t="s">
        <v>510</v>
      </c>
      <c r="AT62" s="19">
        <v>1</v>
      </c>
      <c r="AU62" s="19">
        <v>0</v>
      </c>
      <c r="AV62" s="19">
        <v>0</v>
      </c>
      <c r="AW62" s="19">
        <v>0</v>
      </c>
      <c r="AX62" s="19">
        <v>0</v>
      </c>
      <c r="AY62" s="19">
        <v>45</v>
      </c>
      <c r="AZ62" s="19">
        <v>0</v>
      </c>
      <c r="BA62" s="19">
        <v>1</v>
      </c>
      <c r="BB62" s="19" t="s">
        <v>89</v>
      </c>
      <c r="BC62" s="19">
        <v>5</v>
      </c>
      <c r="BD62" s="19">
        <v>2</v>
      </c>
      <c r="BE62" s="19">
        <v>0.05</v>
      </c>
      <c r="BF62" s="19">
        <v>4</v>
      </c>
      <c r="BG62" s="19">
        <v>6</v>
      </c>
      <c r="BH62" s="19">
        <v>0.5</v>
      </c>
      <c r="BI62" s="19">
        <v>10</v>
      </c>
      <c r="BJ62" s="19">
        <v>1</v>
      </c>
      <c r="BK62" s="19">
        <v>1</v>
      </c>
      <c r="BL62" s="19">
        <v>1</v>
      </c>
      <c r="BM62" s="19">
        <v>1</v>
      </c>
      <c r="BN62" s="19">
        <v>0</v>
      </c>
      <c r="BO62" s="19">
        <v>0</v>
      </c>
      <c r="BP62" s="19">
        <v>0</v>
      </c>
      <c r="BQ62" s="19">
        <v>0</v>
      </c>
      <c r="BR62" s="19">
        <v>1</v>
      </c>
      <c r="BS62" s="19">
        <v>1</v>
      </c>
      <c r="BT62" s="19">
        <v>1</v>
      </c>
      <c r="BU62" s="19">
        <v>1</v>
      </c>
    </row>
    <row r="63" spans="1:73" x14ac:dyDescent="0.3">
      <c r="A63" s="26">
        <v>61</v>
      </c>
      <c r="B63" s="19">
        <v>80</v>
      </c>
      <c r="C63" s="19">
        <v>7.7999591827392578E-2</v>
      </c>
      <c r="D63" s="19">
        <v>1.2999931971232101E-3</v>
      </c>
      <c r="E63" s="19">
        <v>5</v>
      </c>
      <c r="G63" s="19">
        <v>1.156119080425985E-2</v>
      </c>
      <c r="H63" s="19">
        <v>0.1149384558483908</v>
      </c>
      <c r="I63" s="19">
        <v>3.3549403869517477E-2</v>
      </c>
      <c r="J63" s="19">
        <v>1.5083556340432619E-2</v>
      </c>
      <c r="K63" s="19">
        <f t="shared" si="0"/>
        <v>1.5083556340432619E-2</v>
      </c>
      <c r="L63" s="19">
        <v>1.156119080425985E-2</v>
      </c>
      <c r="M63" s="19">
        <v>1.156119080425985E-2</v>
      </c>
      <c r="N63" s="19">
        <v>-3.3306690738754701E-16</v>
      </c>
      <c r="O63" s="19">
        <v>0</v>
      </c>
      <c r="P63" s="19">
        <v>-6.6613381477509392E-16</v>
      </c>
      <c r="Q63" s="19">
        <v>0</v>
      </c>
      <c r="R63" s="19">
        <v>0.37</v>
      </c>
      <c r="S63" s="19">
        <v>-5.0000000000000017E-2</v>
      </c>
      <c r="T63" s="19">
        <v>0.1</v>
      </c>
      <c r="U63" s="19">
        <v>0</v>
      </c>
      <c r="V63" s="19">
        <v>-1.0312500000001501E-3</v>
      </c>
      <c r="W63" s="19">
        <v>-1.265624999999999E-2</v>
      </c>
      <c r="X63" s="19">
        <v>2.531250000000029E-2</v>
      </c>
      <c r="Y63" s="19">
        <v>0.5</v>
      </c>
      <c r="Z63" s="19">
        <v>0.1</v>
      </c>
      <c r="AA63" s="19">
        <v>0.8</v>
      </c>
      <c r="AB63" s="19">
        <v>0</v>
      </c>
      <c r="AC63" s="19">
        <v>0.37</v>
      </c>
      <c r="AD63" s="19">
        <v>-5.0000000000000017E-2</v>
      </c>
      <c r="AE63" s="19">
        <v>0.1</v>
      </c>
      <c r="AF63" s="19">
        <v>0</v>
      </c>
      <c r="AG63" s="19">
        <v>0.41</v>
      </c>
      <c r="AH63" s="19">
        <v>9.4000000000000028E-2</v>
      </c>
      <c r="AI63" s="19">
        <v>0.81200000000000006</v>
      </c>
      <c r="AJ63" s="19">
        <v>0</v>
      </c>
      <c r="AK63" s="19">
        <v>56</v>
      </c>
      <c r="AL63" s="19">
        <v>16</v>
      </c>
      <c r="AM63" s="19">
        <v>8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 t="s">
        <v>511</v>
      </c>
      <c r="AT63" s="19">
        <v>1</v>
      </c>
      <c r="AU63" s="19">
        <v>0</v>
      </c>
      <c r="AV63" s="19">
        <v>0</v>
      </c>
      <c r="AW63" s="19">
        <v>0</v>
      </c>
      <c r="AX63" s="19">
        <v>0</v>
      </c>
      <c r="AY63" s="19">
        <v>45</v>
      </c>
      <c r="AZ63" s="19">
        <v>0</v>
      </c>
      <c r="BA63" s="19">
        <v>1</v>
      </c>
      <c r="BB63" s="19" t="s">
        <v>89</v>
      </c>
      <c r="BC63" s="19">
        <v>5</v>
      </c>
      <c r="BD63" s="19">
        <v>2</v>
      </c>
      <c r="BE63" s="19">
        <v>0.05</v>
      </c>
      <c r="BF63" s="19">
        <v>4</v>
      </c>
      <c r="BG63" s="19">
        <v>6</v>
      </c>
      <c r="BH63" s="19">
        <v>0.5</v>
      </c>
      <c r="BI63" s="19">
        <v>10</v>
      </c>
      <c r="BJ63" s="19">
        <v>1</v>
      </c>
      <c r="BK63" s="19">
        <v>1</v>
      </c>
      <c r="BL63" s="19">
        <v>1</v>
      </c>
      <c r="BM63" s="19">
        <v>1</v>
      </c>
      <c r="BN63" s="19">
        <v>0</v>
      </c>
      <c r="BO63" s="19">
        <v>0</v>
      </c>
      <c r="BP63" s="19">
        <v>0</v>
      </c>
      <c r="BQ63" s="19">
        <v>0</v>
      </c>
      <c r="BR63" s="19">
        <v>1</v>
      </c>
      <c r="BS63" s="19">
        <v>1</v>
      </c>
      <c r="BT63" s="19">
        <v>1</v>
      </c>
      <c r="BU63" s="19">
        <v>1</v>
      </c>
    </row>
    <row r="64" spans="1:73" x14ac:dyDescent="0.3">
      <c r="A64" s="26">
        <v>62</v>
      </c>
      <c r="B64" s="19">
        <v>80</v>
      </c>
      <c r="C64" s="19">
        <v>7.7999353408813477E-2</v>
      </c>
      <c r="D64" s="19">
        <v>1.2999892234802251E-3</v>
      </c>
      <c r="E64" s="19">
        <v>5</v>
      </c>
      <c r="G64" s="19">
        <v>7.8077485551213133E-3</v>
      </c>
      <c r="H64" s="19">
        <v>7.3867425055805222E-2</v>
      </c>
      <c r="I64" s="19">
        <v>2.2657780120744351E-2</v>
      </c>
      <c r="J64" s="19">
        <v>1.4467298793313059E-2</v>
      </c>
      <c r="K64" s="19">
        <f t="shared" si="0"/>
        <v>1.4467298793313059E-2</v>
      </c>
      <c r="L64" s="19">
        <v>1.178816938714399E-2</v>
      </c>
      <c r="M64" s="19">
        <v>7.8077485551213133E-3</v>
      </c>
      <c r="N64" s="19">
        <v>-8.6281661508548166E-32</v>
      </c>
      <c r="O64" s="19">
        <v>3.3306690738754701E-16</v>
      </c>
      <c r="P64" s="19">
        <v>0</v>
      </c>
      <c r="Q64" s="19">
        <v>0</v>
      </c>
      <c r="R64" s="19">
        <v>4.9303806576313239E-34</v>
      </c>
      <c r="S64" s="19">
        <v>-0.42</v>
      </c>
      <c r="T64" s="19">
        <v>0</v>
      </c>
      <c r="U64" s="19">
        <v>0</v>
      </c>
      <c r="V64" s="19">
        <v>0</v>
      </c>
      <c r="W64" s="19">
        <v>1.912499999999984E-2</v>
      </c>
      <c r="X64" s="19">
        <v>-5.5511151231257827E-16</v>
      </c>
      <c r="Y64" s="19">
        <v>6.123233995736766E-17</v>
      </c>
      <c r="Z64" s="19">
        <v>-0.4</v>
      </c>
      <c r="AA64" s="19">
        <v>-1</v>
      </c>
      <c r="AB64" s="19">
        <v>0</v>
      </c>
      <c r="AC64" s="19">
        <v>4.9303806576313239E-34</v>
      </c>
      <c r="AD64" s="19">
        <v>-0.42</v>
      </c>
      <c r="AE64" s="19">
        <v>0</v>
      </c>
      <c r="AF64" s="19">
        <v>0</v>
      </c>
      <c r="AG64" s="19">
        <v>6.123233995736766E-17</v>
      </c>
      <c r="AH64" s="19">
        <v>-0.316</v>
      </c>
      <c r="AI64" s="19">
        <v>-1</v>
      </c>
      <c r="AJ64" s="19">
        <v>0</v>
      </c>
      <c r="AK64" s="19">
        <v>0</v>
      </c>
      <c r="AL64" s="19">
        <v>0</v>
      </c>
      <c r="AM64" s="19">
        <v>24</v>
      </c>
      <c r="AN64" s="19">
        <v>56</v>
      </c>
      <c r="AO64" s="19">
        <v>0</v>
      </c>
      <c r="AP64" s="19">
        <v>0</v>
      </c>
      <c r="AQ64" s="19">
        <v>0</v>
      </c>
      <c r="AR64" s="19">
        <v>0</v>
      </c>
      <c r="AS64" s="19" t="s">
        <v>512</v>
      </c>
      <c r="AT64" s="19">
        <v>1</v>
      </c>
      <c r="AU64" s="19">
        <v>0</v>
      </c>
      <c r="AV64" s="19">
        <v>0</v>
      </c>
      <c r="AW64" s="19">
        <v>0</v>
      </c>
      <c r="AX64" s="19">
        <v>0</v>
      </c>
      <c r="AY64" s="19">
        <v>45</v>
      </c>
      <c r="AZ64" s="19">
        <v>0</v>
      </c>
      <c r="BA64" s="19">
        <v>1</v>
      </c>
      <c r="BB64" s="19" t="s">
        <v>89</v>
      </c>
      <c r="BC64" s="19">
        <v>5</v>
      </c>
      <c r="BD64" s="19">
        <v>2</v>
      </c>
      <c r="BE64" s="19">
        <v>0.05</v>
      </c>
      <c r="BF64" s="19">
        <v>4</v>
      </c>
      <c r="BG64" s="19">
        <v>6</v>
      </c>
      <c r="BH64" s="19">
        <v>0.5</v>
      </c>
      <c r="BI64" s="19">
        <v>10</v>
      </c>
      <c r="BJ64" s="19">
        <v>1</v>
      </c>
      <c r="BK64" s="19">
        <v>1</v>
      </c>
      <c r="BL64" s="19">
        <v>1</v>
      </c>
      <c r="BM64" s="19">
        <v>1</v>
      </c>
      <c r="BN64" s="19">
        <v>0</v>
      </c>
      <c r="BO64" s="19">
        <v>0</v>
      </c>
      <c r="BP64" s="19">
        <v>0</v>
      </c>
      <c r="BQ64" s="19">
        <v>0</v>
      </c>
      <c r="BR64" s="19">
        <v>1</v>
      </c>
      <c r="BS64" s="19">
        <v>1</v>
      </c>
      <c r="BT64" s="19">
        <v>1</v>
      </c>
      <c r="BU64" s="19">
        <v>1</v>
      </c>
    </row>
    <row r="65" spans="1:73" x14ac:dyDescent="0.3">
      <c r="A65" s="26">
        <v>63</v>
      </c>
      <c r="B65" s="19">
        <v>80</v>
      </c>
      <c r="C65" s="19">
        <v>3.119969367980957E-2</v>
      </c>
      <c r="D65" s="19">
        <v>5.1999489466349289E-4</v>
      </c>
      <c r="E65" s="19">
        <v>2</v>
      </c>
      <c r="G65" s="19">
        <v>1.3664799664837229E-16</v>
      </c>
      <c r="H65" s="19">
        <v>1.3664799664837229E-16</v>
      </c>
      <c r="I65" s="19">
        <v>1.3664799664837229E-16</v>
      </c>
      <c r="K65" s="19">
        <f t="shared" si="0"/>
        <v>1.3664799664837229E-16</v>
      </c>
      <c r="N65" s="19">
        <v>2.2204460492503131E-16</v>
      </c>
      <c r="O65" s="19">
        <v>2.2204460492503131E-16</v>
      </c>
      <c r="P65" s="19">
        <v>0</v>
      </c>
      <c r="Q65" s="19">
        <v>0</v>
      </c>
      <c r="R65" s="19">
        <v>0.05</v>
      </c>
      <c r="S65" s="19">
        <v>-0.05</v>
      </c>
      <c r="T65" s="19">
        <v>-0.1</v>
      </c>
      <c r="U65" s="19">
        <v>0</v>
      </c>
      <c r="V65" s="19">
        <v>0</v>
      </c>
      <c r="W65" s="19">
        <v>1.110223024625157E-16</v>
      </c>
      <c r="X65" s="19">
        <v>-3.3203691532368567E-17</v>
      </c>
      <c r="Y65" s="19">
        <v>-0.49999999999999989</v>
      </c>
      <c r="Z65" s="19">
        <v>-0.49999999999999989</v>
      </c>
      <c r="AA65" s="19">
        <v>0</v>
      </c>
      <c r="AB65" s="19">
        <v>0</v>
      </c>
      <c r="AC65" s="19">
        <v>0.05</v>
      </c>
      <c r="AD65" s="19">
        <v>-0.05</v>
      </c>
      <c r="AE65" s="19">
        <v>-0.1</v>
      </c>
      <c r="AF65" s="19">
        <v>0</v>
      </c>
      <c r="AG65" s="19">
        <v>-0.5</v>
      </c>
      <c r="AH65" s="19">
        <v>-0.49999999999999989</v>
      </c>
      <c r="AI65" s="19">
        <v>0</v>
      </c>
      <c r="AJ65" s="19">
        <v>0</v>
      </c>
      <c r="AK65" s="19">
        <v>0</v>
      </c>
      <c r="AL65" s="19">
        <v>40</v>
      </c>
      <c r="AM65" s="19">
        <v>0</v>
      </c>
      <c r="AN65" s="19">
        <v>40</v>
      </c>
      <c r="AO65" s="19">
        <v>0</v>
      </c>
      <c r="AP65" s="19">
        <v>0</v>
      </c>
      <c r="AQ65" s="19">
        <v>0</v>
      </c>
      <c r="AR65" s="19">
        <v>0</v>
      </c>
      <c r="AS65" s="19" t="s">
        <v>513</v>
      </c>
      <c r="AT65" s="19">
        <v>1</v>
      </c>
      <c r="AU65" s="19">
        <v>0</v>
      </c>
      <c r="AV65" s="19">
        <v>0</v>
      </c>
      <c r="AW65" s="19">
        <v>0</v>
      </c>
      <c r="AX65" s="19">
        <v>0</v>
      </c>
      <c r="AY65" s="19">
        <v>45</v>
      </c>
      <c r="AZ65" s="19">
        <v>0</v>
      </c>
      <c r="BA65" s="19">
        <v>1</v>
      </c>
      <c r="BB65" s="19" t="s">
        <v>89</v>
      </c>
      <c r="BC65" s="19">
        <v>5</v>
      </c>
      <c r="BD65" s="19">
        <v>2</v>
      </c>
      <c r="BE65" s="19">
        <v>0.05</v>
      </c>
      <c r="BF65" s="19">
        <v>4</v>
      </c>
      <c r="BG65" s="19">
        <v>6</v>
      </c>
      <c r="BH65" s="19">
        <v>0.5</v>
      </c>
      <c r="BI65" s="19">
        <v>10</v>
      </c>
      <c r="BJ65" s="19">
        <v>1</v>
      </c>
      <c r="BK65" s="19">
        <v>1</v>
      </c>
      <c r="BL65" s="19">
        <v>1</v>
      </c>
      <c r="BM65" s="19">
        <v>1</v>
      </c>
      <c r="BN65" s="19">
        <v>0</v>
      </c>
      <c r="BO65" s="19">
        <v>0</v>
      </c>
      <c r="BP65" s="19">
        <v>0</v>
      </c>
      <c r="BQ65" s="19">
        <v>0</v>
      </c>
      <c r="BR65" s="19">
        <v>1</v>
      </c>
      <c r="BS65" s="19">
        <v>1</v>
      </c>
      <c r="BT65" s="19">
        <v>1</v>
      </c>
      <c r="BU65" s="19">
        <v>1</v>
      </c>
    </row>
    <row r="66" spans="1:73" x14ac:dyDescent="0.3">
      <c r="A66" s="26">
        <v>64</v>
      </c>
      <c r="B66" s="19">
        <v>80</v>
      </c>
      <c r="C66" s="19">
        <v>4.6799659729003913E-2</v>
      </c>
      <c r="D66" s="19">
        <v>7.7999432881673176E-4</v>
      </c>
      <c r="E66" s="19">
        <v>2</v>
      </c>
      <c r="G66" s="19">
        <v>1.0225152268773981E-16</v>
      </c>
      <c r="H66" s="19">
        <v>1.0225152268773981E-16</v>
      </c>
      <c r="I66" s="19">
        <v>1.0225152268773981E-16</v>
      </c>
      <c r="K66" s="19">
        <f t="shared" si="0"/>
        <v>1.0225152268773981E-16</v>
      </c>
      <c r="N66" s="19">
        <v>2.2204460492503131E-16</v>
      </c>
      <c r="O66" s="19">
        <v>0</v>
      </c>
      <c r="P66" s="19">
        <v>0</v>
      </c>
      <c r="Q66" s="19">
        <v>0</v>
      </c>
      <c r="R66" s="19">
        <v>0.05</v>
      </c>
      <c r="S66" s="19">
        <v>0.05</v>
      </c>
      <c r="T66" s="19">
        <v>-0.1</v>
      </c>
      <c r="U66" s="19">
        <v>0</v>
      </c>
      <c r="V66" s="19">
        <v>0</v>
      </c>
      <c r="W66" s="19">
        <v>1.110223024625157E-16</v>
      </c>
      <c r="X66" s="19">
        <v>-3.3203691532368567E-17</v>
      </c>
      <c r="Y66" s="19">
        <v>-0.49999999999999989</v>
      </c>
      <c r="Z66" s="19">
        <v>0.50000000000000011</v>
      </c>
      <c r="AA66" s="19">
        <v>0</v>
      </c>
      <c r="AB66" s="19">
        <v>0</v>
      </c>
      <c r="AC66" s="19">
        <v>0.05</v>
      </c>
      <c r="AD66" s="19">
        <v>0.05</v>
      </c>
      <c r="AE66" s="19">
        <v>-0.1</v>
      </c>
      <c r="AF66" s="19">
        <v>0</v>
      </c>
      <c r="AG66" s="19">
        <v>-0.5</v>
      </c>
      <c r="AH66" s="19">
        <v>0.50000000000000011</v>
      </c>
      <c r="AI66" s="19">
        <v>0</v>
      </c>
      <c r="AJ66" s="19">
        <v>0</v>
      </c>
      <c r="AK66" s="19">
        <v>0</v>
      </c>
      <c r="AL66" s="19">
        <v>40</v>
      </c>
      <c r="AM66" s="19">
        <v>40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 t="s">
        <v>465</v>
      </c>
      <c r="AT66" s="19">
        <v>1</v>
      </c>
      <c r="AU66" s="19">
        <v>0</v>
      </c>
      <c r="AV66" s="19">
        <v>0</v>
      </c>
      <c r="AW66" s="19">
        <v>0</v>
      </c>
      <c r="AX66" s="19">
        <v>0</v>
      </c>
      <c r="AY66" s="19">
        <v>45</v>
      </c>
      <c r="AZ66" s="19">
        <v>0</v>
      </c>
      <c r="BA66" s="19">
        <v>1</v>
      </c>
      <c r="BB66" s="19" t="s">
        <v>89</v>
      </c>
      <c r="BC66" s="19">
        <v>5</v>
      </c>
      <c r="BD66" s="19">
        <v>2</v>
      </c>
      <c r="BE66" s="19">
        <v>0.05</v>
      </c>
      <c r="BF66" s="19">
        <v>4</v>
      </c>
      <c r="BG66" s="19">
        <v>6</v>
      </c>
      <c r="BH66" s="19">
        <v>0.5</v>
      </c>
      <c r="BI66" s="19">
        <v>10</v>
      </c>
      <c r="BJ66" s="19">
        <v>1</v>
      </c>
      <c r="BK66" s="19">
        <v>1</v>
      </c>
      <c r="BL66" s="19">
        <v>1</v>
      </c>
      <c r="BM66" s="19">
        <v>1</v>
      </c>
      <c r="BN66" s="19">
        <v>0</v>
      </c>
      <c r="BO66" s="19">
        <v>0</v>
      </c>
      <c r="BP66" s="19">
        <v>0</v>
      </c>
      <c r="BQ66" s="19">
        <v>0</v>
      </c>
      <c r="BR66" s="19">
        <v>1</v>
      </c>
      <c r="BS66" s="19">
        <v>1</v>
      </c>
      <c r="BT66" s="19">
        <v>1</v>
      </c>
      <c r="BU66" s="19">
        <v>1</v>
      </c>
    </row>
    <row r="67" spans="1:73" x14ac:dyDescent="0.3">
      <c r="A67" s="26">
        <v>65</v>
      </c>
      <c r="B67" s="19">
        <v>80</v>
      </c>
      <c r="C67" s="19">
        <v>3.119969367980957E-2</v>
      </c>
      <c r="D67" s="19">
        <v>5.1999489466349289E-4</v>
      </c>
      <c r="E67" s="19">
        <v>2</v>
      </c>
      <c r="G67" s="19">
        <v>6.5516395428336999E-17</v>
      </c>
      <c r="H67" s="19">
        <v>6.5516395428336999E-17</v>
      </c>
      <c r="I67" s="19">
        <v>6.5516395428336999E-17</v>
      </c>
      <c r="K67" s="19">
        <f t="shared" ref="K67:K130" si="1">MIN(H67:J67)</f>
        <v>6.5516395428336999E-17</v>
      </c>
      <c r="N67" s="19">
        <v>-1.110223024625157E-16</v>
      </c>
      <c r="O67" s="19">
        <v>-1.110223024625157E-16</v>
      </c>
      <c r="P67" s="19">
        <v>0</v>
      </c>
      <c r="Q67" s="19">
        <v>0</v>
      </c>
      <c r="R67" s="19">
        <v>-0.05</v>
      </c>
      <c r="S67" s="19">
        <v>0.05</v>
      </c>
      <c r="T67" s="19">
        <v>-0.1</v>
      </c>
      <c r="U67" s="19">
        <v>0</v>
      </c>
      <c r="V67" s="19">
        <v>0</v>
      </c>
      <c r="W67" s="19">
        <v>0</v>
      </c>
      <c r="X67" s="19">
        <v>3.3203691532368567E-17</v>
      </c>
      <c r="Y67" s="19">
        <v>0.5</v>
      </c>
      <c r="Z67" s="19">
        <v>0.5</v>
      </c>
      <c r="AA67" s="19">
        <v>0</v>
      </c>
      <c r="AB67" s="19">
        <v>0</v>
      </c>
      <c r="AC67" s="19">
        <v>-0.05</v>
      </c>
      <c r="AD67" s="19">
        <v>0.05</v>
      </c>
      <c r="AE67" s="19">
        <v>-0.1</v>
      </c>
      <c r="AF67" s="19">
        <v>0</v>
      </c>
      <c r="AG67" s="19">
        <v>0.5</v>
      </c>
      <c r="AH67" s="19">
        <v>0.5</v>
      </c>
      <c r="AI67" s="19">
        <v>0</v>
      </c>
      <c r="AJ67" s="19">
        <v>0</v>
      </c>
      <c r="AK67" s="19">
        <v>40</v>
      </c>
      <c r="AL67" s="19">
        <v>0</v>
      </c>
      <c r="AM67" s="19">
        <v>40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 t="s">
        <v>514</v>
      </c>
      <c r="AT67" s="19">
        <v>1</v>
      </c>
      <c r="AU67" s="19">
        <v>0</v>
      </c>
      <c r="AV67" s="19">
        <v>0</v>
      </c>
      <c r="AW67" s="19">
        <v>0</v>
      </c>
      <c r="AX67" s="19">
        <v>0</v>
      </c>
      <c r="AY67" s="19">
        <v>45</v>
      </c>
      <c r="AZ67" s="19">
        <v>0</v>
      </c>
      <c r="BA67" s="19">
        <v>1</v>
      </c>
      <c r="BB67" s="19" t="s">
        <v>89</v>
      </c>
      <c r="BC67" s="19">
        <v>5</v>
      </c>
      <c r="BD67" s="19">
        <v>2</v>
      </c>
      <c r="BE67" s="19">
        <v>0.05</v>
      </c>
      <c r="BF67" s="19">
        <v>4</v>
      </c>
      <c r="BG67" s="19">
        <v>6</v>
      </c>
      <c r="BH67" s="19">
        <v>0.5</v>
      </c>
      <c r="BI67" s="19">
        <v>10</v>
      </c>
      <c r="BJ67" s="19">
        <v>1</v>
      </c>
      <c r="BK67" s="19">
        <v>1</v>
      </c>
      <c r="BL67" s="19">
        <v>1</v>
      </c>
      <c r="BM67" s="19">
        <v>1</v>
      </c>
      <c r="BN67" s="19">
        <v>0</v>
      </c>
      <c r="BO67" s="19">
        <v>0</v>
      </c>
      <c r="BP67" s="19">
        <v>0</v>
      </c>
      <c r="BQ67" s="19">
        <v>0</v>
      </c>
      <c r="BR67" s="19">
        <v>1</v>
      </c>
      <c r="BS67" s="19">
        <v>1</v>
      </c>
      <c r="BT67" s="19">
        <v>1</v>
      </c>
      <c r="BU67" s="19">
        <v>1</v>
      </c>
    </row>
    <row r="68" spans="1:73" x14ac:dyDescent="0.3">
      <c r="A68" s="26">
        <v>66</v>
      </c>
      <c r="B68" s="19">
        <v>80</v>
      </c>
      <c r="C68" s="19">
        <v>4.6799421310424798E-2</v>
      </c>
      <c r="D68" s="19">
        <v>7.799903551737468E-4</v>
      </c>
      <c r="E68" s="19">
        <v>3</v>
      </c>
      <c r="G68" s="19">
        <v>7.6546554461973376E-4</v>
      </c>
      <c r="H68" s="19">
        <v>1.684024198163438E-3</v>
      </c>
      <c r="I68" s="19">
        <v>7.6546554461973376E-4</v>
      </c>
      <c r="J68" s="19">
        <v>7.6546554461973376E-4</v>
      </c>
      <c r="K68" s="19">
        <f t="shared" si="1"/>
        <v>7.6546554461973376E-4</v>
      </c>
      <c r="N68" s="19">
        <v>0</v>
      </c>
      <c r="O68" s="19">
        <v>-7.3955709864469857E-32</v>
      </c>
      <c r="P68" s="19">
        <v>0</v>
      </c>
      <c r="Q68" s="19">
        <v>0</v>
      </c>
      <c r="R68" s="19">
        <v>-0.1</v>
      </c>
      <c r="S68" s="19">
        <v>6.1232339957367663E-18</v>
      </c>
      <c r="T68" s="19">
        <v>0</v>
      </c>
      <c r="U68" s="19">
        <v>0</v>
      </c>
      <c r="V68" s="19">
        <v>-1.8749999999999769E-3</v>
      </c>
      <c r="W68" s="19">
        <v>1.1481063742006031E-19</v>
      </c>
      <c r="X68" s="19">
        <v>5.5511151231257827E-16</v>
      </c>
      <c r="Y68" s="19">
        <v>0</v>
      </c>
      <c r="Z68" s="19">
        <v>6.123233995736766E-17</v>
      </c>
      <c r="AA68" s="19">
        <v>1</v>
      </c>
      <c r="AB68" s="19">
        <v>0</v>
      </c>
      <c r="AC68" s="19">
        <v>-0.1</v>
      </c>
      <c r="AD68" s="19">
        <v>6.1232339957367663E-18</v>
      </c>
      <c r="AE68" s="19">
        <v>0</v>
      </c>
      <c r="AF68" s="19">
        <v>0</v>
      </c>
      <c r="AG68" s="19">
        <v>0</v>
      </c>
      <c r="AH68" s="19">
        <v>6.123233995736766E-17</v>
      </c>
      <c r="AI68" s="19">
        <v>1</v>
      </c>
      <c r="AJ68" s="19">
        <v>0</v>
      </c>
      <c r="AK68" s="19">
        <v>40</v>
      </c>
      <c r="AL68" s="19">
        <v>40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 t="s">
        <v>464</v>
      </c>
      <c r="AT68" s="19">
        <v>1</v>
      </c>
      <c r="AU68" s="19">
        <v>0</v>
      </c>
      <c r="AV68" s="19">
        <v>0</v>
      </c>
      <c r="AW68" s="19">
        <v>0</v>
      </c>
      <c r="AX68" s="19">
        <v>0</v>
      </c>
      <c r="AY68" s="19">
        <v>45</v>
      </c>
      <c r="AZ68" s="19">
        <v>0</v>
      </c>
      <c r="BA68" s="19">
        <v>1</v>
      </c>
      <c r="BB68" s="19" t="s">
        <v>89</v>
      </c>
      <c r="BC68" s="19">
        <v>5</v>
      </c>
      <c r="BD68" s="19">
        <v>2</v>
      </c>
      <c r="BE68" s="19">
        <v>0.05</v>
      </c>
      <c r="BF68" s="19">
        <v>4</v>
      </c>
      <c r="BG68" s="19">
        <v>6</v>
      </c>
      <c r="BH68" s="19">
        <v>0.5</v>
      </c>
      <c r="BI68" s="19">
        <v>10</v>
      </c>
      <c r="BJ68" s="19">
        <v>1</v>
      </c>
      <c r="BK68" s="19">
        <v>1</v>
      </c>
      <c r="BL68" s="19">
        <v>1</v>
      </c>
      <c r="BM68" s="19">
        <v>1</v>
      </c>
      <c r="BN68" s="19">
        <v>0</v>
      </c>
      <c r="BO68" s="19">
        <v>0</v>
      </c>
      <c r="BP68" s="19">
        <v>0</v>
      </c>
      <c r="BQ68" s="19">
        <v>0</v>
      </c>
      <c r="BR68" s="19">
        <v>1</v>
      </c>
      <c r="BS68" s="19">
        <v>1</v>
      </c>
      <c r="BT68" s="19">
        <v>1</v>
      </c>
      <c r="BU68" s="19">
        <v>1</v>
      </c>
    </row>
    <row r="69" spans="1:73" x14ac:dyDescent="0.3">
      <c r="A69" s="26">
        <v>67</v>
      </c>
      <c r="B69" s="19">
        <v>80</v>
      </c>
      <c r="C69" s="19">
        <v>3.119969367980957E-2</v>
      </c>
      <c r="D69" s="19">
        <v>5.1999489466349289E-4</v>
      </c>
      <c r="E69" s="19">
        <v>2</v>
      </c>
      <c r="G69" s="19">
        <v>6.5516395428336999E-17</v>
      </c>
      <c r="H69" s="19">
        <v>6.5516395428336999E-17</v>
      </c>
      <c r="I69" s="19">
        <v>6.5516395428336999E-17</v>
      </c>
      <c r="K69" s="19">
        <f t="shared" si="1"/>
        <v>6.5516395428336999E-17</v>
      </c>
      <c r="N69" s="19">
        <v>-1.110223024625157E-16</v>
      </c>
      <c r="O69" s="19">
        <v>-1.110223024625157E-16</v>
      </c>
      <c r="P69" s="19">
        <v>0</v>
      </c>
      <c r="Q69" s="19">
        <v>0</v>
      </c>
      <c r="R69" s="19">
        <v>0.05</v>
      </c>
      <c r="S69" s="19">
        <v>-0.05</v>
      </c>
      <c r="T69" s="19">
        <v>0.1</v>
      </c>
      <c r="U69" s="19">
        <v>0</v>
      </c>
      <c r="V69" s="19">
        <v>0</v>
      </c>
      <c r="W69" s="19">
        <v>0</v>
      </c>
      <c r="X69" s="19">
        <v>3.3203691532368567E-17</v>
      </c>
      <c r="Y69" s="19">
        <v>0.5</v>
      </c>
      <c r="Z69" s="19">
        <v>0.5</v>
      </c>
      <c r="AA69" s="19">
        <v>0</v>
      </c>
      <c r="AB69" s="19">
        <v>0</v>
      </c>
      <c r="AC69" s="19">
        <v>0.05</v>
      </c>
      <c r="AD69" s="19">
        <v>-0.05</v>
      </c>
      <c r="AE69" s="19">
        <v>0.1</v>
      </c>
      <c r="AF69" s="19">
        <v>0</v>
      </c>
      <c r="AG69" s="19">
        <v>0.5</v>
      </c>
      <c r="AH69" s="19">
        <v>0.5</v>
      </c>
      <c r="AI69" s="19">
        <v>0</v>
      </c>
      <c r="AJ69" s="19">
        <v>0</v>
      </c>
      <c r="AK69" s="19">
        <v>40</v>
      </c>
      <c r="AL69" s="19">
        <v>0</v>
      </c>
      <c r="AM69" s="19">
        <v>40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 t="s">
        <v>514</v>
      </c>
      <c r="AT69" s="19">
        <v>1</v>
      </c>
      <c r="AU69" s="19">
        <v>0</v>
      </c>
      <c r="AV69" s="19">
        <v>0</v>
      </c>
      <c r="AW69" s="19">
        <v>0</v>
      </c>
      <c r="AX69" s="19">
        <v>0</v>
      </c>
      <c r="AY69" s="19">
        <v>45</v>
      </c>
      <c r="AZ69" s="19">
        <v>0</v>
      </c>
      <c r="BA69" s="19">
        <v>1</v>
      </c>
      <c r="BB69" s="19" t="s">
        <v>89</v>
      </c>
      <c r="BC69" s="19">
        <v>5</v>
      </c>
      <c r="BD69" s="19">
        <v>2</v>
      </c>
      <c r="BE69" s="19">
        <v>0.05</v>
      </c>
      <c r="BF69" s="19">
        <v>4</v>
      </c>
      <c r="BG69" s="19">
        <v>6</v>
      </c>
      <c r="BH69" s="19">
        <v>0.5</v>
      </c>
      <c r="BI69" s="19">
        <v>10</v>
      </c>
      <c r="BJ69" s="19">
        <v>1</v>
      </c>
      <c r="BK69" s="19">
        <v>1</v>
      </c>
      <c r="BL69" s="19">
        <v>1</v>
      </c>
      <c r="BM69" s="19">
        <v>1</v>
      </c>
      <c r="BN69" s="19">
        <v>0</v>
      </c>
      <c r="BO69" s="19">
        <v>0</v>
      </c>
      <c r="BP69" s="19">
        <v>0</v>
      </c>
      <c r="BQ69" s="19">
        <v>0</v>
      </c>
      <c r="BR69" s="19">
        <v>1</v>
      </c>
      <c r="BS69" s="19">
        <v>1</v>
      </c>
      <c r="BT69" s="19">
        <v>1</v>
      </c>
      <c r="BU69" s="19">
        <v>1</v>
      </c>
    </row>
    <row r="70" spans="1:73" x14ac:dyDescent="0.3">
      <c r="A70" s="26">
        <v>68</v>
      </c>
      <c r="B70" s="19">
        <v>80</v>
      </c>
      <c r="C70" s="19">
        <v>4.6799898147583008E-2</v>
      </c>
      <c r="D70" s="19">
        <v>7.7999830245971684E-4</v>
      </c>
      <c r="E70" s="19">
        <v>2</v>
      </c>
      <c r="G70" s="19">
        <v>6.5516395428336999E-17</v>
      </c>
      <c r="H70" s="19">
        <v>6.5516395428336999E-17</v>
      </c>
      <c r="I70" s="19">
        <v>6.5516395428336999E-17</v>
      </c>
      <c r="K70" s="19">
        <f t="shared" si="1"/>
        <v>6.5516395428336999E-17</v>
      </c>
      <c r="N70" s="19">
        <v>-1.110223024625157E-16</v>
      </c>
      <c r="O70" s="19">
        <v>1.110223024625157E-16</v>
      </c>
      <c r="P70" s="19">
        <v>0</v>
      </c>
      <c r="Q70" s="19">
        <v>0</v>
      </c>
      <c r="R70" s="19">
        <v>0.05</v>
      </c>
      <c r="S70" s="19">
        <v>0.05</v>
      </c>
      <c r="T70" s="19">
        <v>0.1</v>
      </c>
      <c r="U70" s="19">
        <v>0</v>
      </c>
      <c r="V70" s="19">
        <v>0</v>
      </c>
      <c r="W70" s="19">
        <v>0</v>
      </c>
      <c r="X70" s="19">
        <v>3.3203691532368567E-17</v>
      </c>
      <c r="Y70" s="19">
        <v>0.5</v>
      </c>
      <c r="Z70" s="19">
        <v>-0.5</v>
      </c>
      <c r="AA70" s="19">
        <v>0</v>
      </c>
      <c r="AB70" s="19">
        <v>0</v>
      </c>
      <c r="AC70" s="19">
        <v>0.05</v>
      </c>
      <c r="AD70" s="19">
        <v>0.05</v>
      </c>
      <c r="AE70" s="19">
        <v>0.1</v>
      </c>
      <c r="AF70" s="19">
        <v>0</v>
      </c>
      <c r="AG70" s="19">
        <v>0.5</v>
      </c>
      <c r="AH70" s="19">
        <v>-0.5</v>
      </c>
      <c r="AI70" s="19">
        <v>0</v>
      </c>
      <c r="AJ70" s="19">
        <v>0</v>
      </c>
      <c r="AK70" s="19">
        <v>40</v>
      </c>
      <c r="AL70" s="19">
        <v>0</v>
      </c>
      <c r="AM70" s="19">
        <v>0</v>
      </c>
      <c r="AN70" s="19">
        <v>40</v>
      </c>
      <c r="AO70" s="19">
        <v>0</v>
      </c>
      <c r="AP70" s="19">
        <v>0</v>
      </c>
      <c r="AQ70" s="19">
        <v>0</v>
      </c>
      <c r="AR70" s="19">
        <v>0</v>
      </c>
      <c r="AS70" s="19" t="s">
        <v>463</v>
      </c>
      <c r="AT70" s="19">
        <v>1</v>
      </c>
      <c r="AU70" s="19">
        <v>0</v>
      </c>
      <c r="AV70" s="19">
        <v>0</v>
      </c>
      <c r="AW70" s="19">
        <v>0</v>
      </c>
      <c r="AX70" s="19">
        <v>0</v>
      </c>
      <c r="AY70" s="19">
        <v>45</v>
      </c>
      <c r="AZ70" s="19">
        <v>0</v>
      </c>
      <c r="BA70" s="19">
        <v>1</v>
      </c>
      <c r="BB70" s="19" t="s">
        <v>89</v>
      </c>
      <c r="BC70" s="19">
        <v>5</v>
      </c>
      <c r="BD70" s="19">
        <v>2</v>
      </c>
      <c r="BE70" s="19">
        <v>0.05</v>
      </c>
      <c r="BF70" s="19">
        <v>4</v>
      </c>
      <c r="BG70" s="19">
        <v>6</v>
      </c>
      <c r="BH70" s="19">
        <v>0.5</v>
      </c>
      <c r="BI70" s="19">
        <v>10</v>
      </c>
      <c r="BJ70" s="19">
        <v>1</v>
      </c>
      <c r="BK70" s="19">
        <v>1</v>
      </c>
      <c r="BL70" s="19">
        <v>1</v>
      </c>
      <c r="BM70" s="19">
        <v>1</v>
      </c>
      <c r="BN70" s="19">
        <v>0</v>
      </c>
      <c r="BO70" s="19">
        <v>0</v>
      </c>
      <c r="BP70" s="19">
        <v>0</v>
      </c>
      <c r="BQ70" s="19">
        <v>0</v>
      </c>
      <c r="BR70" s="19">
        <v>1</v>
      </c>
      <c r="BS70" s="19">
        <v>1</v>
      </c>
      <c r="BT70" s="19">
        <v>1</v>
      </c>
      <c r="BU70" s="19">
        <v>1</v>
      </c>
    </row>
    <row r="71" spans="1:73" x14ac:dyDescent="0.3">
      <c r="A71" s="26">
        <v>69</v>
      </c>
      <c r="B71" s="19">
        <v>80</v>
      </c>
      <c r="C71" s="19">
        <v>4.6799659729003913E-2</v>
      </c>
      <c r="D71" s="19">
        <v>7.7999432881673176E-4</v>
      </c>
      <c r="E71" s="19">
        <v>2</v>
      </c>
      <c r="G71" s="19">
        <v>1.2891217829980429E-16</v>
      </c>
      <c r="H71" s="19">
        <v>1.2891217829980429E-16</v>
      </c>
      <c r="I71" s="19">
        <v>1.2891217829980429E-16</v>
      </c>
      <c r="K71" s="19">
        <f t="shared" si="1"/>
        <v>1.2891217829980429E-16</v>
      </c>
      <c r="N71" s="19">
        <v>2.2204460492503131E-16</v>
      </c>
      <c r="O71" s="19">
        <v>2.2204460492503131E-16</v>
      </c>
      <c r="P71" s="19">
        <v>0</v>
      </c>
      <c r="Q71" s="19">
        <v>0</v>
      </c>
      <c r="R71" s="19">
        <v>-0.05</v>
      </c>
      <c r="S71" s="19">
        <v>4.9999999999999982E-2</v>
      </c>
      <c r="T71" s="19">
        <v>0.1</v>
      </c>
      <c r="U71" s="19">
        <v>0</v>
      </c>
      <c r="V71" s="19">
        <v>0</v>
      </c>
      <c r="W71" s="19">
        <v>0</v>
      </c>
      <c r="X71" s="19">
        <v>3.3203691532368567E-17</v>
      </c>
      <c r="Y71" s="19">
        <v>-0.49999999999999989</v>
      </c>
      <c r="Z71" s="19">
        <v>-0.49999999999999989</v>
      </c>
      <c r="AA71" s="19">
        <v>0</v>
      </c>
      <c r="AB71" s="19">
        <v>0</v>
      </c>
      <c r="AC71" s="19">
        <v>-0.05</v>
      </c>
      <c r="AD71" s="19">
        <v>4.9999999999999982E-2</v>
      </c>
      <c r="AE71" s="19">
        <v>0.1</v>
      </c>
      <c r="AF71" s="19">
        <v>0</v>
      </c>
      <c r="AG71" s="19">
        <v>-0.5</v>
      </c>
      <c r="AH71" s="19">
        <v>-0.5</v>
      </c>
      <c r="AI71" s="19">
        <v>0</v>
      </c>
      <c r="AJ71" s="19">
        <v>0</v>
      </c>
      <c r="AK71" s="19">
        <v>0</v>
      </c>
      <c r="AL71" s="19">
        <v>40</v>
      </c>
      <c r="AM71" s="19">
        <v>0</v>
      </c>
      <c r="AN71" s="19">
        <v>40</v>
      </c>
      <c r="AO71" s="19">
        <v>0</v>
      </c>
      <c r="AP71" s="19">
        <v>0</v>
      </c>
      <c r="AQ71" s="19">
        <v>0</v>
      </c>
      <c r="AR71" s="19">
        <v>0</v>
      </c>
      <c r="AS71" s="19" t="s">
        <v>515</v>
      </c>
      <c r="AT71" s="19">
        <v>1</v>
      </c>
      <c r="AU71" s="19">
        <v>0</v>
      </c>
      <c r="AV71" s="19">
        <v>0</v>
      </c>
      <c r="AW71" s="19">
        <v>0</v>
      </c>
      <c r="AX71" s="19">
        <v>0</v>
      </c>
      <c r="AY71" s="19">
        <v>45</v>
      </c>
      <c r="AZ71" s="19">
        <v>0</v>
      </c>
      <c r="BA71" s="19">
        <v>1</v>
      </c>
      <c r="BB71" s="19" t="s">
        <v>89</v>
      </c>
      <c r="BC71" s="19">
        <v>5</v>
      </c>
      <c r="BD71" s="19">
        <v>2</v>
      </c>
      <c r="BE71" s="19">
        <v>0.05</v>
      </c>
      <c r="BF71" s="19">
        <v>4</v>
      </c>
      <c r="BG71" s="19">
        <v>6</v>
      </c>
      <c r="BH71" s="19">
        <v>0.5</v>
      </c>
      <c r="BI71" s="19">
        <v>10</v>
      </c>
      <c r="BJ71" s="19">
        <v>1</v>
      </c>
      <c r="BK71" s="19">
        <v>1</v>
      </c>
      <c r="BL71" s="19">
        <v>1</v>
      </c>
      <c r="BM71" s="19">
        <v>1</v>
      </c>
      <c r="BN71" s="19">
        <v>0</v>
      </c>
      <c r="BO71" s="19">
        <v>0</v>
      </c>
      <c r="BP71" s="19">
        <v>0</v>
      </c>
      <c r="BQ71" s="19">
        <v>0</v>
      </c>
      <c r="BR71" s="19">
        <v>1</v>
      </c>
      <c r="BS71" s="19">
        <v>1</v>
      </c>
      <c r="BT71" s="19">
        <v>1</v>
      </c>
      <c r="BU71" s="19">
        <v>1</v>
      </c>
    </row>
    <row r="72" spans="1:73" x14ac:dyDescent="0.3">
      <c r="A72" s="26">
        <v>70</v>
      </c>
      <c r="B72" s="19">
        <v>80</v>
      </c>
      <c r="C72" s="19">
        <v>6.2399387359619141E-2</v>
      </c>
      <c r="D72" s="19">
        <v>1.039989789326986E-3</v>
      </c>
      <c r="E72" s="19">
        <v>3</v>
      </c>
      <c r="G72" s="19">
        <v>7.6546554461973376E-4</v>
      </c>
      <c r="H72" s="19">
        <v>1.684024198163438E-3</v>
      </c>
      <c r="I72" s="19">
        <v>7.6546554461973376E-4</v>
      </c>
      <c r="J72" s="19">
        <v>7.6546554461973376E-4</v>
      </c>
      <c r="K72" s="19">
        <f t="shared" si="1"/>
        <v>7.6546554461973376E-4</v>
      </c>
      <c r="N72" s="19">
        <v>-8.6281661508548166E-32</v>
      </c>
      <c r="O72" s="19">
        <v>0</v>
      </c>
      <c r="P72" s="19">
        <v>0</v>
      </c>
      <c r="Q72" s="19">
        <v>0</v>
      </c>
      <c r="R72" s="19">
        <v>4.9303806576313239E-34</v>
      </c>
      <c r="S72" s="19">
        <v>-0.1</v>
      </c>
      <c r="T72" s="19">
        <v>0</v>
      </c>
      <c r="U72" s="19">
        <v>0</v>
      </c>
      <c r="V72" s="19">
        <v>0</v>
      </c>
      <c r="W72" s="19">
        <v>1.8749999999999769E-3</v>
      </c>
      <c r="X72" s="19">
        <v>-5.5511151231257827E-16</v>
      </c>
      <c r="Y72" s="19">
        <v>6.123233995736766E-17</v>
      </c>
      <c r="Z72" s="19">
        <v>0</v>
      </c>
      <c r="AA72" s="19">
        <v>-1</v>
      </c>
      <c r="AB72" s="19">
        <v>0</v>
      </c>
      <c r="AC72" s="19">
        <v>4.9303806576313239E-34</v>
      </c>
      <c r="AD72" s="19">
        <v>-0.1</v>
      </c>
      <c r="AE72" s="19">
        <v>0</v>
      </c>
      <c r="AF72" s="19">
        <v>0</v>
      </c>
      <c r="AG72" s="19">
        <v>6.123233995736766E-17</v>
      </c>
      <c r="AH72" s="19">
        <v>0</v>
      </c>
      <c r="AI72" s="19">
        <v>-1</v>
      </c>
      <c r="AJ72" s="19">
        <v>0</v>
      </c>
      <c r="AK72" s="19">
        <v>0</v>
      </c>
      <c r="AL72" s="19">
        <v>0</v>
      </c>
      <c r="AM72" s="19">
        <v>40</v>
      </c>
      <c r="AN72" s="19">
        <v>40</v>
      </c>
      <c r="AO72" s="19">
        <v>0</v>
      </c>
      <c r="AP72" s="19">
        <v>0</v>
      </c>
      <c r="AQ72" s="19">
        <v>0</v>
      </c>
      <c r="AR72" s="19">
        <v>0</v>
      </c>
      <c r="AS72" s="19" t="s">
        <v>466</v>
      </c>
      <c r="AT72" s="19">
        <v>1</v>
      </c>
      <c r="AU72" s="19">
        <v>0</v>
      </c>
      <c r="AV72" s="19">
        <v>0</v>
      </c>
      <c r="AW72" s="19">
        <v>0</v>
      </c>
      <c r="AX72" s="19">
        <v>0</v>
      </c>
      <c r="AY72" s="19">
        <v>45</v>
      </c>
      <c r="AZ72" s="19">
        <v>0</v>
      </c>
      <c r="BA72" s="19">
        <v>1</v>
      </c>
      <c r="BB72" s="19" t="s">
        <v>89</v>
      </c>
      <c r="BC72" s="19">
        <v>5</v>
      </c>
      <c r="BD72" s="19">
        <v>2</v>
      </c>
      <c r="BE72" s="19">
        <v>0.05</v>
      </c>
      <c r="BF72" s="19">
        <v>4</v>
      </c>
      <c r="BG72" s="19">
        <v>6</v>
      </c>
      <c r="BH72" s="19">
        <v>0.5</v>
      </c>
      <c r="BI72" s="19">
        <v>10</v>
      </c>
      <c r="BJ72" s="19">
        <v>1</v>
      </c>
      <c r="BK72" s="19">
        <v>1</v>
      </c>
      <c r="BL72" s="19">
        <v>1</v>
      </c>
      <c r="BM72" s="19">
        <v>1</v>
      </c>
      <c r="BN72" s="19">
        <v>0</v>
      </c>
      <c r="BO72" s="19">
        <v>0</v>
      </c>
      <c r="BP72" s="19">
        <v>0</v>
      </c>
      <c r="BQ72" s="19">
        <v>0</v>
      </c>
      <c r="BR72" s="19">
        <v>1</v>
      </c>
      <c r="BS72" s="19">
        <v>1</v>
      </c>
      <c r="BT72" s="19">
        <v>1</v>
      </c>
      <c r="BU72" s="19">
        <v>1</v>
      </c>
    </row>
    <row r="73" spans="1:73" x14ac:dyDescent="0.3">
      <c r="A73" s="26">
        <v>71</v>
      </c>
      <c r="B73" s="19">
        <v>80</v>
      </c>
      <c r="C73" s="19">
        <v>9.3599557876586914E-2</v>
      </c>
      <c r="D73" s="19">
        <v>1.5599926312764481E-3</v>
      </c>
      <c r="E73" s="19">
        <v>5</v>
      </c>
      <c r="G73" s="19">
        <v>1.2187499999999399E-3</v>
      </c>
      <c r="H73" s="19">
        <v>9.1968749999999974E-2</v>
      </c>
      <c r="I73" s="19">
        <v>3.3562499999999912E-2</v>
      </c>
      <c r="J73" s="19">
        <v>1.190624999999999E-2</v>
      </c>
      <c r="K73" s="19">
        <f t="shared" si="1"/>
        <v>1.190624999999999E-2</v>
      </c>
      <c r="L73" s="19">
        <v>1.2187499999999399E-3</v>
      </c>
      <c r="M73" s="19">
        <v>1.2187499999999399E-3</v>
      </c>
      <c r="N73" s="19">
        <v>6.6613381477509392E-16</v>
      </c>
      <c r="O73" s="19">
        <v>8.3266726846886741E-17</v>
      </c>
      <c r="P73" s="19">
        <v>-3.3306690738754701E-16</v>
      </c>
      <c r="Q73" s="19">
        <v>0</v>
      </c>
      <c r="R73" s="19">
        <v>-1.8749999999999999E-2</v>
      </c>
      <c r="S73" s="19">
        <v>1.8749999999999999E-2</v>
      </c>
      <c r="T73" s="19">
        <v>3.7499999999999999E-2</v>
      </c>
      <c r="U73" s="19">
        <v>0</v>
      </c>
      <c r="V73" s="19">
        <v>1.2187499999997129E-3</v>
      </c>
      <c r="W73" s="19">
        <v>-1.2187499999998519E-3</v>
      </c>
      <c r="X73" s="19">
        <v>-2.4375000000000369E-3</v>
      </c>
      <c r="Y73" s="19">
        <v>-0.75</v>
      </c>
      <c r="Z73" s="19">
        <v>-0.24999999999999989</v>
      </c>
      <c r="AA73" s="19">
        <v>0.5</v>
      </c>
      <c r="AB73" s="19">
        <v>0</v>
      </c>
      <c r="AC73" s="19">
        <v>-1.8749999999999999E-2</v>
      </c>
      <c r="AD73" s="19">
        <v>1.8749999999999999E-2</v>
      </c>
      <c r="AE73" s="19">
        <v>3.7499999999999999E-2</v>
      </c>
      <c r="AF73" s="19">
        <v>0</v>
      </c>
      <c r="AG73" s="19">
        <v>-0.74953124999999998</v>
      </c>
      <c r="AH73" s="19">
        <v>-0.25046874999999991</v>
      </c>
      <c r="AI73" s="19">
        <v>0.49906250000000002</v>
      </c>
      <c r="AJ73" s="19">
        <v>0</v>
      </c>
      <c r="AK73" s="19">
        <v>0</v>
      </c>
      <c r="AL73" s="19">
        <v>60</v>
      </c>
      <c r="AM73" s="19">
        <v>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516</v>
      </c>
      <c r="AT73" s="19">
        <v>1</v>
      </c>
      <c r="AU73" s="19">
        <v>0</v>
      </c>
      <c r="AV73" s="19">
        <v>0</v>
      </c>
      <c r="AW73" s="19">
        <v>0</v>
      </c>
      <c r="AX73" s="19">
        <v>0</v>
      </c>
      <c r="AY73" s="19">
        <v>45</v>
      </c>
      <c r="AZ73" s="19">
        <v>0</v>
      </c>
      <c r="BA73" s="19">
        <v>1</v>
      </c>
      <c r="BB73" s="19" t="s">
        <v>89</v>
      </c>
      <c r="BC73" s="19">
        <v>5</v>
      </c>
      <c r="BD73" s="19">
        <v>2</v>
      </c>
      <c r="BE73" s="19">
        <v>0.05</v>
      </c>
      <c r="BF73" s="19">
        <v>4</v>
      </c>
      <c r="BG73" s="19">
        <v>6</v>
      </c>
      <c r="BH73" s="19">
        <v>0.5</v>
      </c>
      <c r="BI73" s="19">
        <v>10</v>
      </c>
      <c r="BJ73" s="19">
        <v>1</v>
      </c>
      <c r="BK73" s="19">
        <v>1</v>
      </c>
      <c r="BL73" s="19">
        <v>1</v>
      </c>
      <c r="BM73" s="19">
        <v>1</v>
      </c>
      <c r="BN73" s="19">
        <v>0</v>
      </c>
      <c r="BO73" s="19">
        <v>0</v>
      </c>
      <c r="BP73" s="19">
        <v>0</v>
      </c>
      <c r="BQ73" s="19">
        <v>0</v>
      </c>
      <c r="BR73" s="19">
        <v>1</v>
      </c>
      <c r="BS73" s="19">
        <v>1</v>
      </c>
      <c r="BT73" s="19">
        <v>1</v>
      </c>
      <c r="BU73" s="19">
        <v>1</v>
      </c>
    </row>
    <row r="74" spans="1:73" x14ac:dyDescent="0.3">
      <c r="A74" s="26">
        <v>72</v>
      </c>
      <c r="B74" s="19">
        <v>80</v>
      </c>
      <c r="C74" s="19">
        <v>7.7999591827392578E-2</v>
      </c>
      <c r="D74" s="19">
        <v>1.2999931971232101E-3</v>
      </c>
      <c r="E74" s="19">
        <v>5</v>
      </c>
      <c r="G74" s="19">
        <v>1.218749999999967E-3</v>
      </c>
      <c r="H74" s="19">
        <v>9.1968749999999974E-2</v>
      </c>
      <c r="I74" s="19">
        <v>3.356249999999994E-2</v>
      </c>
      <c r="J74" s="19">
        <v>1.1906250000000011E-2</v>
      </c>
      <c r="K74" s="19">
        <f t="shared" si="1"/>
        <v>1.1906250000000011E-2</v>
      </c>
      <c r="L74" s="19">
        <v>1.218749999999967E-3</v>
      </c>
      <c r="M74" s="19">
        <v>1.218749999999967E-3</v>
      </c>
      <c r="N74" s="19">
        <v>6.6613381477509392E-16</v>
      </c>
      <c r="O74" s="19">
        <v>-5.5511151231257827E-17</v>
      </c>
      <c r="P74" s="19">
        <v>-3.3306690738754701E-16</v>
      </c>
      <c r="Q74" s="19">
        <v>0</v>
      </c>
      <c r="R74" s="19">
        <v>-1.8749999999999999E-2</v>
      </c>
      <c r="S74" s="19">
        <v>-1.8749999999999999E-2</v>
      </c>
      <c r="T74" s="19">
        <v>3.7499999999999999E-2</v>
      </c>
      <c r="U74" s="19">
        <v>0</v>
      </c>
      <c r="V74" s="19">
        <v>1.2187499999997129E-3</v>
      </c>
      <c r="W74" s="19">
        <v>1.218750000000018E-3</v>
      </c>
      <c r="X74" s="19">
        <v>-2.4375000000000369E-3</v>
      </c>
      <c r="Y74" s="19">
        <v>-0.75</v>
      </c>
      <c r="Z74" s="19">
        <v>0.25000000000000011</v>
      </c>
      <c r="AA74" s="19">
        <v>0.5</v>
      </c>
      <c r="AB74" s="19">
        <v>0</v>
      </c>
      <c r="AC74" s="19">
        <v>-1.8749999999999999E-2</v>
      </c>
      <c r="AD74" s="19">
        <v>-1.8749999999999999E-2</v>
      </c>
      <c r="AE74" s="19">
        <v>3.7499999999999999E-2</v>
      </c>
      <c r="AF74" s="19">
        <v>0</v>
      </c>
      <c r="AG74" s="19">
        <v>-0.74953124999999998</v>
      </c>
      <c r="AH74" s="19">
        <v>0.25046875000000007</v>
      </c>
      <c r="AI74" s="19">
        <v>0.49906250000000002</v>
      </c>
      <c r="AJ74" s="19">
        <v>0</v>
      </c>
      <c r="AK74" s="19">
        <v>0</v>
      </c>
      <c r="AL74" s="19">
        <v>60</v>
      </c>
      <c r="AM74" s="19">
        <v>20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 t="s">
        <v>517</v>
      </c>
      <c r="AT74" s="19">
        <v>1</v>
      </c>
      <c r="AU74" s="19">
        <v>0</v>
      </c>
      <c r="AV74" s="19">
        <v>0</v>
      </c>
      <c r="AW74" s="19">
        <v>0</v>
      </c>
      <c r="AX74" s="19">
        <v>0</v>
      </c>
      <c r="AY74" s="19">
        <v>45</v>
      </c>
      <c r="AZ74" s="19">
        <v>0</v>
      </c>
      <c r="BA74" s="19">
        <v>1</v>
      </c>
      <c r="BB74" s="19" t="s">
        <v>89</v>
      </c>
      <c r="BC74" s="19">
        <v>5</v>
      </c>
      <c r="BD74" s="19">
        <v>2</v>
      </c>
      <c r="BE74" s="19">
        <v>0.05</v>
      </c>
      <c r="BF74" s="19">
        <v>4</v>
      </c>
      <c r="BG74" s="19">
        <v>6</v>
      </c>
      <c r="BH74" s="19">
        <v>0.5</v>
      </c>
      <c r="BI74" s="19">
        <v>10</v>
      </c>
      <c r="BJ74" s="19">
        <v>1</v>
      </c>
      <c r="BK74" s="19">
        <v>1</v>
      </c>
      <c r="BL74" s="19">
        <v>1</v>
      </c>
      <c r="BM74" s="19">
        <v>1</v>
      </c>
      <c r="BN74" s="19">
        <v>0</v>
      </c>
      <c r="BO74" s="19">
        <v>0</v>
      </c>
      <c r="BP74" s="19">
        <v>0</v>
      </c>
      <c r="BQ74" s="19">
        <v>0</v>
      </c>
      <c r="BR74" s="19">
        <v>1</v>
      </c>
      <c r="BS74" s="19">
        <v>1</v>
      </c>
      <c r="BT74" s="19">
        <v>1</v>
      </c>
      <c r="BU74" s="19">
        <v>1</v>
      </c>
    </row>
    <row r="75" spans="1:73" x14ac:dyDescent="0.3">
      <c r="A75" s="26">
        <v>73</v>
      </c>
      <c r="B75" s="19">
        <v>80</v>
      </c>
      <c r="C75" s="19">
        <v>9.3599319458007813E-2</v>
      </c>
      <c r="D75" s="19">
        <v>1.559988657633464E-3</v>
      </c>
      <c r="E75" s="19">
        <v>5</v>
      </c>
      <c r="G75" s="19">
        <v>1.2187499999999579E-3</v>
      </c>
      <c r="H75" s="19">
        <v>9.1968749999999974E-2</v>
      </c>
      <c r="I75" s="19">
        <v>3.3562499999999933E-2</v>
      </c>
      <c r="J75" s="19">
        <v>1.190625E-2</v>
      </c>
      <c r="K75" s="19">
        <f t="shared" si="1"/>
        <v>1.190625E-2</v>
      </c>
      <c r="L75" s="19">
        <v>1.2187499999999579E-3</v>
      </c>
      <c r="M75" s="19">
        <v>1.2187499999999579E-3</v>
      </c>
      <c r="N75" s="19">
        <v>-5.5511151231257827E-16</v>
      </c>
      <c r="O75" s="19">
        <v>2.775557561562891E-17</v>
      </c>
      <c r="P75" s="19">
        <v>-3.3306690738754701E-16</v>
      </c>
      <c r="Q75" s="19">
        <v>0</v>
      </c>
      <c r="R75" s="19">
        <v>1.8749999999999999E-2</v>
      </c>
      <c r="S75" s="19">
        <v>-1.8749999999999999E-2</v>
      </c>
      <c r="T75" s="19">
        <v>3.7499999999999999E-2</v>
      </c>
      <c r="U75" s="19">
        <v>0</v>
      </c>
      <c r="V75" s="19">
        <v>-1.2187499999997129E-3</v>
      </c>
      <c r="W75" s="19">
        <v>1.2187499999999629E-3</v>
      </c>
      <c r="X75" s="19">
        <v>-2.4375000000000369E-3</v>
      </c>
      <c r="Y75" s="19">
        <v>0.75</v>
      </c>
      <c r="Z75" s="19">
        <v>0.25</v>
      </c>
      <c r="AA75" s="19">
        <v>0.5</v>
      </c>
      <c r="AB75" s="19">
        <v>0</v>
      </c>
      <c r="AC75" s="19">
        <v>1.8749999999999999E-2</v>
      </c>
      <c r="AD75" s="19">
        <v>-1.8749999999999999E-2</v>
      </c>
      <c r="AE75" s="19">
        <v>3.7499999999999999E-2</v>
      </c>
      <c r="AF75" s="19">
        <v>0</v>
      </c>
      <c r="AG75" s="19">
        <v>0.74953124999999998</v>
      </c>
      <c r="AH75" s="19">
        <v>0.25046875000000002</v>
      </c>
      <c r="AI75" s="19">
        <v>0.49906250000000002</v>
      </c>
      <c r="AJ75" s="19">
        <v>0</v>
      </c>
      <c r="AK75" s="19">
        <v>60</v>
      </c>
      <c r="AL75" s="19">
        <v>0</v>
      </c>
      <c r="AM75" s="19">
        <v>20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 t="s">
        <v>518</v>
      </c>
      <c r="AT75" s="19">
        <v>1</v>
      </c>
      <c r="AU75" s="19">
        <v>0</v>
      </c>
      <c r="AV75" s="19">
        <v>0</v>
      </c>
      <c r="AW75" s="19">
        <v>0</v>
      </c>
      <c r="AX75" s="19">
        <v>0</v>
      </c>
      <c r="AY75" s="19">
        <v>45</v>
      </c>
      <c r="AZ75" s="19">
        <v>0</v>
      </c>
      <c r="BA75" s="19">
        <v>1</v>
      </c>
      <c r="BB75" s="19" t="s">
        <v>89</v>
      </c>
      <c r="BC75" s="19">
        <v>5</v>
      </c>
      <c r="BD75" s="19">
        <v>2</v>
      </c>
      <c r="BE75" s="19">
        <v>0.05</v>
      </c>
      <c r="BF75" s="19">
        <v>4</v>
      </c>
      <c r="BG75" s="19">
        <v>6</v>
      </c>
      <c r="BH75" s="19">
        <v>0.5</v>
      </c>
      <c r="BI75" s="19">
        <v>10</v>
      </c>
      <c r="BJ75" s="19">
        <v>1</v>
      </c>
      <c r="BK75" s="19">
        <v>1</v>
      </c>
      <c r="BL75" s="19">
        <v>1</v>
      </c>
      <c r="BM75" s="19">
        <v>1</v>
      </c>
      <c r="BN75" s="19">
        <v>0</v>
      </c>
      <c r="BO75" s="19">
        <v>0</v>
      </c>
      <c r="BP75" s="19">
        <v>0</v>
      </c>
      <c r="BQ75" s="19">
        <v>0</v>
      </c>
      <c r="BR75" s="19">
        <v>1</v>
      </c>
      <c r="BS75" s="19">
        <v>1</v>
      </c>
      <c r="BT75" s="19">
        <v>1</v>
      </c>
      <c r="BU75" s="19">
        <v>1</v>
      </c>
    </row>
    <row r="76" spans="1:73" x14ac:dyDescent="0.3">
      <c r="A76" s="26">
        <v>74</v>
      </c>
      <c r="B76" s="19">
        <v>80</v>
      </c>
      <c r="C76" s="19">
        <v>9.3599319458007813E-2</v>
      </c>
      <c r="D76" s="19">
        <v>1.559988657633464E-3</v>
      </c>
      <c r="E76" s="19">
        <v>5</v>
      </c>
      <c r="G76" s="19">
        <v>9.9510520800568107E-4</v>
      </c>
      <c r="H76" s="19">
        <v>7.5551449253968672E-2</v>
      </c>
      <c r="I76" s="19">
        <v>2.7403666497386781E-2</v>
      </c>
      <c r="J76" s="19">
        <v>9.7214124166708112E-3</v>
      </c>
      <c r="K76" s="19">
        <f t="shared" si="1"/>
        <v>9.7214124166708112E-3</v>
      </c>
      <c r="L76" s="19">
        <v>9.9510520800568107E-4</v>
      </c>
      <c r="M76" s="19">
        <v>9.9510520800568107E-4</v>
      </c>
      <c r="N76" s="19">
        <v>-3.3306690738754701E-16</v>
      </c>
      <c r="O76" s="19">
        <v>0</v>
      </c>
      <c r="P76" s="19">
        <v>0</v>
      </c>
      <c r="Q76" s="19">
        <v>0</v>
      </c>
      <c r="R76" s="19">
        <v>3.7499999999999999E-2</v>
      </c>
      <c r="S76" s="19">
        <v>-2.2962127484012899E-18</v>
      </c>
      <c r="T76" s="19">
        <v>0</v>
      </c>
      <c r="U76" s="19">
        <v>0</v>
      </c>
      <c r="V76" s="19">
        <v>-2.4375000000000369E-3</v>
      </c>
      <c r="W76" s="19">
        <v>1.4925382864609071E-19</v>
      </c>
      <c r="X76" s="19">
        <v>5.5511151231257827E-16</v>
      </c>
      <c r="Y76" s="19">
        <v>0.5</v>
      </c>
      <c r="Z76" s="19">
        <v>3.061616997868383E-17</v>
      </c>
      <c r="AA76" s="19">
        <v>1</v>
      </c>
      <c r="AB76" s="19">
        <v>0</v>
      </c>
      <c r="AC76" s="19">
        <v>3.7499999999999999E-2</v>
      </c>
      <c r="AD76" s="19">
        <v>-2.2962127484012899E-18</v>
      </c>
      <c r="AE76" s="19">
        <v>0</v>
      </c>
      <c r="AF76" s="19">
        <v>0</v>
      </c>
      <c r="AG76" s="19">
        <v>0.49906250000000002</v>
      </c>
      <c r="AH76" s="19">
        <v>3.067357529739386E-17</v>
      </c>
      <c r="AI76" s="19">
        <v>1</v>
      </c>
      <c r="AJ76" s="19">
        <v>0</v>
      </c>
      <c r="AK76" s="19">
        <v>60</v>
      </c>
      <c r="AL76" s="19">
        <v>20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 t="s">
        <v>519</v>
      </c>
      <c r="AT76" s="19">
        <v>1</v>
      </c>
      <c r="AU76" s="19">
        <v>0</v>
      </c>
      <c r="AV76" s="19">
        <v>0</v>
      </c>
      <c r="AW76" s="19">
        <v>0</v>
      </c>
      <c r="AX76" s="19">
        <v>0</v>
      </c>
      <c r="AY76" s="19">
        <v>45</v>
      </c>
      <c r="AZ76" s="19">
        <v>0</v>
      </c>
      <c r="BA76" s="19">
        <v>1</v>
      </c>
      <c r="BB76" s="19" t="s">
        <v>89</v>
      </c>
      <c r="BC76" s="19">
        <v>5</v>
      </c>
      <c r="BD76" s="19">
        <v>2</v>
      </c>
      <c r="BE76" s="19">
        <v>0.05</v>
      </c>
      <c r="BF76" s="19">
        <v>4</v>
      </c>
      <c r="BG76" s="19">
        <v>6</v>
      </c>
      <c r="BH76" s="19">
        <v>0.5</v>
      </c>
      <c r="BI76" s="19">
        <v>10</v>
      </c>
      <c r="BJ76" s="19">
        <v>1</v>
      </c>
      <c r="BK76" s="19">
        <v>1</v>
      </c>
      <c r="BL76" s="19">
        <v>1</v>
      </c>
      <c r="BM76" s="19">
        <v>1</v>
      </c>
      <c r="BN76" s="19">
        <v>0</v>
      </c>
      <c r="BO76" s="19">
        <v>0</v>
      </c>
      <c r="BP76" s="19">
        <v>0</v>
      </c>
      <c r="BQ76" s="19">
        <v>0</v>
      </c>
      <c r="BR76" s="19">
        <v>1</v>
      </c>
      <c r="BS76" s="19">
        <v>1</v>
      </c>
      <c r="BT76" s="19">
        <v>1</v>
      </c>
      <c r="BU76" s="19">
        <v>1</v>
      </c>
    </row>
    <row r="77" spans="1:73" x14ac:dyDescent="0.3">
      <c r="A77" s="26">
        <v>75</v>
      </c>
      <c r="B77" s="19">
        <v>80</v>
      </c>
      <c r="C77" s="19">
        <v>7.7999591827392578E-2</v>
      </c>
      <c r="D77" s="19">
        <v>1.2999931971232101E-3</v>
      </c>
      <c r="E77" s="19">
        <v>5</v>
      </c>
      <c r="G77" s="19">
        <v>1.218749999999977E-3</v>
      </c>
      <c r="H77" s="19">
        <v>9.1968749999999988E-2</v>
      </c>
      <c r="I77" s="19">
        <v>3.356249999999994E-2</v>
      </c>
      <c r="J77" s="19">
        <v>1.1906250000000011E-2</v>
      </c>
      <c r="K77" s="19">
        <f t="shared" si="1"/>
        <v>1.1906250000000011E-2</v>
      </c>
      <c r="L77" s="19">
        <v>1.218749999999977E-3</v>
      </c>
      <c r="M77" s="19">
        <v>1.218749999999977E-3</v>
      </c>
      <c r="N77" s="19">
        <v>5.5511151231257827E-17</v>
      </c>
      <c r="O77" s="19">
        <v>-5.5511151231257827E-16</v>
      </c>
      <c r="P77" s="19">
        <v>3.3306690738754701E-16</v>
      </c>
      <c r="Q77" s="19">
        <v>0</v>
      </c>
      <c r="R77" s="19">
        <v>-1.8749999999999999E-2</v>
      </c>
      <c r="S77" s="19">
        <v>1.8749999999999999E-2</v>
      </c>
      <c r="T77" s="19">
        <v>-3.7499999999999999E-2</v>
      </c>
      <c r="U77" s="19">
        <v>0</v>
      </c>
      <c r="V77" s="19">
        <v>1.2187500000000739E-3</v>
      </c>
      <c r="W77" s="19">
        <v>-1.2187499999997129E-3</v>
      </c>
      <c r="X77" s="19">
        <v>2.4375000000000369E-3</v>
      </c>
      <c r="Y77" s="19">
        <v>0.25000000000000011</v>
      </c>
      <c r="Z77" s="19">
        <v>0.75</v>
      </c>
      <c r="AA77" s="19">
        <v>-0.5</v>
      </c>
      <c r="AB77" s="19">
        <v>0</v>
      </c>
      <c r="AC77" s="19">
        <v>-1.8749999999999999E-2</v>
      </c>
      <c r="AD77" s="19">
        <v>1.8749999999999999E-2</v>
      </c>
      <c r="AE77" s="19">
        <v>-3.7499999999999999E-2</v>
      </c>
      <c r="AF77" s="19">
        <v>0</v>
      </c>
      <c r="AG77" s="19">
        <v>0.25046875000000007</v>
      </c>
      <c r="AH77" s="19">
        <v>0.74953124999999998</v>
      </c>
      <c r="AI77" s="19">
        <v>-0.49906250000000002</v>
      </c>
      <c r="AJ77" s="19">
        <v>0</v>
      </c>
      <c r="AK77" s="19">
        <v>20</v>
      </c>
      <c r="AL77" s="19">
        <v>0</v>
      </c>
      <c r="AM77" s="19">
        <v>60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 t="s">
        <v>520</v>
      </c>
      <c r="AT77" s="19">
        <v>1</v>
      </c>
      <c r="AU77" s="19">
        <v>0</v>
      </c>
      <c r="AV77" s="19">
        <v>0</v>
      </c>
      <c r="AW77" s="19">
        <v>0</v>
      </c>
      <c r="AX77" s="19">
        <v>0</v>
      </c>
      <c r="AY77" s="19">
        <v>45</v>
      </c>
      <c r="AZ77" s="19">
        <v>0</v>
      </c>
      <c r="BA77" s="19">
        <v>1</v>
      </c>
      <c r="BB77" s="19" t="s">
        <v>89</v>
      </c>
      <c r="BC77" s="19">
        <v>5</v>
      </c>
      <c r="BD77" s="19">
        <v>2</v>
      </c>
      <c r="BE77" s="19">
        <v>0.05</v>
      </c>
      <c r="BF77" s="19">
        <v>4</v>
      </c>
      <c r="BG77" s="19">
        <v>6</v>
      </c>
      <c r="BH77" s="19">
        <v>0.5</v>
      </c>
      <c r="BI77" s="19">
        <v>10</v>
      </c>
      <c r="BJ77" s="19">
        <v>1</v>
      </c>
      <c r="BK77" s="19">
        <v>1</v>
      </c>
      <c r="BL77" s="19">
        <v>1</v>
      </c>
      <c r="BM77" s="19">
        <v>1</v>
      </c>
      <c r="BN77" s="19">
        <v>0</v>
      </c>
      <c r="BO77" s="19">
        <v>0</v>
      </c>
      <c r="BP77" s="19">
        <v>0</v>
      </c>
      <c r="BQ77" s="19">
        <v>0</v>
      </c>
      <c r="BR77" s="19">
        <v>1</v>
      </c>
      <c r="BS77" s="19">
        <v>1</v>
      </c>
      <c r="BT77" s="19">
        <v>1</v>
      </c>
      <c r="BU77" s="19">
        <v>1</v>
      </c>
    </row>
    <row r="78" spans="1:73" x14ac:dyDescent="0.3">
      <c r="A78" s="26">
        <v>76</v>
      </c>
      <c r="B78" s="19">
        <v>80</v>
      </c>
      <c r="C78" s="19">
        <v>7.7999353408813477E-2</v>
      </c>
      <c r="D78" s="19">
        <v>1.2999892234802251E-3</v>
      </c>
      <c r="E78" s="19">
        <v>5</v>
      </c>
      <c r="G78" s="19">
        <v>1.218749999999977E-3</v>
      </c>
      <c r="H78" s="19">
        <v>9.1968749999999988E-2</v>
      </c>
      <c r="I78" s="19">
        <v>3.356249999999994E-2</v>
      </c>
      <c r="J78" s="19">
        <v>1.1906250000000011E-2</v>
      </c>
      <c r="K78" s="19">
        <f t="shared" si="1"/>
        <v>1.1906250000000011E-2</v>
      </c>
      <c r="L78" s="19">
        <v>1.218749999999977E-3</v>
      </c>
      <c r="M78" s="19">
        <v>1.218749999999977E-3</v>
      </c>
      <c r="N78" s="19">
        <v>5.5511151231257827E-17</v>
      </c>
      <c r="O78" s="19">
        <v>5.5511151231257827E-16</v>
      </c>
      <c r="P78" s="19">
        <v>3.3306690738754701E-16</v>
      </c>
      <c r="Q78" s="19">
        <v>0</v>
      </c>
      <c r="R78" s="19">
        <v>-1.8749999999999999E-2</v>
      </c>
      <c r="S78" s="19">
        <v>-1.8749999999999999E-2</v>
      </c>
      <c r="T78" s="19">
        <v>-3.7499999999999999E-2</v>
      </c>
      <c r="U78" s="19">
        <v>0</v>
      </c>
      <c r="V78" s="19">
        <v>1.2187500000000739E-3</v>
      </c>
      <c r="W78" s="19">
        <v>1.2187499999997129E-3</v>
      </c>
      <c r="X78" s="19">
        <v>2.4375000000000369E-3</v>
      </c>
      <c r="Y78" s="19">
        <v>0.25000000000000011</v>
      </c>
      <c r="Z78" s="19">
        <v>-0.75</v>
      </c>
      <c r="AA78" s="19">
        <v>-0.5</v>
      </c>
      <c r="AB78" s="19">
        <v>0</v>
      </c>
      <c r="AC78" s="19">
        <v>-1.8749999999999999E-2</v>
      </c>
      <c r="AD78" s="19">
        <v>-1.8749999999999999E-2</v>
      </c>
      <c r="AE78" s="19">
        <v>-3.7499999999999999E-2</v>
      </c>
      <c r="AF78" s="19">
        <v>0</v>
      </c>
      <c r="AG78" s="19">
        <v>0.25046875000000007</v>
      </c>
      <c r="AH78" s="19">
        <v>-0.74953124999999998</v>
      </c>
      <c r="AI78" s="19">
        <v>-0.49906250000000002</v>
      </c>
      <c r="AJ78" s="19">
        <v>0</v>
      </c>
      <c r="AK78" s="19">
        <v>20</v>
      </c>
      <c r="AL78" s="19">
        <v>0</v>
      </c>
      <c r="AM78" s="19">
        <v>0</v>
      </c>
      <c r="AN78" s="19">
        <v>60</v>
      </c>
      <c r="AO78" s="19">
        <v>0</v>
      </c>
      <c r="AP78" s="19">
        <v>0</v>
      </c>
      <c r="AQ78" s="19">
        <v>0</v>
      </c>
      <c r="AR78" s="19">
        <v>0</v>
      </c>
      <c r="AS78" s="19" t="s">
        <v>521</v>
      </c>
      <c r="AT78" s="19">
        <v>1</v>
      </c>
      <c r="AU78" s="19">
        <v>0</v>
      </c>
      <c r="AV78" s="19">
        <v>0</v>
      </c>
      <c r="AW78" s="19">
        <v>0</v>
      </c>
      <c r="AX78" s="19">
        <v>0</v>
      </c>
      <c r="AY78" s="19">
        <v>45</v>
      </c>
      <c r="AZ78" s="19">
        <v>0</v>
      </c>
      <c r="BA78" s="19">
        <v>1</v>
      </c>
      <c r="BB78" s="19" t="s">
        <v>89</v>
      </c>
      <c r="BC78" s="19">
        <v>5</v>
      </c>
      <c r="BD78" s="19">
        <v>2</v>
      </c>
      <c r="BE78" s="19">
        <v>0.05</v>
      </c>
      <c r="BF78" s="19">
        <v>4</v>
      </c>
      <c r="BG78" s="19">
        <v>6</v>
      </c>
      <c r="BH78" s="19">
        <v>0.5</v>
      </c>
      <c r="BI78" s="19">
        <v>10</v>
      </c>
      <c r="BJ78" s="19">
        <v>1</v>
      </c>
      <c r="BK78" s="19">
        <v>1</v>
      </c>
      <c r="BL78" s="19">
        <v>1</v>
      </c>
      <c r="BM78" s="19">
        <v>1</v>
      </c>
      <c r="BN78" s="19">
        <v>0</v>
      </c>
      <c r="BO78" s="19">
        <v>0</v>
      </c>
      <c r="BP78" s="19">
        <v>0</v>
      </c>
      <c r="BQ78" s="19">
        <v>0</v>
      </c>
      <c r="BR78" s="19">
        <v>1</v>
      </c>
      <c r="BS78" s="19">
        <v>1</v>
      </c>
      <c r="BT78" s="19">
        <v>1</v>
      </c>
      <c r="BU78" s="19">
        <v>1</v>
      </c>
    </row>
    <row r="79" spans="1:73" x14ac:dyDescent="0.3">
      <c r="A79" s="26">
        <v>77</v>
      </c>
      <c r="B79" s="19">
        <v>80</v>
      </c>
      <c r="C79" s="19">
        <v>9.3599319458007813E-2</v>
      </c>
      <c r="D79" s="19">
        <v>1.559988657633464E-3</v>
      </c>
      <c r="E79" s="19">
        <v>5</v>
      </c>
      <c r="G79" s="19">
        <v>1.218749999999967E-3</v>
      </c>
      <c r="H79" s="19">
        <v>9.1968749999999988E-2</v>
      </c>
      <c r="I79" s="19">
        <v>3.3562499999999933E-2</v>
      </c>
      <c r="J79" s="19">
        <v>1.190625E-2</v>
      </c>
      <c r="K79" s="19">
        <f t="shared" si="1"/>
        <v>1.190625E-2</v>
      </c>
      <c r="L79" s="19">
        <v>1.218749999999967E-3</v>
      </c>
      <c r="M79" s="19">
        <v>1.218749999999967E-3</v>
      </c>
      <c r="N79" s="19">
        <v>-8.3266726846886741E-17</v>
      </c>
      <c r="O79" s="19">
        <v>6.6613381477509392E-16</v>
      </c>
      <c r="P79" s="19">
        <v>3.3306690738754701E-16</v>
      </c>
      <c r="Q79" s="19">
        <v>0</v>
      </c>
      <c r="R79" s="19">
        <v>1.8749999999999999E-2</v>
      </c>
      <c r="S79" s="19">
        <v>-1.8749999999999999E-2</v>
      </c>
      <c r="T79" s="19">
        <v>-3.7499999999999999E-2</v>
      </c>
      <c r="U79" s="19">
        <v>0</v>
      </c>
      <c r="V79" s="19">
        <v>-1.218750000000018E-3</v>
      </c>
      <c r="W79" s="19">
        <v>1.2187499999997129E-3</v>
      </c>
      <c r="X79" s="19">
        <v>2.4375000000000369E-3</v>
      </c>
      <c r="Y79" s="19">
        <v>-0.25</v>
      </c>
      <c r="Z79" s="19">
        <v>-0.75</v>
      </c>
      <c r="AA79" s="19">
        <v>-0.5</v>
      </c>
      <c r="AB79" s="19">
        <v>0</v>
      </c>
      <c r="AC79" s="19">
        <v>1.8749999999999999E-2</v>
      </c>
      <c r="AD79" s="19">
        <v>-1.8749999999999999E-2</v>
      </c>
      <c r="AE79" s="19">
        <v>-3.7499999999999999E-2</v>
      </c>
      <c r="AF79" s="19">
        <v>0</v>
      </c>
      <c r="AG79" s="19">
        <v>-0.25046875000000002</v>
      </c>
      <c r="AH79" s="19">
        <v>-0.74953124999999998</v>
      </c>
      <c r="AI79" s="19">
        <v>-0.49906250000000002</v>
      </c>
      <c r="AJ79" s="19">
        <v>0</v>
      </c>
      <c r="AK79" s="19">
        <v>0</v>
      </c>
      <c r="AL79" s="19">
        <v>20</v>
      </c>
      <c r="AM79" s="19">
        <v>0</v>
      </c>
      <c r="AN79" s="19">
        <v>60</v>
      </c>
      <c r="AO79" s="19">
        <v>0</v>
      </c>
      <c r="AP79" s="19">
        <v>0</v>
      </c>
      <c r="AQ79" s="19">
        <v>0</v>
      </c>
      <c r="AR79" s="19">
        <v>0</v>
      </c>
      <c r="AS79" s="19" t="s">
        <v>522</v>
      </c>
      <c r="AT79" s="19">
        <v>1</v>
      </c>
      <c r="AU79" s="19">
        <v>0</v>
      </c>
      <c r="AV79" s="19">
        <v>0</v>
      </c>
      <c r="AW79" s="19">
        <v>0</v>
      </c>
      <c r="AX79" s="19">
        <v>0</v>
      </c>
      <c r="AY79" s="19">
        <v>45</v>
      </c>
      <c r="AZ79" s="19">
        <v>0</v>
      </c>
      <c r="BA79" s="19">
        <v>1</v>
      </c>
      <c r="BB79" s="19" t="s">
        <v>89</v>
      </c>
      <c r="BC79" s="19">
        <v>5</v>
      </c>
      <c r="BD79" s="19">
        <v>2</v>
      </c>
      <c r="BE79" s="19">
        <v>0.05</v>
      </c>
      <c r="BF79" s="19">
        <v>4</v>
      </c>
      <c r="BG79" s="19">
        <v>6</v>
      </c>
      <c r="BH79" s="19">
        <v>0.5</v>
      </c>
      <c r="BI79" s="19">
        <v>10</v>
      </c>
      <c r="BJ79" s="19">
        <v>1</v>
      </c>
      <c r="BK79" s="19">
        <v>1</v>
      </c>
      <c r="BL79" s="19">
        <v>1</v>
      </c>
      <c r="BM79" s="19">
        <v>1</v>
      </c>
      <c r="BN79" s="19">
        <v>0</v>
      </c>
      <c r="BO79" s="19">
        <v>0</v>
      </c>
      <c r="BP79" s="19">
        <v>0</v>
      </c>
      <c r="BQ79" s="19">
        <v>0</v>
      </c>
      <c r="BR79" s="19">
        <v>1</v>
      </c>
      <c r="BS79" s="19">
        <v>1</v>
      </c>
      <c r="BT79" s="19">
        <v>1</v>
      </c>
      <c r="BU79" s="19">
        <v>1</v>
      </c>
    </row>
    <row r="80" spans="1:73" x14ac:dyDescent="0.3">
      <c r="A80" s="26">
        <v>78</v>
      </c>
      <c r="B80" s="19">
        <v>80</v>
      </c>
      <c r="C80" s="19">
        <v>7.7999591827392578E-2</v>
      </c>
      <c r="D80" s="19">
        <v>1.2999931971232101E-3</v>
      </c>
      <c r="E80" s="19">
        <v>5</v>
      </c>
      <c r="G80" s="19">
        <v>9.9510520800568107E-4</v>
      </c>
      <c r="H80" s="19">
        <v>7.5551449253968672E-2</v>
      </c>
      <c r="I80" s="19">
        <v>2.7403666497386781E-2</v>
      </c>
      <c r="J80" s="19">
        <v>9.7214124166708112E-3</v>
      </c>
      <c r="K80" s="19">
        <f t="shared" si="1"/>
        <v>9.7214124166708112E-3</v>
      </c>
      <c r="L80" s="19">
        <v>9.9510520800568107E-4</v>
      </c>
      <c r="M80" s="19">
        <v>9.9510520800568107E-4</v>
      </c>
      <c r="N80" s="19">
        <v>-8.6281661508548166E-32</v>
      </c>
      <c r="O80" s="19">
        <v>-3.3306690738754701E-16</v>
      </c>
      <c r="P80" s="19">
        <v>0</v>
      </c>
      <c r="Q80" s="19">
        <v>0</v>
      </c>
      <c r="R80" s="19">
        <v>4.9303806576313239E-34</v>
      </c>
      <c r="S80" s="19">
        <v>3.7499999999999999E-2</v>
      </c>
      <c r="T80" s="19">
        <v>0</v>
      </c>
      <c r="U80" s="19">
        <v>0</v>
      </c>
      <c r="V80" s="19">
        <v>0</v>
      </c>
      <c r="W80" s="19">
        <v>-2.4375000000000369E-3</v>
      </c>
      <c r="X80" s="19">
        <v>-5.5511151231257827E-16</v>
      </c>
      <c r="Y80" s="19">
        <v>6.123233995736766E-17</v>
      </c>
      <c r="Z80" s="19">
        <v>0.5</v>
      </c>
      <c r="AA80" s="19">
        <v>-1</v>
      </c>
      <c r="AB80" s="19">
        <v>0</v>
      </c>
      <c r="AC80" s="19">
        <v>4.9303806576313239E-34</v>
      </c>
      <c r="AD80" s="19">
        <v>3.7499999999999999E-2</v>
      </c>
      <c r="AE80" s="19">
        <v>0</v>
      </c>
      <c r="AF80" s="19">
        <v>0</v>
      </c>
      <c r="AG80" s="19">
        <v>6.123233995736766E-17</v>
      </c>
      <c r="AH80" s="19">
        <v>0.49906250000000002</v>
      </c>
      <c r="AI80" s="19">
        <v>-1</v>
      </c>
      <c r="AJ80" s="19">
        <v>0</v>
      </c>
      <c r="AK80" s="19">
        <v>0</v>
      </c>
      <c r="AL80" s="19">
        <v>0</v>
      </c>
      <c r="AM80" s="19">
        <v>60</v>
      </c>
      <c r="AN80" s="19">
        <v>20</v>
      </c>
      <c r="AO80" s="19">
        <v>0</v>
      </c>
      <c r="AP80" s="19">
        <v>0</v>
      </c>
      <c r="AQ80" s="19">
        <v>0</v>
      </c>
      <c r="AR80" s="19">
        <v>0</v>
      </c>
      <c r="AS80" s="19" t="s">
        <v>523</v>
      </c>
      <c r="AT80" s="19">
        <v>1</v>
      </c>
      <c r="AU80" s="19">
        <v>0</v>
      </c>
      <c r="AV80" s="19">
        <v>0</v>
      </c>
      <c r="AW80" s="19">
        <v>0</v>
      </c>
      <c r="AX80" s="19">
        <v>0</v>
      </c>
      <c r="AY80" s="19">
        <v>45</v>
      </c>
      <c r="AZ80" s="19">
        <v>0</v>
      </c>
      <c r="BA80" s="19">
        <v>1</v>
      </c>
      <c r="BB80" s="19" t="s">
        <v>89</v>
      </c>
      <c r="BC80" s="19">
        <v>5</v>
      </c>
      <c r="BD80" s="19">
        <v>2</v>
      </c>
      <c r="BE80" s="19">
        <v>0.05</v>
      </c>
      <c r="BF80" s="19">
        <v>4</v>
      </c>
      <c r="BG80" s="19">
        <v>6</v>
      </c>
      <c r="BH80" s="19">
        <v>0.5</v>
      </c>
      <c r="BI80" s="19">
        <v>10</v>
      </c>
      <c r="BJ80" s="19">
        <v>1</v>
      </c>
      <c r="BK80" s="19">
        <v>1</v>
      </c>
      <c r="BL80" s="19">
        <v>1</v>
      </c>
      <c r="BM80" s="19">
        <v>1</v>
      </c>
      <c r="BN80" s="19">
        <v>0</v>
      </c>
      <c r="BO80" s="19">
        <v>0</v>
      </c>
      <c r="BP80" s="19">
        <v>0</v>
      </c>
      <c r="BQ80" s="19">
        <v>0</v>
      </c>
      <c r="BR80" s="19">
        <v>1</v>
      </c>
      <c r="BS80" s="19">
        <v>1</v>
      </c>
      <c r="BT80" s="19">
        <v>1</v>
      </c>
      <c r="BU80" s="19">
        <v>1</v>
      </c>
    </row>
    <row r="81" spans="1:73" x14ac:dyDescent="0.3">
      <c r="A81" s="26">
        <v>79</v>
      </c>
      <c r="B81" s="19">
        <v>80</v>
      </c>
      <c r="C81" s="19">
        <v>4.6799659729003913E-2</v>
      </c>
      <c r="D81" s="19">
        <v>7.7999432881673176E-4</v>
      </c>
      <c r="E81" s="19">
        <v>3</v>
      </c>
      <c r="G81" s="19">
        <v>7.6546554461973376E-4</v>
      </c>
      <c r="H81" s="19">
        <v>1.684024198163438E-3</v>
      </c>
      <c r="I81" s="19">
        <v>7.6546554461973376E-4</v>
      </c>
      <c r="J81" s="19">
        <v>7.6546554461973376E-4</v>
      </c>
      <c r="K81" s="19">
        <f t="shared" si="1"/>
        <v>7.6546554461973376E-4</v>
      </c>
      <c r="N81" s="19">
        <v>-8.6281661508548166E-32</v>
      </c>
      <c r="O81" s="19">
        <v>0</v>
      </c>
      <c r="P81" s="19">
        <v>0</v>
      </c>
      <c r="Q81" s="19">
        <v>0</v>
      </c>
      <c r="R81" s="19">
        <v>4.9303806576313239E-34</v>
      </c>
      <c r="S81" s="19">
        <v>2.5000000000000001E-2</v>
      </c>
      <c r="T81" s="19">
        <v>0</v>
      </c>
      <c r="U81" s="19">
        <v>0</v>
      </c>
      <c r="V81" s="19">
        <v>0</v>
      </c>
      <c r="W81" s="19">
        <v>1.8749999999999769E-3</v>
      </c>
      <c r="X81" s="19">
        <v>-5.5511151231257827E-16</v>
      </c>
      <c r="Y81" s="19">
        <v>6.123233995736766E-17</v>
      </c>
      <c r="Z81" s="19">
        <v>0</v>
      </c>
      <c r="AA81" s="19">
        <v>-1</v>
      </c>
      <c r="AB81" s="19">
        <v>0</v>
      </c>
      <c r="AC81" s="19">
        <v>4.9303806576313239E-34</v>
      </c>
      <c r="AD81" s="19">
        <v>2.5000000000000001E-2</v>
      </c>
      <c r="AE81" s="19">
        <v>0</v>
      </c>
      <c r="AF81" s="19">
        <v>0</v>
      </c>
      <c r="AG81" s="19">
        <v>6.123233995736766E-17</v>
      </c>
      <c r="AH81" s="19">
        <v>0</v>
      </c>
      <c r="AI81" s="19">
        <v>-1</v>
      </c>
      <c r="AJ81" s="19">
        <v>0</v>
      </c>
      <c r="AK81" s="19">
        <v>0</v>
      </c>
      <c r="AL81" s="19">
        <v>0</v>
      </c>
      <c r="AM81" s="19">
        <v>40</v>
      </c>
      <c r="AN81" s="19">
        <v>40</v>
      </c>
      <c r="AO81" s="19">
        <v>0</v>
      </c>
      <c r="AP81" s="19">
        <v>0</v>
      </c>
      <c r="AQ81" s="19">
        <v>0</v>
      </c>
      <c r="AR81" s="19">
        <v>0</v>
      </c>
      <c r="AS81" s="19" t="s">
        <v>466</v>
      </c>
      <c r="AT81" s="19">
        <v>1</v>
      </c>
      <c r="AU81" s="19">
        <v>0</v>
      </c>
      <c r="AV81" s="19">
        <v>0</v>
      </c>
      <c r="AW81" s="19">
        <v>0</v>
      </c>
      <c r="AX81" s="19">
        <v>0</v>
      </c>
      <c r="AY81" s="19">
        <v>45</v>
      </c>
      <c r="AZ81" s="19">
        <v>0</v>
      </c>
      <c r="BA81" s="19">
        <v>1</v>
      </c>
      <c r="BB81" s="19" t="s">
        <v>89</v>
      </c>
      <c r="BC81" s="19">
        <v>5</v>
      </c>
      <c r="BD81" s="19">
        <v>2</v>
      </c>
      <c r="BE81" s="19">
        <v>0.05</v>
      </c>
      <c r="BF81" s="19">
        <v>4</v>
      </c>
      <c r="BG81" s="19">
        <v>6</v>
      </c>
      <c r="BH81" s="19">
        <v>0.5</v>
      </c>
      <c r="BI81" s="19">
        <v>10</v>
      </c>
      <c r="BJ81" s="19">
        <v>1</v>
      </c>
      <c r="BK81" s="19">
        <v>1</v>
      </c>
      <c r="BL81" s="19">
        <v>1</v>
      </c>
      <c r="BM81" s="19">
        <v>1</v>
      </c>
      <c r="BN81" s="19">
        <v>0</v>
      </c>
      <c r="BO81" s="19">
        <v>0</v>
      </c>
      <c r="BP81" s="19">
        <v>0</v>
      </c>
      <c r="BQ81" s="19">
        <v>0</v>
      </c>
      <c r="BR81" s="19">
        <v>1</v>
      </c>
      <c r="BS81" s="19">
        <v>1</v>
      </c>
      <c r="BT81" s="19">
        <v>1</v>
      </c>
      <c r="BU81" s="19">
        <v>1</v>
      </c>
    </row>
    <row r="82" spans="1:73" x14ac:dyDescent="0.3">
      <c r="A82" s="26">
        <v>80</v>
      </c>
      <c r="B82" s="19">
        <v>80</v>
      </c>
      <c r="C82" s="19">
        <v>6.2399625778198242E-2</v>
      </c>
      <c r="D82" s="19">
        <v>1.039993762969971E-3</v>
      </c>
      <c r="E82" s="19">
        <v>3</v>
      </c>
      <c r="G82" s="19">
        <v>6.5625000000002626E-3</v>
      </c>
      <c r="H82" s="19">
        <v>0.109875</v>
      </c>
      <c r="I82" s="19">
        <v>6.5625000000002626E-3</v>
      </c>
      <c r="J82" s="19">
        <v>6.5625000000002626E-3</v>
      </c>
      <c r="K82" s="19">
        <f t="shared" si="1"/>
        <v>6.5625000000002626E-3</v>
      </c>
      <c r="N82" s="19">
        <v>1.3877787807814459E-16</v>
      </c>
      <c r="O82" s="19">
        <v>-7.7715611723760958E-16</v>
      </c>
      <c r="P82" s="19">
        <v>6.6613381477509392E-16</v>
      </c>
      <c r="Q82" s="19">
        <v>0</v>
      </c>
      <c r="R82" s="19">
        <v>-2.1874999999999999E-2</v>
      </c>
      <c r="S82" s="19">
        <v>2.1874999999999999E-2</v>
      </c>
      <c r="T82" s="19">
        <v>-4.3749999999999997E-2</v>
      </c>
      <c r="U82" s="19">
        <v>0</v>
      </c>
      <c r="V82" s="19">
        <v>-6.5624999999999989E-3</v>
      </c>
      <c r="W82" s="19">
        <v>6.5625000000005818E-3</v>
      </c>
      <c r="X82" s="19">
        <v>-1.3125000000000501E-2</v>
      </c>
      <c r="Y82" s="19">
        <v>0.12500000000000011</v>
      </c>
      <c r="Z82" s="19">
        <v>0.875</v>
      </c>
      <c r="AA82" s="19">
        <v>-0.75</v>
      </c>
      <c r="AB82" s="19">
        <v>0</v>
      </c>
      <c r="AC82" s="19">
        <v>-2.1874999999999999E-2</v>
      </c>
      <c r="AD82" s="19">
        <v>2.1874999999999999E-2</v>
      </c>
      <c r="AE82" s="19">
        <v>-4.3749999999999997E-2</v>
      </c>
      <c r="AF82" s="19">
        <v>0</v>
      </c>
      <c r="AG82" s="19">
        <v>0.12664062500000001</v>
      </c>
      <c r="AH82" s="19">
        <v>0.87335937500000005</v>
      </c>
      <c r="AI82" s="19">
        <v>-0.74671874999999999</v>
      </c>
      <c r="AJ82" s="19">
        <v>0</v>
      </c>
      <c r="AK82" s="19">
        <v>10</v>
      </c>
      <c r="AL82" s="19">
        <v>0</v>
      </c>
      <c r="AM82" s="19">
        <v>70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 t="s">
        <v>524</v>
      </c>
      <c r="AT82" s="19">
        <v>1</v>
      </c>
      <c r="AU82" s="19">
        <v>0</v>
      </c>
      <c r="AV82" s="19">
        <v>0</v>
      </c>
      <c r="AW82" s="19">
        <v>0</v>
      </c>
      <c r="AX82" s="19">
        <v>0</v>
      </c>
      <c r="AY82" s="19">
        <v>45</v>
      </c>
      <c r="AZ82" s="19">
        <v>0</v>
      </c>
      <c r="BA82" s="19">
        <v>1</v>
      </c>
      <c r="BB82" s="19" t="s">
        <v>89</v>
      </c>
      <c r="BC82" s="19">
        <v>5</v>
      </c>
      <c r="BD82" s="19">
        <v>2</v>
      </c>
      <c r="BE82" s="19">
        <v>0.05</v>
      </c>
      <c r="BF82" s="19">
        <v>4</v>
      </c>
      <c r="BG82" s="19">
        <v>6</v>
      </c>
      <c r="BH82" s="19">
        <v>0.5</v>
      </c>
      <c r="BI82" s="19">
        <v>10</v>
      </c>
      <c r="BJ82" s="19">
        <v>1</v>
      </c>
      <c r="BK82" s="19">
        <v>1</v>
      </c>
      <c r="BL82" s="19">
        <v>1</v>
      </c>
      <c r="BM82" s="19">
        <v>1</v>
      </c>
      <c r="BN82" s="19">
        <v>0</v>
      </c>
      <c r="BO82" s="19">
        <v>0</v>
      </c>
      <c r="BP82" s="19">
        <v>0</v>
      </c>
      <c r="BQ82" s="19">
        <v>0</v>
      </c>
      <c r="BR82" s="19">
        <v>1</v>
      </c>
      <c r="BS82" s="19">
        <v>1</v>
      </c>
      <c r="BT82" s="19">
        <v>1</v>
      </c>
      <c r="BU82" s="19">
        <v>1</v>
      </c>
    </row>
    <row r="83" spans="1:73" x14ac:dyDescent="0.3">
      <c r="A83" s="26">
        <v>81</v>
      </c>
      <c r="B83" s="19">
        <v>80</v>
      </c>
      <c r="C83" s="19">
        <v>6.2399387359619141E-2</v>
      </c>
      <c r="D83" s="19">
        <v>1.039989789326986E-3</v>
      </c>
      <c r="E83" s="19">
        <v>3</v>
      </c>
      <c r="G83" s="19">
        <v>6.5625000000002626E-3</v>
      </c>
      <c r="H83" s="19">
        <v>0.109875</v>
      </c>
      <c r="I83" s="19">
        <v>6.5625000000002626E-3</v>
      </c>
      <c r="J83" s="19">
        <v>6.5625000000002626E-3</v>
      </c>
      <c r="K83" s="19">
        <f t="shared" si="1"/>
        <v>6.5625000000002626E-3</v>
      </c>
      <c r="N83" s="19">
        <v>1.3877787807814459E-16</v>
      </c>
      <c r="O83" s="19">
        <v>7.7715611723760958E-16</v>
      </c>
      <c r="P83" s="19">
        <v>6.6613381477509392E-16</v>
      </c>
      <c r="Q83" s="19">
        <v>0</v>
      </c>
      <c r="R83" s="19">
        <v>-2.1874999999999999E-2</v>
      </c>
      <c r="S83" s="19">
        <v>-2.1874999999999999E-2</v>
      </c>
      <c r="T83" s="19">
        <v>-4.3749999999999997E-2</v>
      </c>
      <c r="U83" s="19">
        <v>0</v>
      </c>
      <c r="V83" s="19">
        <v>-6.5624999999999989E-3</v>
      </c>
      <c r="W83" s="19">
        <v>-6.5625000000005818E-3</v>
      </c>
      <c r="X83" s="19">
        <v>-1.3125000000000501E-2</v>
      </c>
      <c r="Y83" s="19">
        <v>0.12500000000000011</v>
      </c>
      <c r="Z83" s="19">
        <v>-0.875</v>
      </c>
      <c r="AA83" s="19">
        <v>-0.75</v>
      </c>
      <c r="AB83" s="19">
        <v>0</v>
      </c>
      <c r="AC83" s="19">
        <v>-2.1874999999999999E-2</v>
      </c>
      <c r="AD83" s="19">
        <v>-2.1874999999999999E-2</v>
      </c>
      <c r="AE83" s="19">
        <v>-4.3749999999999997E-2</v>
      </c>
      <c r="AF83" s="19">
        <v>0</v>
      </c>
      <c r="AG83" s="19">
        <v>0.12664062500000001</v>
      </c>
      <c r="AH83" s="19">
        <v>-0.87335937500000005</v>
      </c>
      <c r="AI83" s="19">
        <v>-0.74671874999999999</v>
      </c>
      <c r="AJ83" s="19">
        <v>0</v>
      </c>
      <c r="AK83" s="19">
        <v>10</v>
      </c>
      <c r="AL83" s="19">
        <v>0</v>
      </c>
      <c r="AM83" s="19">
        <v>0</v>
      </c>
      <c r="AN83" s="19">
        <v>70</v>
      </c>
      <c r="AO83" s="19">
        <v>0</v>
      </c>
      <c r="AP83" s="19">
        <v>0</v>
      </c>
      <c r="AQ83" s="19">
        <v>0</v>
      </c>
      <c r="AR83" s="19">
        <v>0</v>
      </c>
      <c r="AS83" s="19" t="s">
        <v>525</v>
      </c>
      <c r="AT83" s="19">
        <v>1</v>
      </c>
      <c r="AU83" s="19">
        <v>0</v>
      </c>
      <c r="AV83" s="19">
        <v>0</v>
      </c>
      <c r="AW83" s="19">
        <v>0</v>
      </c>
      <c r="AX83" s="19">
        <v>0</v>
      </c>
      <c r="AY83" s="19">
        <v>45</v>
      </c>
      <c r="AZ83" s="19">
        <v>0</v>
      </c>
      <c r="BA83" s="19">
        <v>1</v>
      </c>
      <c r="BB83" s="19" t="s">
        <v>89</v>
      </c>
      <c r="BC83" s="19">
        <v>5</v>
      </c>
      <c r="BD83" s="19">
        <v>2</v>
      </c>
      <c r="BE83" s="19">
        <v>0.05</v>
      </c>
      <c r="BF83" s="19">
        <v>4</v>
      </c>
      <c r="BG83" s="19">
        <v>6</v>
      </c>
      <c r="BH83" s="19">
        <v>0.5</v>
      </c>
      <c r="BI83" s="19">
        <v>10</v>
      </c>
      <c r="BJ83" s="19">
        <v>1</v>
      </c>
      <c r="BK83" s="19">
        <v>1</v>
      </c>
      <c r="BL83" s="19">
        <v>1</v>
      </c>
      <c r="BM83" s="19">
        <v>1</v>
      </c>
      <c r="BN83" s="19">
        <v>0</v>
      </c>
      <c r="BO83" s="19">
        <v>0</v>
      </c>
      <c r="BP83" s="19">
        <v>0</v>
      </c>
      <c r="BQ83" s="19">
        <v>0</v>
      </c>
      <c r="BR83" s="19">
        <v>1</v>
      </c>
      <c r="BS83" s="19">
        <v>1</v>
      </c>
      <c r="BT83" s="19">
        <v>1</v>
      </c>
      <c r="BU83" s="19">
        <v>1</v>
      </c>
    </row>
    <row r="84" spans="1:73" x14ac:dyDescent="0.3">
      <c r="A84" s="26">
        <v>82</v>
      </c>
      <c r="B84" s="19">
        <v>80</v>
      </c>
      <c r="C84" s="19">
        <v>6.2399864196777337E-2</v>
      </c>
      <c r="D84" s="19">
        <v>1.0399977366129559E-3</v>
      </c>
      <c r="E84" s="19">
        <v>3</v>
      </c>
      <c r="G84" s="19">
        <v>6.562500000000253E-3</v>
      </c>
      <c r="H84" s="19">
        <v>0.109875</v>
      </c>
      <c r="I84" s="19">
        <v>6.562500000000253E-3</v>
      </c>
      <c r="J84" s="19">
        <v>6.562500000000253E-3</v>
      </c>
      <c r="K84" s="19">
        <f t="shared" si="1"/>
        <v>6.562500000000253E-3</v>
      </c>
      <c r="N84" s="19">
        <v>4.163336342344337E-17</v>
      </c>
      <c r="O84" s="19">
        <v>7.7715611723760958E-16</v>
      </c>
      <c r="P84" s="19">
        <v>6.6613381477509392E-16</v>
      </c>
      <c r="Q84" s="19">
        <v>0</v>
      </c>
      <c r="R84" s="19">
        <v>2.1874999999999999E-2</v>
      </c>
      <c r="S84" s="19">
        <v>-2.1874999999999999E-2</v>
      </c>
      <c r="T84" s="19">
        <v>-4.3749999999999997E-2</v>
      </c>
      <c r="U84" s="19">
        <v>0</v>
      </c>
      <c r="V84" s="19">
        <v>6.5624999999999434E-3</v>
      </c>
      <c r="W84" s="19">
        <v>-6.5625000000005818E-3</v>
      </c>
      <c r="X84" s="19">
        <v>-1.3125000000000501E-2</v>
      </c>
      <c r="Y84" s="19">
        <v>-0.1249999999999999</v>
      </c>
      <c r="Z84" s="19">
        <v>-0.875</v>
      </c>
      <c r="AA84" s="19">
        <v>-0.75</v>
      </c>
      <c r="AB84" s="19">
        <v>0</v>
      </c>
      <c r="AC84" s="19">
        <v>2.1874999999999999E-2</v>
      </c>
      <c r="AD84" s="19">
        <v>-2.1874999999999999E-2</v>
      </c>
      <c r="AE84" s="19">
        <v>-4.3749999999999997E-2</v>
      </c>
      <c r="AF84" s="19">
        <v>0</v>
      </c>
      <c r="AG84" s="19">
        <v>-0.12664062500000001</v>
      </c>
      <c r="AH84" s="19">
        <v>-0.87335937500000005</v>
      </c>
      <c r="AI84" s="19">
        <v>-0.74671874999999999</v>
      </c>
      <c r="AJ84" s="19">
        <v>0</v>
      </c>
      <c r="AK84" s="19">
        <v>0</v>
      </c>
      <c r="AL84" s="19">
        <v>10</v>
      </c>
      <c r="AM84" s="19">
        <v>0</v>
      </c>
      <c r="AN84" s="19">
        <v>70</v>
      </c>
      <c r="AO84" s="19">
        <v>0</v>
      </c>
      <c r="AP84" s="19">
        <v>0</v>
      </c>
      <c r="AQ84" s="19">
        <v>0</v>
      </c>
      <c r="AR84" s="19">
        <v>0</v>
      </c>
      <c r="AS84" s="19" t="s">
        <v>526</v>
      </c>
      <c r="AT84" s="19">
        <v>1</v>
      </c>
      <c r="AU84" s="19">
        <v>0</v>
      </c>
      <c r="AV84" s="19">
        <v>0</v>
      </c>
      <c r="AW84" s="19">
        <v>0</v>
      </c>
      <c r="AX84" s="19">
        <v>0</v>
      </c>
      <c r="AY84" s="19">
        <v>45</v>
      </c>
      <c r="AZ84" s="19">
        <v>0</v>
      </c>
      <c r="BA84" s="19">
        <v>1</v>
      </c>
      <c r="BB84" s="19" t="s">
        <v>89</v>
      </c>
      <c r="BC84" s="19">
        <v>5</v>
      </c>
      <c r="BD84" s="19">
        <v>2</v>
      </c>
      <c r="BE84" s="19">
        <v>0.05</v>
      </c>
      <c r="BF84" s="19">
        <v>4</v>
      </c>
      <c r="BG84" s="19">
        <v>6</v>
      </c>
      <c r="BH84" s="19">
        <v>0.5</v>
      </c>
      <c r="BI84" s="19">
        <v>10</v>
      </c>
      <c r="BJ84" s="19">
        <v>1</v>
      </c>
      <c r="BK84" s="19">
        <v>1</v>
      </c>
      <c r="BL84" s="19">
        <v>1</v>
      </c>
      <c r="BM84" s="19">
        <v>1</v>
      </c>
      <c r="BN84" s="19">
        <v>0</v>
      </c>
      <c r="BO84" s="19">
        <v>0</v>
      </c>
      <c r="BP84" s="19">
        <v>0</v>
      </c>
      <c r="BQ84" s="19">
        <v>0</v>
      </c>
      <c r="BR84" s="19">
        <v>1</v>
      </c>
      <c r="BS84" s="19">
        <v>1</v>
      </c>
      <c r="BT84" s="19">
        <v>1</v>
      </c>
      <c r="BU84" s="19">
        <v>1</v>
      </c>
    </row>
    <row r="85" spans="1:73" x14ac:dyDescent="0.3">
      <c r="A85" s="26">
        <v>83</v>
      </c>
      <c r="B85" s="19">
        <v>80</v>
      </c>
      <c r="C85" s="19">
        <v>6.2399625778198242E-2</v>
      </c>
      <c r="D85" s="19">
        <v>1.039993762969971E-3</v>
      </c>
      <c r="E85" s="19">
        <v>3</v>
      </c>
      <c r="G85" s="19">
        <v>5.3582588123383601E-3</v>
      </c>
      <c r="H85" s="19">
        <v>9.0860760146363462E-2</v>
      </c>
      <c r="I85" s="19">
        <v>5.3582588123383601E-3</v>
      </c>
      <c r="J85" s="19">
        <v>5.3582588123383601E-3</v>
      </c>
      <c r="K85" s="19">
        <f t="shared" si="1"/>
        <v>5.3582588123383601E-3</v>
      </c>
      <c r="N85" s="19">
        <v>-6.6613381477509392E-16</v>
      </c>
      <c r="O85" s="19">
        <v>6.1629758220391547E-33</v>
      </c>
      <c r="P85" s="19">
        <v>0</v>
      </c>
      <c r="Q85" s="19">
        <v>0</v>
      </c>
      <c r="R85" s="19">
        <v>4.3749999999999997E-2</v>
      </c>
      <c r="S85" s="19">
        <v>-2.6789148731348338E-18</v>
      </c>
      <c r="T85" s="19">
        <v>0</v>
      </c>
      <c r="U85" s="19">
        <v>0</v>
      </c>
      <c r="V85" s="19">
        <v>1.312500000000039E-2</v>
      </c>
      <c r="W85" s="19">
        <v>-8.0367446194044953E-19</v>
      </c>
      <c r="X85" s="19">
        <v>5.5511151231257827E-16</v>
      </c>
      <c r="Y85" s="19">
        <v>0.75</v>
      </c>
      <c r="Z85" s="19">
        <v>1.5308084989341921E-17</v>
      </c>
      <c r="AA85" s="19">
        <v>1</v>
      </c>
      <c r="AB85" s="19">
        <v>0</v>
      </c>
      <c r="AC85" s="19">
        <v>4.3749999999999997E-2</v>
      </c>
      <c r="AD85" s="19">
        <v>-2.6789148731348338E-18</v>
      </c>
      <c r="AE85" s="19">
        <v>0</v>
      </c>
      <c r="AF85" s="19">
        <v>0</v>
      </c>
      <c r="AG85" s="19">
        <v>0.74671874999999999</v>
      </c>
      <c r="AH85" s="19">
        <v>1.550900360482703E-17</v>
      </c>
      <c r="AI85" s="19">
        <v>1</v>
      </c>
      <c r="AJ85" s="19">
        <v>0</v>
      </c>
      <c r="AK85" s="19">
        <v>70</v>
      </c>
      <c r="AL85" s="19">
        <v>10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 t="s">
        <v>527</v>
      </c>
      <c r="AT85" s="19">
        <v>1</v>
      </c>
      <c r="AU85" s="19">
        <v>0</v>
      </c>
      <c r="AV85" s="19">
        <v>0</v>
      </c>
      <c r="AW85" s="19">
        <v>0</v>
      </c>
      <c r="AX85" s="19">
        <v>0</v>
      </c>
      <c r="AY85" s="19">
        <v>45</v>
      </c>
      <c r="AZ85" s="19">
        <v>0</v>
      </c>
      <c r="BA85" s="19">
        <v>1</v>
      </c>
      <c r="BB85" s="19" t="s">
        <v>89</v>
      </c>
      <c r="BC85" s="19">
        <v>5</v>
      </c>
      <c r="BD85" s="19">
        <v>2</v>
      </c>
      <c r="BE85" s="19">
        <v>0.05</v>
      </c>
      <c r="BF85" s="19">
        <v>4</v>
      </c>
      <c r="BG85" s="19">
        <v>6</v>
      </c>
      <c r="BH85" s="19">
        <v>0.5</v>
      </c>
      <c r="BI85" s="19">
        <v>10</v>
      </c>
      <c r="BJ85" s="19">
        <v>1</v>
      </c>
      <c r="BK85" s="19">
        <v>1</v>
      </c>
      <c r="BL85" s="19">
        <v>1</v>
      </c>
      <c r="BM85" s="19">
        <v>1</v>
      </c>
      <c r="BN85" s="19">
        <v>0</v>
      </c>
      <c r="BO85" s="19">
        <v>0</v>
      </c>
      <c r="BP85" s="19">
        <v>0</v>
      </c>
      <c r="BQ85" s="19">
        <v>0</v>
      </c>
      <c r="BR85" s="19">
        <v>1</v>
      </c>
      <c r="BS85" s="19">
        <v>1</v>
      </c>
      <c r="BT85" s="19">
        <v>1</v>
      </c>
      <c r="BU85" s="19">
        <v>1</v>
      </c>
    </row>
    <row r="86" spans="1:73" x14ac:dyDescent="0.3">
      <c r="A86" s="26">
        <v>84</v>
      </c>
      <c r="B86" s="19">
        <v>80</v>
      </c>
      <c r="C86" s="19">
        <v>7.799983024597168E-2</v>
      </c>
      <c r="D86" s="19">
        <v>1.299997170766195E-3</v>
      </c>
      <c r="E86" s="19">
        <v>3</v>
      </c>
      <c r="G86" s="19">
        <v>6.5625000000002712E-3</v>
      </c>
      <c r="H86" s="19">
        <v>0.109875</v>
      </c>
      <c r="I86" s="19">
        <v>6.5625000000002712E-3</v>
      </c>
      <c r="J86" s="19">
        <v>6.5625000000002712E-3</v>
      </c>
      <c r="K86" s="19">
        <f t="shared" si="1"/>
        <v>6.5625000000002712E-3</v>
      </c>
      <c r="N86" s="19">
        <v>7.7715611723760958E-16</v>
      </c>
      <c r="O86" s="19">
        <v>9.7144514654701197E-17</v>
      </c>
      <c r="P86" s="19">
        <v>-6.6613381477509392E-16</v>
      </c>
      <c r="Q86" s="19">
        <v>0</v>
      </c>
      <c r="R86" s="19">
        <v>-2.1874999999999999E-2</v>
      </c>
      <c r="S86" s="19">
        <v>2.1874999999999999E-2</v>
      </c>
      <c r="T86" s="19">
        <v>4.3749999999999997E-2</v>
      </c>
      <c r="U86" s="19">
        <v>0</v>
      </c>
      <c r="V86" s="19">
        <v>-6.5625000000005818E-3</v>
      </c>
      <c r="W86" s="19">
        <v>6.5625000000000544E-3</v>
      </c>
      <c r="X86" s="19">
        <v>1.3125000000000501E-2</v>
      </c>
      <c r="Y86" s="19">
        <v>-0.875</v>
      </c>
      <c r="Z86" s="19">
        <v>-0.1249999999999999</v>
      </c>
      <c r="AA86" s="19">
        <v>0.75</v>
      </c>
      <c r="AB86" s="19">
        <v>0</v>
      </c>
      <c r="AC86" s="19">
        <v>-2.1874999999999999E-2</v>
      </c>
      <c r="AD86" s="19">
        <v>2.1874999999999999E-2</v>
      </c>
      <c r="AE86" s="19">
        <v>4.3749999999999997E-2</v>
      </c>
      <c r="AF86" s="19">
        <v>0</v>
      </c>
      <c r="AG86" s="19">
        <v>-0.87335937500000005</v>
      </c>
      <c r="AH86" s="19">
        <v>-0.1266406249999999</v>
      </c>
      <c r="AI86" s="19">
        <v>0.74671874999999999</v>
      </c>
      <c r="AJ86" s="19">
        <v>0</v>
      </c>
      <c r="AK86" s="19">
        <v>0</v>
      </c>
      <c r="AL86" s="19">
        <v>70</v>
      </c>
      <c r="AM86" s="19">
        <v>0</v>
      </c>
      <c r="AN86" s="19">
        <v>10</v>
      </c>
      <c r="AO86" s="19">
        <v>0</v>
      </c>
      <c r="AP86" s="19">
        <v>0</v>
      </c>
      <c r="AQ86" s="19">
        <v>0</v>
      </c>
      <c r="AR86" s="19">
        <v>0</v>
      </c>
      <c r="AS86" s="19" t="s">
        <v>528</v>
      </c>
      <c r="AT86" s="19">
        <v>1</v>
      </c>
      <c r="AU86" s="19">
        <v>0</v>
      </c>
      <c r="AV86" s="19">
        <v>0</v>
      </c>
      <c r="AW86" s="19">
        <v>0</v>
      </c>
      <c r="AX86" s="19">
        <v>0</v>
      </c>
      <c r="AY86" s="19">
        <v>45</v>
      </c>
      <c r="AZ86" s="19">
        <v>0</v>
      </c>
      <c r="BA86" s="19">
        <v>1</v>
      </c>
      <c r="BB86" s="19" t="s">
        <v>89</v>
      </c>
      <c r="BC86" s="19">
        <v>5</v>
      </c>
      <c r="BD86" s="19">
        <v>2</v>
      </c>
      <c r="BE86" s="19">
        <v>0.05</v>
      </c>
      <c r="BF86" s="19">
        <v>4</v>
      </c>
      <c r="BG86" s="19">
        <v>6</v>
      </c>
      <c r="BH86" s="19">
        <v>0.5</v>
      </c>
      <c r="BI86" s="19">
        <v>10</v>
      </c>
      <c r="BJ86" s="19">
        <v>1</v>
      </c>
      <c r="BK86" s="19">
        <v>1</v>
      </c>
      <c r="BL86" s="19">
        <v>1</v>
      </c>
      <c r="BM86" s="19">
        <v>1</v>
      </c>
      <c r="BN86" s="19">
        <v>0</v>
      </c>
      <c r="BO86" s="19">
        <v>0</v>
      </c>
      <c r="BP86" s="19">
        <v>0</v>
      </c>
      <c r="BQ86" s="19">
        <v>0</v>
      </c>
      <c r="BR86" s="19">
        <v>1</v>
      </c>
      <c r="BS86" s="19">
        <v>1</v>
      </c>
      <c r="BT86" s="19">
        <v>1</v>
      </c>
      <c r="BU86" s="19">
        <v>1</v>
      </c>
    </row>
    <row r="87" spans="1:73" x14ac:dyDescent="0.3">
      <c r="A87" s="26">
        <v>85</v>
      </c>
      <c r="B87" s="19">
        <v>80</v>
      </c>
      <c r="C87" s="19">
        <v>6.2399864196777337E-2</v>
      </c>
      <c r="D87" s="19">
        <v>1.0399977366129559E-3</v>
      </c>
      <c r="E87" s="19">
        <v>3</v>
      </c>
      <c r="G87" s="19">
        <v>6.5625000000002478E-3</v>
      </c>
      <c r="H87" s="19">
        <v>0.109875</v>
      </c>
      <c r="I87" s="19">
        <v>6.5625000000002478E-3</v>
      </c>
      <c r="J87" s="19">
        <v>6.5625000000002478E-3</v>
      </c>
      <c r="K87" s="19">
        <f t="shared" si="1"/>
        <v>6.5625000000002478E-3</v>
      </c>
      <c r="N87" s="19">
        <v>7.7715611723760958E-16</v>
      </c>
      <c r="O87" s="19">
        <v>1.6653345369377351E-16</v>
      </c>
      <c r="P87" s="19">
        <v>-6.6613381477509392E-16</v>
      </c>
      <c r="Q87" s="19">
        <v>0</v>
      </c>
      <c r="R87" s="19">
        <v>-2.1874999999999999E-2</v>
      </c>
      <c r="S87" s="19">
        <v>-2.1874999999999999E-2</v>
      </c>
      <c r="T87" s="19">
        <v>4.3749999999999997E-2</v>
      </c>
      <c r="U87" s="19">
        <v>0</v>
      </c>
      <c r="V87" s="19">
        <v>-6.5625000000005818E-3</v>
      </c>
      <c r="W87" s="19">
        <v>-6.5624999999999156E-3</v>
      </c>
      <c r="X87" s="19">
        <v>1.3125000000000501E-2</v>
      </c>
      <c r="Y87" s="19">
        <v>-0.875</v>
      </c>
      <c r="Z87" s="19">
        <v>0.12500000000000011</v>
      </c>
      <c r="AA87" s="19">
        <v>0.75</v>
      </c>
      <c r="AB87" s="19">
        <v>0</v>
      </c>
      <c r="AC87" s="19">
        <v>-2.1874999999999999E-2</v>
      </c>
      <c r="AD87" s="19">
        <v>-2.1874999999999999E-2</v>
      </c>
      <c r="AE87" s="19">
        <v>4.3749999999999997E-2</v>
      </c>
      <c r="AF87" s="19">
        <v>0</v>
      </c>
      <c r="AG87" s="19">
        <v>-0.87335937500000005</v>
      </c>
      <c r="AH87" s="19">
        <v>0.12664062500000009</v>
      </c>
      <c r="AI87" s="19">
        <v>0.74671874999999999</v>
      </c>
      <c r="AJ87" s="19">
        <v>0</v>
      </c>
      <c r="AK87" s="19">
        <v>0</v>
      </c>
      <c r="AL87" s="19">
        <v>70</v>
      </c>
      <c r="AM87" s="19">
        <v>10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 t="s">
        <v>529</v>
      </c>
      <c r="AT87" s="19">
        <v>1</v>
      </c>
      <c r="AU87" s="19">
        <v>0</v>
      </c>
      <c r="AV87" s="19">
        <v>0</v>
      </c>
      <c r="AW87" s="19">
        <v>0</v>
      </c>
      <c r="AX87" s="19">
        <v>0</v>
      </c>
      <c r="AY87" s="19">
        <v>45</v>
      </c>
      <c r="AZ87" s="19">
        <v>0</v>
      </c>
      <c r="BA87" s="19">
        <v>1</v>
      </c>
      <c r="BB87" s="19" t="s">
        <v>89</v>
      </c>
      <c r="BC87" s="19">
        <v>5</v>
      </c>
      <c r="BD87" s="19">
        <v>2</v>
      </c>
      <c r="BE87" s="19">
        <v>0.05</v>
      </c>
      <c r="BF87" s="19">
        <v>4</v>
      </c>
      <c r="BG87" s="19">
        <v>6</v>
      </c>
      <c r="BH87" s="19">
        <v>0.5</v>
      </c>
      <c r="BI87" s="19">
        <v>10</v>
      </c>
      <c r="BJ87" s="19">
        <v>1</v>
      </c>
      <c r="BK87" s="19">
        <v>1</v>
      </c>
      <c r="BL87" s="19">
        <v>1</v>
      </c>
      <c r="BM87" s="19">
        <v>1</v>
      </c>
      <c r="BN87" s="19">
        <v>0</v>
      </c>
      <c r="BO87" s="19">
        <v>0</v>
      </c>
      <c r="BP87" s="19">
        <v>0</v>
      </c>
      <c r="BQ87" s="19">
        <v>0</v>
      </c>
      <c r="BR87" s="19">
        <v>1</v>
      </c>
      <c r="BS87" s="19">
        <v>1</v>
      </c>
      <c r="BT87" s="19">
        <v>1</v>
      </c>
      <c r="BU87" s="19">
        <v>1</v>
      </c>
    </row>
    <row r="88" spans="1:73" x14ac:dyDescent="0.3">
      <c r="A88" s="26">
        <v>86</v>
      </c>
      <c r="B88" s="19">
        <v>80</v>
      </c>
      <c r="C88" s="19">
        <v>9.3599081039428711E-2</v>
      </c>
      <c r="D88" s="19">
        <v>1.559984683990479E-3</v>
      </c>
      <c r="E88" s="19">
        <v>3</v>
      </c>
      <c r="G88" s="19">
        <v>6.5625000000002574E-3</v>
      </c>
      <c r="H88" s="19">
        <v>0.109875</v>
      </c>
      <c r="I88" s="19">
        <v>6.5625000000002574E-3</v>
      </c>
      <c r="J88" s="19">
        <v>6.5625000000002574E-3</v>
      </c>
      <c r="K88" s="19">
        <f t="shared" si="1"/>
        <v>6.5625000000002574E-3</v>
      </c>
      <c r="N88" s="19">
        <v>-7.7715611723760958E-16</v>
      </c>
      <c r="O88" s="19">
        <v>2.775557561562891E-17</v>
      </c>
      <c r="P88" s="19">
        <v>-6.6613381477509392E-16</v>
      </c>
      <c r="Q88" s="19">
        <v>0</v>
      </c>
      <c r="R88" s="19">
        <v>2.1874999999999999E-2</v>
      </c>
      <c r="S88" s="19">
        <v>-2.1874999999999999E-2</v>
      </c>
      <c r="T88" s="19">
        <v>4.3749999999999997E-2</v>
      </c>
      <c r="U88" s="19">
        <v>0</v>
      </c>
      <c r="V88" s="19">
        <v>6.5625000000005818E-3</v>
      </c>
      <c r="W88" s="19">
        <v>-6.5624999999999711E-3</v>
      </c>
      <c r="X88" s="19">
        <v>1.3125000000000501E-2</v>
      </c>
      <c r="Y88" s="19">
        <v>0.875</v>
      </c>
      <c r="Z88" s="19">
        <v>0.125</v>
      </c>
      <c r="AA88" s="19">
        <v>0.75</v>
      </c>
      <c r="AB88" s="19">
        <v>0</v>
      </c>
      <c r="AC88" s="19">
        <v>2.1874999999999999E-2</v>
      </c>
      <c r="AD88" s="19">
        <v>-2.1874999999999999E-2</v>
      </c>
      <c r="AE88" s="19">
        <v>4.3749999999999997E-2</v>
      </c>
      <c r="AF88" s="19">
        <v>0</v>
      </c>
      <c r="AG88" s="19">
        <v>0.87335937500000005</v>
      </c>
      <c r="AH88" s="19">
        <v>0.12664062500000001</v>
      </c>
      <c r="AI88" s="19">
        <v>0.74671874999999999</v>
      </c>
      <c r="AJ88" s="19">
        <v>0</v>
      </c>
      <c r="AK88" s="19">
        <v>70</v>
      </c>
      <c r="AL88" s="19">
        <v>0</v>
      </c>
      <c r="AM88" s="19">
        <v>10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 t="s">
        <v>530</v>
      </c>
      <c r="AT88" s="19">
        <v>1</v>
      </c>
      <c r="AU88" s="19">
        <v>0</v>
      </c>
      <c r="AV88" s="19">
        <v>0</v>
      </c>
      <c r="AW88" s="19">
        <v>0</v>
      </c>
      <c r="AX88" s="19">
        <v>0</v>
      </c>
      <c r="AY88" s="19">
        <v>45</v>
      </c>
      <c r="AZ88" s="19">
        <v>0</v>
      </c>
      <c r="BA88" s="19">
        <v>1</v>
      </c>
      <c r="BB88" s="19" t="s">
        <v>89</v>
      </c>
      <c r="BC88" s="19">
        <v>5</v>
      </c>
      <c r="BD88" s="19">
        <v>2</v>
      </c>
      <c r="BE88" s="19">
        <v>0.05</v>
      </c>
      <c r="BF88" s="19">
        <v>4</v>
      </c>
      <c r="BG88" s="19">
        <v>6</v>
      </c>
      <c r="BH88" s="19">
        <v>0.5</v>
      </c>
      <c r="BI88" s="19">
        <v>10</v>
      </c>
      <c r="BJ88" s="19">
        <v>1</v>
      </c>
      <c r="BK88" s="19">
        <v>1</v>
      </c>
      <c r="BL88" s="19">
        <v>1</v>
      </c>
      <c r="BM88" s="19">
        <v>1</v>
      </c>
      <c r="BN88" s="19">
        <v>0</v>
      </c>
      <c r="BO88" s="19">
        <v>0</v>
      </c>
      <c r="BP88" s="19">
        <v>0</v>
      </c>
      <c r="BQ88" s="19">
        <v>0</v>
      </c>
      <c r="BR88" s="19">
        <v>1</v>
      </c>
      <c r="BS88" s="19">
        <v>1</v>
      </c>
      <c r="BT88" s="19">
        <v>1</v>
      </c>
      <c r="BU88" s="19">
        <v>1</v>
      </c>
    </row>
    <row r="89" spans="1:73" x14ac:dyDescent="0.3">
      <c r="A89" s="26">
        <v>87</v>
      </c>
      <c r="B89" s="19">
        <v>80</v>
      </c>
      <c r="C89" s="19">
        <v>9.3599319458007813E-2</v>
      </c>
      <c r="D89" s="19">
        <v>1.559988657633464E-3</v>
      </c>
      <c r="E89" s="19">
        <v>4</v>
      </c>
      <c r="G89" s="19">
        <v>1.3989602723987559E-2</v>
      </c>
      <c r="H89" s="19">
        <v>9.4127023135627694E-2</v>
      </c>
      <c r="I89" s="19">
        <v>2.7764459915060508E-2</v>
      </c>
      <c r="J89" s="19">
        <v>1.3989602723987559E-2</v>
      </c>
      <c r="K89" s="19">
        <f t="shared" si="1"/>
        <v>1.3989602723987559E-2</v>
      </c>
      <c r="L89" s="19">
        <v>1.3989602723987559E-2</v>
      </c>
      <c r="N89" s="19">
        <v>2.775557561562891E-17</v>
      </c>
      <c r="O89" s="19">
        <v>-4.4408920985006262E-16</v>
      </c>
      <c r="P89" s="19">
        <v>3.3306690738754701E-16</v>
      </c>
      <c r="Q89" s="19">
        <v>0</v>
      </c>
      <c r="R89" s="19">
        <v>-3.7499999999999999E-2</v>
      </c>
      <c r="S89" s="19">
        <v>6.2499999999999917E-3</v>
      </c>
      <c r="T89" s="19">
        <v>7.4999999999999997E-2</v>
      </c>
      <c r="U89" s="19">
        <v>0</v>
      </c>
      <c r="V89" s="19">
        <v>-4.6874999999999556E-3</v>
      </c>
      <c r="W89" s="19">
        <v>-3.2625000000000022E-2</v>
      </c>
      <c r="X89" s="19">
        <v>9.3750000000000777E-3</v>
      </c>
      <c r="Y89" s="19">
        <v>-0.24999999999999989</v>
      </c>
      <c r="Z89" s="19">
        <v>0.5</v>
      </c>
      <c r="AA89" s="19">
        <v>-0.5</v>
      </c>
      <c r="AB89" s="19">
        <v>0</v>
      </c>
      <c r="AC89" s="19">
        <v>-3.7499999999999999E-2</v>
      </c>
      <c r="AD89" s="19">
        <v>6.2499999999999917E-3</v>
      </c>
      <c r="AE89" s="19">
        <v>7.4999999999999997E-2</v>
      </c>
      <c r="AF89" s="19">
        <v>0</v>
      </c>
      <c r="AG89" s="19">
        <v>-0.25187500000000002</v>
      </c>
      <c r="AH89" s="19">
        <v>0.49484375000000003</v>
      </c>
      <c r="AI89" s="19">
        <v>-0.49625000000000002</v>
      </c>
      <c r="AJ89" s="19">
        <v>0</v>
      </c>
      <c r="AK89" s="19">
        <v>0</v>
      </c>
      <c r="AL89" s="19">
        <v>20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531</v>
      </c>
      <c r="AT89" s="19">
        <v>1</v>
      </c>
      <c r="AU89" s="19">
        <v>0</v>
      </c>
      <c r="AV89" s="19">
        <v>0</v>
      </c>
      <c r="AW89" s="19">
        <v>0</v>
      </c>
      <c r="AX89" s="19">
        <v>0</v>
      </c>
      <c r="AY89" s="19">
        <v>45</v>
      </c>
      <c r="AZ89" s="19">
        <v>0</v>
      </c>
      <c r="BA89" s="19">
        <v>1</v>
      </c>
      <c r="BB89" s="19" t="s">
        <v>89</v>
      </c>
      <c r="BC89" s="19">
        <v>5</v>
      </c>
      <c r="BD89" s="19">
        <v>2</v>
      </c>
      <c r="BE89" s="19">
        <v>0.05</v>
      </c>
      <c r="BF89" s="19">
        <v>4</v>
      </c>
      <c r="BG89" s="19">
        <v>6</v>
      </c>
      <c r="BH89" s="19">
        <v>0.5</v>
      </c>
      <c r="BI89" s="19">
        <v>10</v>
      </c>
      <c r="BJ89" s="19">
        <v>1</v>
      </c>
      <c r="BK89" s="19">
        <v>1</v>
      </c>
      <c r="BL89" s="19">
        <v>1</v>
      </c>
      <c r="BM89" s="19">
        <v>1</v>
      </c>
      <c r="BN89" s="19">
        <v>0</v>
      </c>
      <c r="BO89" s="19">
        <v>0</v>
      </c>
      <c r="BP89" s="19">
        <v>0</v>
      </c>
      <c r="BQ89" s="19">
        <v>0</v>
      </c>
      <c r="BR89" s="19">
        <v>1</v>
      </c>
      <c r="BS89" s="19">
        <v>1</v>
      </c>
      <c r="BT89" s="19">
        <v>1</v>
      </c>
      <c r="BU89" s="19">
        <v>1</v>
      </c>
    </row>
    <row r="90" spans="1:73" x14ac:dyDescent="0.3">
      <c r="A90" s="26">
        <v>88</v>
      </c>
      <c r="B90" s="19">
        <v>80</v>
      </c>
      <c r="C90" s="19">
        <v>0.10919952392578119</v>
      </c>
      <c r="D90" s="19">
        <v>1.819992065429688E-3</v>
      </c>
      <c r="E90" s="19">
        <v>4</v>
      </c>
      <c r="G90" s="19">
        <v>1.398960272398757E-2</v>
      </c>
      <c r="H90" s="19">
        <v>9.4127023135627694E-2</v>
      </c>
      <c r="I90" s="19">
        <v>2.7764459915060501E-2</v>
      </c>
      <c r="J90" s="19">
        <v>1.398960272398757E-2</v>
      </c>
      <c r="K90" s="19">
        <f t="shared" si="1"/>
        <v>1.398960272398757E-2</v>
      </c>
      <c r="L90" s="19">
        <v>1.398960272398757E-2</v>
      </c>
      <c r="N90" s="19">
        <v>5.5511151231257827E-17</v>
      </c>
      <c r="O90" s="19">
        <v>-4.4408920985006262E-16</v>
      </c>
      <c r="P90" s="19">
        <v>3.3306690738754701E-16</v>
      </c>
      <c r="Q90" s="19">
        <v>0</v>
      </c>
      <c r="R90" s="19">
        <v>3.7499999999999999E-2</v>
      </c>
      <c r="S90" s="19">
        <v>6.2500000000000003E-3</v>
      </c>
      <c r="T90" s="19">
        <v>7.4999999999999997E-2</v>
      </c>
      <c r="U90" s="19">
        <v>0</v>
      </c>
      <c r="V90" s="19">
        <v>4.6874999999999833E-3</v>
      </c>
      <c r="W90" s="19">
        <v>-3.2625000000000022E-2</v>
      </c>
      <c r="X90" s="19">
        <v>9.3750000000000777E-3</v>
      </c>
      <c r="Y90" s="19">
        <v>0.25000000000000011</v>
      </c>
      <c r="Z90" s="19">
        <v>0.5</v>
      </c>
      <c r="AA90" s="19">
        <v>-0.5</v>
      </c>
      <c r="AB90" s="19">
        <v>0</v>
      </c>
      <c r="AC90" s="19">
        <v>3.7499999999999999E-2</v>
      </c>
      <c r="AD90" s="19">
        <v>6.2500000000000003E-3</v>
      </c>
      <c r="AE90" s="19">
        <v>7.4999999999999997E-2</v>
      </c>
      <c r="AF90" s="19">
        <v>0</v>
      </c>
      <c r="AG90" s="19">
        <v>0.25187500000000002</v>
      </c>
      <c r="AH90" s="19">
        <v>0.49484375000000003</v>
      </c>
      <c r="AI90" s="19">
        <v>-0.49625000000000002</v>
      </c>
      <c r="AJ90" s="19">
        <v>0</v>
      </c>
      <c r="AK90" s="19">
        <v>20</v>
      </c>
      <c r="AL90" s="19">
        <v>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532</v>
      </c>
      <c r="AT90" s="19">
        <v>1</v>
      </c>
      <c r="AU90" s="19">
        <v>0</v>
      </c>
      <c r="AV90" s="19">
        <v>0</v>
      </c>
      <c r="AW90" s="19">
        <v>0</v>
      </c>
      <c r="AX90" s="19">
        <v>0</v>
      </c>
      <c r="AY90" s="19">
        <v>45</v>
      </c>
      <c r="AZ90" s="19">
        <v>0</v>
      </c>
      <c r="BA90" s="19">
        <v>1</v>
      </c>
      <c r="BB90" s="19" t="s">
        <v>89</v>
      </c>
      <c r="BC90" s="19">
        <v>5</v>
      </c>
      <c r="BD90" s="19">
        <v>2</v>
      </c>
      <c r="BE90" s="19">
        <v>0.05</v>
      </c>
      <c r="BF90" s="19">
        <v>4</v>
      </c>
      <c r="BG90" s="19">
        <v>6</v>
      </c>
      <c r="BH90" s="19">
        <v>0.5</v>
      </c>
      <c r="BI90" s="19">
        <v>10</v>
      </c>
      <c r="BJ90" s="19">
        <v>1</v>
      </c>
      <c r="BK90" s="19">
        <v>1</v>
      </c>
      <c r="BL90" s="19">
        <v>1</v>
      </c>
      <c r="BM90" s="19">
        <v>1</v>
      </c>
      <c r="BN90" s="19">
        <v>0</v>
      </c>
      <c r="BO90" s="19">
        <v>0</v>
      </c>
      <c r="BP90" s="19">
        <v>0</v>
      </c>
      <c r="BQ90" s="19">
        <v>0</v>
      </c>
      <c r="BR90" s="19">
        <v>1</v>
      </c>
      <c r="BS90" s="19">
        <v>1</v>
      </c>
      <c r="BT90" s="19">
        <v>1</v>
      </c>
      <c r="BU90" s="19">
        <v>1</v>
      </c>
    </row>
    <row r="91" spans="1:73" x14ac:dyDescent="0.3">
      <c r="A91" s="26">
        <v>89</v>
      </c>
      <c r="B91" s="19">
        <v>80</v>
      </c>
      <c r="C91" s="19">
        <v>0.10919952392578119</v>
      </c>
      <c r="D91" s="19">
        <v>1.819992065429688E-3</v>
      </c>
      <c r="E91" s="19">
        <v>5</v>
      </c>
      <c r="G91" s="19">
        <v>1.0099940052421119E-2</v>
      </c>
      <c r="H91" s="19">
        <v>0.10359499433641819</v>
      </c>
      <c r="I91" s="19">
        <v>3.0520628910009291E-2</v>
      </c>
      <c r="J91" s="19">
        <v>1.238281003548871E-2</v>
      </c>
      <c r="K91" s="19">
        <f t="shared" si="1"/>
        <v>1.238281003548871E-2</v>
      </c>
      <c r="L91" s="19">
        <v>1.0274646435522771E-2</v>
      </c>
      <c r="M91" s="19">
        <v>1.0099940052421119E-2</v>
      </c>
      <c r="N91" s="19">
        <v>2.7003693308577469E-17</v>
      </c>
      <c r="O91" s="19">
        <v>4.4408920985006262E-16</v>
      </c>
      <c r="P91" s="19">
        <v>3.3306690738754701E-16</v>
      </c>
      <c r="Q91" s="19">
        <v>0</v>
      </c>
      <c r="R91" s="19">
        <v>6.2499999999999986E-3</v>
      </c>
      <c r="S91" s="19">
        <v>-6.2500000000000047E-3</v>
      </c>
      <c r="T91" s="19">
        <v>7.4999999999999997E-2</v>
      </c>
      <c r="U91" s="19">
        <v>0</v>
      </c>
      <c r="V91" s="19">
        <v>1.5093749999999991E-2</v>
      </c>
      <c r="W91" s="19">
        <v>1.959375000000008E-2</v>
      </c>
      <c r="X91" s="19">
        <v>-5.6250000000002132E-4</v>
      </c>
      <c r="Y91" s="19">
        <v>5.2820630471186962E-17</v>
      </c>
      <c r="Z91" s="19">
        <v>-0.5</v>
      </c>
      <c r="AA91" s="19">
        <v>-0.5</v>
      </c>
      <c r="AB91" s="19">
        <v>0</v>
      </c>
      <c r="AC91" s="19">
        <v>6.2499999999999986E-3</v>
      </c>
      <c r="AD91" s="19">
        <v>-6.2500000000000047E-3</v>
      </c>
      <c r="AE91" s="19">
        <v>7.4999999999999997E-2</v>
      </c>
      <c r="AF91" s="19">
        <v>0</v>
      </c>
      <c r="AG91" s="19">
        <v>1.406250000000031E-3</v>
      </c>
      <c r="AH91" s="19">
        <v>-0.49484375000000003</v>
      </c>
      <c r="AI91" s="19">
        <v>-0.49625000000000002</v>
      </c>
      <c r="AJ91" s="19">
        <v>0</v>
      </c>
      <c r="AK91" s="19">
        <v>10</v>
      </c>
      <c r="AL91" s="19">
        <v>10</v>
      </c>
      <c r="AM91" s="19">
        <v>10</v>
      </c>
      <c r="AN91" s="19">
        <v>50</v>
      </c>
      <c r="AO91" s="19">
        <v>0</v>
      </c>
      <c r="AP91" s="19">
        <v>0</v>
      </c>
      <c r="AQ91" s="19">
        <v>0</v>
      </c>
      <c r="AR91" s="19">
        <v>0</v>
      </c>
      <c r="AS91" s="19" t="s">
        <v>533</v>
      </c>
      <c r="AT91" s="19">
        <v>1</v>
      </c>
      <c r="AU91" s="19">
        <v>0</v>
      </c>
      <c r="AV91" s="19">
        <v>0</v>
      </c>
      <c r="AW91" s="19">
        <v>0</v>
      </c>
      <c r="AX91" s="19">
        <v>0</v>
      </c>
      <c r="AY91" s="19">
        <v>45</v>
      </c>
      <c r="AZ91" s="19">
        <v>0</v>
      </c>
      <c r="BA91" s="19">
        <v>1</v>
      </c>
      <c r="BB91" s="19" t="s">
        <v>89</v>
      </c>
      <c r="BC91" s="19">
        <v>5</v>
      </c>
      <c r="BD91" s="19">
        <v>2</v>
      </c>
      <c r="BE91" s="19">
        <v>0.05</v>
      </c>
      <c r="BF91" s="19">
        <v>4</v>
      </c>
      <c r="BG91" s="19">
        <v>6</v>
      </c>
      <c r="BH91" s="19">
        <v>0.5</v>
      </c>
      <c r="BI91" s="19">
        <v>10</v>
      </c>
      <c r="BJ91" s="19">
        <v>1</v>
      </c>
      <c r="BK91" s="19">
        <v>1</v>
      </c>
      <c r="BL91" s="19">
        <v>1</v>
      </c>
      <c r="BM91" s="19">
        <v>1</v>
      </c>
      <c r="BN91" s="19">
        <v>0</v>
      </c>
      <c r="BO91" s="19">
        <v>0</v>
      </c>
      <c r="BP91" s="19">
        <v>0</v>
      </c>
      <c r="BQ91" s="19">
        <v>0</v>
      </c>
      <c r="BR91" s="19">
        <v>1</v>
      </c>
      <c r="BS91" s="19">
        <v>1</v>
      </c>
      <c r="BT91" s="19">
        <v>1</v>
      </c>
      <c r="BU91" s="19">
        <v>1</v>
      </c>
    </row>
    <row r="92" spans="1:73" x14ac:dyDescent="0.3">
      <c r="A92" s="26">
        <v>90</v>
      </c>
      <c r="B92" s="19">
        <v>80</v>
      </c>
      <c r="C92" s="19">
        <v>0.10919952392578119</v>
      </c>
      <c r="D92" s="19">
        <v>1.819992065429688E-3</v>
      </c>
      <c r="E92" s="19">
        <v>5</v>
      </c>
      <c r="G92" s="19">
        <v>1.0099940052421119E-2</v>
      </c>
      <c r="H92" s="19">
        <v>0.10359499433641819</v>
      </c>
      <c r="I92" s="19">
        <v>3.0520628910009329E-2</v>
      </c>
      <c r="J92" s="19">
        <v>1.238281003548871E-2</v>
      </c>
      <c r="K92" s="19">
        <f t="shared" si="1"/>
        <v>1.238281003548871E-2</v>
      </c>
      <c r="L92" s="19">
        <v>1.0274646435522771E-2</v>
      </c>
      <c r="M92" s="19">
        <v>1.0099940052421119E-2</v>
      </c>
      <c r="N92" s="19">
        <v>2.7003693308577469E-17</v>
      </c>
      <c r="O92" s="19">
        <v>-4.4408920985006262E-16</v>
      </c>
      <c r="P92" s="19">
        <v>3.3306690738754701E-16</v>
      </c>
      <c r="Q92" s="19">
        <v>0</v>
      </c>
      <c r="R92" s="19">
        <v>6.2499999999999986E-3</v>
      </c>
      <c r="S92" s="19">
        <v>6.249999999999996E-3</v>
      </c>
      <c r="T92" s="19">
        <v>7.4999999999999997E-2</v>
      </c>
      <c r="U92" s="19">
        <v>0</v>
      </c>
      <c r="V92" s="19">
        <v>1.5093749999999991E-2</v>
      </c>
      <c r="W92" s="19">
        <v>-1.959375000000008E-2</v>
      </c>
      <c r="X92" s="19">
        <v>-5.6250000000002132E-4</v>
      </c>
      <c r="Y92" s="19">
        <v>5.2820630471186962E-17</v>
      </c>
      <c r="Z92" s="19">
        <v>0.5</v>
      </c>
      <c r="AA92" s="19">
        <v>-0.5</v>
      </c>
      <c r="AB92" s="19">
        <v>0</v>
      </c>
      <c r="AC92" s="19">
        <v>6.2499999999999986E-3</v>
      </c>
      <c r="AD92" s="19">
        <v>6.249999999999996E-3</v>
      </c>
      <c r="AE92" s="19">
        <v>7.4999999999999997E-2</v>
      </c>
      <c r="AF92" s="19">
        <v>0</v>
      </c>
      <c r="AG92" s="19">
        <v>1.406250000000031E-3</v>
      </c>
      <c r="AH92" s="19">
        <v>0.49484375000000003</v>
      </c>
      <c r="AI92" s="19">
        <v>-0.49625000000000002</v>
      </c>
      <c r="AJ92" s="19">
        <v>0</v>
      </c>
      <c r="AK92" s="19">
        <v>10</v>
      </c>
      <c r="AL92" s="19">
        <v>10</v>
      </c>
      <c r="AM92" s="19">
        <v>50</v>
      </c>
      <c r="AN92" s="19">
        <v>10</v>
      </c>
      <c r="AO92" s="19">
        <v>0</v>
      </c>
      <c r="AP92" s="19">
        <v>0</v>
      </c>
      <c r="AQ92" s="19">
        <v>0</v>
      </c>
      <c r="AR92" s="19">
        <v>0</v>
      </c>
      <c r="AS92" s="19" t="s">
        <v>534</v>
      </c>
      <c r="AT92" s="19">
        <v>1</v>
      </c>
      <c r="AU92" s="19">
        <v>0</v>
      </c>
      <c r="AV92" s="19">
        <v>0</v>
      </c>
      <c r="AW92" s="19">
        <v>0</v>
      </c>
      <c r="AX92" s="19">
        <v>0</v>
      </c>
      <c r="AY92" s="19">
        <v>45</v>
      </c>
      <c r="AZ92" s="19">
        <v>0</v>
      </c>
      <c r="BA92" s="19">
        <v>1</v>
      </c>
      <c r="BB92" s="19" t="s">
        <v>89</v>
      </c>
      <c r="BC92" s="19">
        <v>5</v>
      </c>
      <c r="BD92" s="19">
        <v>2</v>
      </c>
      <c r="BE92" s="19">
        <v>0.05</v>
      </c>
      <c r="BF92" s="19">
        <v>4</v>
      </c>
      <c r="BG92" s="19">
        <v>6</v>
      </c>
      <c r="BH92" s="19">
        <v>0.5</v>
      </c>
      <c r="BI92" s="19">
        <v>10</v>
      </c>
      <c r="BJ92" s="19">
        <v>1</v>
      </c>
      <c r="BK92" s="19">
        <v>1</v>
      </c>
      <c r="BL92" s="19">
        <v>1</v>
      </c>
      <c r="BM92" s="19">
        <v>1</v>
      </c>
      <c r="BN92" s="19">
        <v>0</v>
      </c>
      <c r="BO92" s="19">
        <v>0</v>
      </c>
      <c r="BP92" s="19">
        <v>0</v>
      </c>
      <c r="BQ92" s="19">
        <v>0</v>
      </c>
      <c r="BR92" s="19">
        <v>1</v>
      </c>
      <c r="BS92" s="19">
        <v>1</v>
      </c>
      <c r="BT92" s="19">
        <v>1</v>
      </c>
      <c r="BU92" s="19">
        <v>1</v>
      </c>
    </row>
    <row r="93" spans="1:73" x14ac:dyDescent="0.3">
      <c r="A93" s="26">
        <v>91</v>
      </c>
      <c r="B93" s="19">
        <v>80</v>
      </c>
      <c r="C93" s="19">
        <v>9.3599557876586914E-2</v>
      </c>
      <c r="D93" s="19">
        <v>1.5599926312764481E-3</v>
      </c>
      <c r="E93" s="19">
        <v>5</v>
      </c>
      <c r="G93" s="19">
        <v>1.009994005242113E-2</v>
      </c>
      <c r="H93" s="19">
        <v>0.10359499433641819</v>
      </c>
      <c r="I93" s="19">
        <v>3.0520628910009291E-2</v>
      </c>
      <c r="J93" s="19">
        <v>1.238281003548871E-2</v>
      </c>
      <c r="K93" s="19">
        <f t="shared" si="1"/>
        <v>1.238281003548871E-2</v>
      </c>
      <c r="L93" s="19">
        <v>1.027464643552276E-2</v>
      </c>
      <c r="M93" s="19">
        <v>1.009994005242113E-2</v>
      </c>
      <c r="N93" s="19">
        <v>2.006479940467024E-17</v>
      </c>
      <c r="O93" s="19">
        <v>-4.4408920985006262E-16</v>
      </c>
      <c r="P93" s="19">
        <v>3.3306690738754701E-16</v>
      </c>
      <c r="Q93" s="19">
        <v>0</v>
      </c>
      <c r="R93" s="19">
        <v>-6.2500000000000012E-3</v>
      </c>
      <c r="S93" s="19">
        <v>6.249999999999996E-3</v>
      </c>
      <c r="T93" s="19">
        <v>7.4999999999999997E-2</v>
      </c>
      <c r="U93" s="19">
        <v>0</v>
      </c>
      <c r="V93" s="19">
        <v>-1.509375E-2</v>
      </c>
      <c r="W93" s="19">
        <v>-1.959375000000008E-2</v>
      </c>
      <c r="X93" s="19">
        <v>-5.6250000000002132E-4</v>
      </c>
      <c r="Y93" s="19">
        <v>5.2820630471186962E-17</v>
      </c>
      <c r="Z93" s="19">
        <v>0.5</v>
      </c>
      <c r="AA93" s="19">
        <v>-0.5</v>
      </c>
      <c r="AB93" s="19">
        <v>0</v>
      </c>
      <c r="AC93" s="19">
        <v>-6.2500000000000012E-3</v>
      </c>
      <c r="AD93" s="19">
        <v>6.249999999999996E-3</v>
      </c>
      <c r="AE93" s="19">
        <v>7.4999999999999997E-2</v>
      </c>
      <c r="AF93" s="19">
        <v>0</v>
      </c>
      <c r="AG93" s="19">
        <v>-1.4062499999999689E-3</v>
      </c>
      <c r="AH93" s="19">
        <v>0.49484375000000003</v>
      </c>
      <c r="AI93" s="19">
        <v>-0.49625000000000002</v>
      </c>
      <c r="AJ93" s="19">
        <v>0</v>
      </c>
      <c r="AK93" s="19">
        <v>10</v>
      </c>
      <c r="AL93" s="19">
        <v>10</v>
      </c>
      <c r="AM93" s="19">
        <v>50</v>
      </c>
      <c r="AN93" s="19">
        <v>10</v>
      </c>
      <c r="AO93" s="19">
        <v>0</v>
      </c>
      <c r="AP93" s="19">
        <v>0</v>
      </c>
      <c r="AQ93" s="19">
        <v>0</v>
      </c>
      <c r="AR93" s="19">
        <v>0</v>
      </c>
      <c r="AS93" s="19" t="s">
        <v>535</v>
      </c>
      <c r="AT93" s="19">
        <v>1</v>
      </c>
      <c r="AU93" s="19">
        <v>0</v>
      </c>
      <c r="AV93" s="19">
        <v>0</v>
      </c>
      <c r="AW93" s="19">
        <v>0</v>
      </c>
      <c r="AX93" s="19">
        <v>0</v>
      </c>
      <c r="AY93" s="19">
        <v>45</v>
      </c>
      <c r="AZ93" s="19">
        <v>0</v>
      </c>
      <c r="BA93" s="19">
        <v>1</v>
      </c>
      <c r="BB93" s="19" t="s">
        <v>89</v>
      </c>
      <c r="BC93" s="19">
        <v>5</v>
      </c>
      <c r="BD93" s="19">
        <v>2</v>
      </c>
      <c r="BE93" s="19">
        <v>0.05</v>
      </c>
      <c r="BF93" s="19">
        <v>4</v>
      </c>
      <c r="BG93" s="19">
        <v>6</v>
      </c>
      <c r="BH93" s="19">
        <v>0.5</v>
      </c>
      <c r="BI93" s="19">
        <v>10</v>
      </c>
      <c r="BJ93" s="19">
        <v>1</v>
      </c>
      <c r="BK93" s="19">
        <v>1</v>
      </c>
      <c r="BL93" s="19">
        <v>1</v>
      </c>
      <c r="BM93" s="19">
        <v>1</v>
      </c>
      <c r="BN93" s="19">
        <v>0</v>
      </c>
      <c r="BO93" s="19">
        <v>0</v>
      </c>
      <c r="BP93" s="19">
        <v>0</v>
      </c>
      <c r="BQ93" s="19">
        <v>0</v>
      </c>
      <c r="BR93" s="19">
        <v>1</v>
      </c>
      <c r="BS93" s="19">
        <v>1</v>
      </c>
      <c r="BT93" s="19">
        <v>1</v>
      </c>
      <c r="BU93" s="19">
        <v>1</v>
      </c>
    </row>
    <row r="94" spans="1:73" x14ac:dyDescent="0.3">
      <c r="A94" s="26">
        <v>92</v>
      </c>
      <c r="B94" s="19">
        <v>80</v>
      </c>
      <c r="C94" s="19">
        <v>9.3599081039428711E-2</v>
      </c>
      <c r="D94" s="19">
        <v>1.559984683990479E-3</v>
      </c>
      <c r="E94" s="19">
        <v>5</v>
      </c>
      <c r="G94" s="19">
        <v>1.438769819585462E-2</v>
      </c>
      <c r="H94" s="19">
        <v>7.8987921841728398E-2</v>
      </c>
      <c r="I94" s="19">
        <v>2.7540169525622001E-2</v>
      </c>
      <c r="J94" s="19">
        <v>1.623030657635581E-2</v>
      </c>
      <c r="K94" s="19">
        <f t="shared" si="1"/>
        <v>1.623030657635581E-2</v>
      </c>
      <c r="L94" s="19">
        <v>1.438769819585462E-2</v>
      </c>
      <c r="M94" s="19">
        <v>1.438769819585462E-2</v>
      </c>
      <c r="N94" s="19">
        <v>9.7144514654701197E-17</v>
      </c>
      <c r="O94" s="19">
        <v>-5.5511151231257827E-16</v>
      </c>
      <c r="P94" s="19">
        <v>-8.3266726846886741E-17</v>
      </c>
      <c r="Q94" s="19">
        <v>0</v>
      </c>
      <c r="R94" s="19">
        <v>-5.9374999999999997E-2</v>
      </c>
      <c r="S94" s="19">
        <v>-1.562500000000001E-2</v>
      </c>
      <c r="T94" s="19">
        <v>3.125E-2</v>
      </c>
      <c r="U94" s="19">
        <v>0</v>
      </c>
      <c r="V94" s="19">
        <v>-1.3125000000000081E-3</v>
      </c>
      <c r="W94" s="19">
        <v>-1.5750000000000038E-2</v>
      </c>
      <c r="X94" s="19">
        <v>3.1499999999999813E-2</v>
      </c>
      <c r="Y94" s="19">
        <v>-0.1249999999999999</v>
      </c>
      <c r="Z94" s="19">
        <v>0.625</v>
      </c>
      <c r="AA94" s="19">
        <v>-0.25</v>
      </c>
      <c r="AB94" s="19">
        <v>0</v>
      </c>
      <c r="AC94" s="19">
        <v>-5.9374999999999997E-2</v>
      </c>
      <c r="AD94" s="19">
        <v>-1.562500000000001E-2</v>
      </c>
      <c r="AE94" s="19">
        <v>3.125E-2</v>
      </c>
      <c r="AF94" s="19">
        <v>0</v>
      </c>
      <c r="AG94" s="19">
        <v>-0.12523437500000001</v>
      </c>
      <c r="AH94" s="19">
        <v>0.62148437499999998</v>
      </c>
      <c r="AI94" s="19">
        <v>-0.24296875000000001</v>
      </c>
      <c r="AJ94" s="19">
        <v>0</v>
      </c>
      <c r="AK94" s="19">
        <v>10</v>
      </c>
      <c r="AL94" s="19">
        <v>20</v>
      </c>
      <c r="AM94" s="19">
        <v>50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 t="s">
        <v>536</v>
      </c>
      <c r="AT94" s="19">
        <v>1</v>
      </c>
      <c r="AU94" s="19">
        <v>0</v>
      </c>
      <c r="AV94" s="19">
        <v>0</v>
      </c>
      <c r="AW94" s="19">
        <v>0</v>
      </c>
      <c r="AX94" s="19">
        <v>0</v>
      </c>
      <c r="AY94" s="19">
        <v>45</v>
      </c>
      <c r="AZ94" s="19">
        <v>0</v>
      </c>
      <c r="BA94" s="19">
        <v>1</v>
      </c>
      <c r="BB94" s="19" t="s">
        <v>89</v>
      </c>
      <c r="BC94" s="19">
        <v>5</v>
      </c>
      <c r="BD94" s="19">
        <v>2</v>
      </c>
      <c r="BE94" s="19">
        <v>0.05</v>
      </c>
      <c r="BF94" s="19">
        <v>4</v>
      </c>
      <c r="BG94" s="19">
        <v>6</v>
      </c>
      <c r="BH94" s="19">
        <v>0.5</v>
      </c>
      <c r="BI94" s="19">
        <v>10</v>
      </c>
      <c r="BJ94" s="19">
        <v>1</v>
      </c>
      <c r="BK94" s="19">
        <v>1</v>
      </c>
      <c r="BL94" s="19">
        <v>1</v>
      </c>
      <c r="BM94" s="19">
        <v>1</v>
      </c>
      <c r="BN94" s="19">
        <v>0</v>
      </c>
      <c r="BO94" s="19">
        <v>0</v>
      </c>
      <c r="BP94" s="19">
        <v>0</v>
      </c>
      <c r="BQ94" s="19">
        <v>0</v>
      </c>
      <c r="BR94" s="19">
        <v>1</v>
      </c>
      <c r="BS94" s="19">
        <v>1</v>
      </c>
      <c r="BT94" s="19">
        <v>1</v>
      </c>
      <c r="BU94" s="19">
        <v>1</v>
      </c>
    </row>
    <row r="95" spans="1:73" x14ac:dyDescent="0.3">
      <c r="A95" s="26">
        <v>93</v>
      </c>
      <c r="B95" s="19">
        <v>80</v>
      </c>
      <c r="C95" s="19">
        <v>9.3599557876586914E-2</v>
      </c>
      <c r="D95" s="19">
        <v>1.5599926312764481E-3</v>
      </c>
      <c r="E95" s="19">
        <v>5</v>
      </c>
      <c r="G95" s="19">
        <v>1.438769819585462E-2</v>
      </c>
      <c r="H95" s="19">
        <v>7.8987921841728398E-2</v>
      </c>
      <c r="I95" s="19">
        <v>2.7540169525622001E-2</v>
      </c>
      <c r="J95" s="19">
        <v>1.623030657635581E-2</v>
      </c>
      <c r="K95" s="19">
        <f t="shared" si="1"/>
        <v>1.623030657635581E-2</v>
      </c>
      <c r="L95" s="19">
        <v>1.438769819585462E-2</v>
      </c>
      <c r="M95" s="19">
        <v>1.438769819585462E-2</v>
      </c>
      <c r="N95" s="19">
        <v>9.7144514654701197E-17</v>
      </c>
      <c r="O95" s="19">
        <v>5.5511151231257827E-16</v>
      </c>
      <c r="P95" s="19">
        <v>-8.3266726846886741E-17</v>
      </c>
      <c r="Q95" s="19">
        <v>0</v>
      </c>
      <c r="R95" s="19">
        <v>-5.9374999999999997E-2</v>
      </c>
      <c r="S95" s="19">
        <v>1.562499999999999E-2</v>
      </c>
      <c r="T95" s="19">
        <v>3.125E-2</v>
      </c>
      <c r="U95" s="19">
        <v>0</v>
      </c>
      <c r="V95" s="19">
        <v>-1.3125000000000081E-3</v>
      </c>
      <c r="W95" s="19">
        <v>1.5750000000000038E-2</v>
      </c>
      <c r="X95" s="19">
        <v>3.1499999999999813E-2</v>
      </c>
      <c r="Y95" s="19">
        <v>-0.1249999999999999</v>
      </c>
      <c r="Z95" s="19">
        <v>-0.625</v>
      </c>
      <c r="AA95" s="19">
        <v>-0.25</v>
      </c>
      <c r="AB95" s="19">
        <v>0</v>
      </c>
      <c r="AC95" s="19">
        <v>-5.9374999999999997E-2</v>
      </c>
      <c r="AD95" s="19">
        <v>1.562499999999999E-2</v>
      </c>
      <c r="AE95" s="19">
        <v>3.125E-2</v>
      </c>
      <c r="AF95" s="19">
        <v>0</v>
      </c>
      <c r="AG95" s="19">
        <v>-0.12523437500000001</v>
      </c>
      <c r="AH95" s="19">
        <v>-0.62148437499999998</v>
      </c>
      <c r="AI95" s="19">
        <v>-0.24296875000000001</v>
      </c>
      <c r="AJ95" s="19">
        <v>0</v>
      </c>
      <c r="AK95" s="19">
        <v>10</v>
      </c>
      <c r="AL95" s="19">
        <v>20</v>
      </c>
      <c r="AM95" s="19">
        <v>0</v>
      </c>
      <c r="AN95" s="19">
        <v>50</v>
      </c>
      <c r="AO95" s="19">
        <v>0</v>
      </c>
      <c r="AP95" s="19">
        <v>0</v>
      </c>
      <c r="AQ95" s="19">
        <v>0</v>
      </c>
      <c r="AR95" s="19">
        <v>0</v>
      </c>
      <c r="AS95" s="19" t="s">
        <v>537</v>
      </c>
      <c r="AT95" s="19">
        <v>1</v>
      </c>
      <c r="AU95" s="19">
        <v>0</v>
      </c>
      <c r="AV95" s="19">
        <v>0</v>
      </c>
      <c r="AW95" s="19">
        <v>0</v>
      </c>
      <c r="AX95" s="19">
        <v>0</v>
      </c>
      <c r="AY95" s="19">
        <v>45</v>
      </c>
      <c r="AZ95" s="19">
        <v>0</v>
      </c>
      <c r="BA95" s="19">
        <v>1</v>
      </c>
      <c r="BB95" s="19" t="s">
        <v>89</v>
      </c>
      <c r="BC95" s="19">
        <v>5</v>
      </c>
      <c r="BD95" s="19">
        <v>2</v>
      </c>
      <c r="BE95" s="19">
        <v>0.05</v>
      </c>
      <c r="BF95" s="19">
        <v>4</v>
      </c>
      <c r="BG95" s="19">
        <v>6</v>
      </c>
      <c r="BH95" s="19">
        <v>0.5</v>
      </c>
      <c r="BI95" s="19">
        <v>10</v>
      </c>
      <c r="BJ95" s="19">
        <v>1</v>
      </c>
      <c r="BK95" s="19">
        <v>1</v>
      </c>
      <c r="BL95" s="19">
        <v>1</v>
      </c>
      <c r="BM95" s="19">
        <v>1</v>
      </c>
      <c r="BN95" s="19">
        <v>0</v>
      </c>
      <c r="BO95" s="19">
        <v>0</v>
      </c>
      <c r="BP95" s="19">
        <v>0</v>
      </c>
      <c r="BQ95" s="19">
        <v>0</v>
      </c>
      <c r="BR95" s="19">
        <v>1</v>
      </c>
      <c r="BS95" s="19">
        <v>1</v>
      </c>
      <c r="BT95" s="19">
        <v>1</v>
      </c>
      <c r="BU95" s="19">
        <v>1</v>
      </c>
    </row>
    <row r="96" spans="1:73" x14ac:dyDescent="0.3">
      <c r="A96" s="26">
        <v>94</v>
      </c>
      <c r="B96" s="19">
        <v>80</v>
      </c>
      <c r="C96" s="19">
        <v>9.3599557876586914E-2</v>
      </c>
      <c r="D96" s="19">
        <v>1.5599926312764481E-3</v>
      </c>
      <c r="E96" s="19">
        <v>5</v>
      </c>
      <c r="G96" s="19">
        <v>1.438769819585462E-2</v>
      </c>
      <c r="H96" s="19">
        <v>7.8987921841728398E-2</v>
      </c>
      <c r="I96" s="19">
        <v>2.7540169525622001E-2</v>
      </c>
      <c r="J96" s="19">
        <v>1.623030657635581E-2</v>
      </c>
      <c r="K96" s="19">
        <f t="shared" si="1"/>
        <v>1.623030657635581E-2</v>
      </c>
      <c r="L96" s="19">
        <v>1.438769819585462E-2</v>
      </c>
      <c r="M96" s="19">
        <v>1.438769819585462E-2</v>
      </c>
      <c r="N96" s="19">
        <v>1.110223024625157E-16</v>
      </c>
      <c r="O96" s="19">
        <v>5.5511151231257827E-16</v>
      </c>
      <c r="P96" s="19">
        <v>-8.3266726846886741E-17</v>
      </c>
      <c r="Q96" s="19">
        <v>0</v>
      </c>
      <c r="R96" s="19">
        <v>5.9374999999999997E-2</v>
      </c>
      <c r="S96" s="19">
        <v>1.5625E-2</v>
      </c>
      <c r="T96" s="19">
        <v>3.125E-2</v>
      </c>
      <c r="U96" s="19">
        <v>0</v>
      </c>
      <c r="V96" s="19">
        <v>1.3125000000000081E-3</v>
      </c>
      <c r="W96" s="19">
        <v>1.5750000000000038E-2</v>
      </c>
      <c r="X96" s="19">
        <v>3.1499999999999813E-2</v>
      </c>
      <c r="Y96" s="19">
        <v>0.12500000000000011</v>
      </c>
      <c r="Z96" s="19">
        <v>-0.625</v>
      </c>
      <c r="AA96" s="19">
        <v>-0.25</v>
      </c>
      <c r="AB96" s="19">
        <v>0</v>
      </c>
      <c r="AC96" s="19">
        <v>5.9374999999999997E-2</v>
      </c>
      <c r="AD96" s="19">
        <v>1.5625E-2</v>
      </c>
      <c r="AE96" s="19">
        <v>3.125E-2</v>
      </c>
      <c r="AF96" s="19">
        <v>0</v>
      </c>
      <c r="AG96" s="19">
        <v>0.12523437500000001</v>
      </c>
      <c r="AH96" s="19">
        <v>-0.62148437499999998</v>
      </c>
      <c r="AI96" s="19">
        <v>-0.24296875000000001</v>
      </c>
      <c r="AJ96" s="19">
        <v>0</v>
      </c>
      <c r="AK96" s="19">
        <v>20</v>
      </c>
      <c r="AL96" s="19">
        <v>10</v>
      </c>
      <c r="AM96" s="19">
        <v>0</v>
      </c>
      <c r="AN96" s="19">
        <v>50</v>
      </c>
      <c r="AO96" s="19">
        <v>0</v>
      </c>
      <c r="AP96" s="19">
        <v>0</v>
      </c>
      <c r="AQ96" s="19">
        <v>0</v>
      </c>
      <c r="AR96" s="19">
        <v>0</v>
      </c>
      <c r="AS96" s="19" t="s">
        <v>538</v>
      </c>
      <c r="AT96" s="19">
        <v>1</v>
      </c>
      <c r="AU96" s="19">
        <v>0</v>
      </c>
      <c r="AV96" s="19">
        <v>0</v>
      </c>
      <c r="AW96" s="19">
        <v>0</v>
      </c>
      <c r="AX96" s="19">
        <v>0</v>
      </c>
      <c r="AY96" s="19">
        <v>45</v>
      </c>
      <c r="AZ96" s="19">
        <v>0</v>
      </c>
      <c r="BA96" s="19">
        <v>1</v>
      </c>
      <c r="BB96" s="19" t="s">
        <v>89</v>
      </c>
      <c r="BC96" s="19">
        <v>5</v>
      </c>
      <c r="BD96" s="19">
        <v>2</v>
      </c>
      <c r="BE96" s="19">
        <v>0.05</v>
      </c>
      <c r="BF96" s="19">
        <v>4</v>
      </c>
      <c r="BG96" s="19">
        <v>6</v>
      </c>
      <c r="BH96" s="19">
        <v>0.5</v>
      </c>
      <c r="BI96" s="19">
        <v>10</v>
      </c>
      <c r="BJ96" s="19">
        <v>1</v>
      </c>
      <c r="BK96" s="19">
        <v>1</v>
      </c>
      <c r="BL96" s="19">
        <v>1</v>
      </c>
      <c r="BM96" s="19">
        <v>1</v>
      </c>
      <c r="BN96" s="19">
        <v>0</v>
      </c>
      <c r="BO96" s="19">
        <v>0</v>
      </c>
      <c r="BP96" s="19">
        <v>0</v>
      </c>
      <c r="BQ96" s="19">
        <v>0</v>
      </c>
      <c r="BR96" s="19">
        <v>1</v>
      </c>
      <c r="BS96" s="19">
        <v>1</v>
      </c>
      <c r="BT96" s="19">
        <v>1</v>
      </c>
      <c r="BU96" s="19">
        <v>1</v>
      </c>
    </row>
    <row r="97" spans="1:73" x14ac:dyDescent="0.3">
      <c r="A97" s="26">
        <v>95</v>
      </c>
      <c r="B97" s="19">
        <v>80</v>
      </c>
      <c r="C97" s="19">
        <v>7.7999353408813477E-2</v>
      </c>
      <c r="D97" s="19">
        <v>1.2999892234802251E-3</v>
      </c>
      <c r="E97" s="19">
        <v>4</v>
      </c>
      <c r="G97" s="19">
        <v>1.031249999999909E-3</v>
      </c>
      <c r="H97" s="19">
        <v>5.7656249999999999E-2</v>
      </c>
      <c r="I97" s="19">
        <v>1.9499999999999941E-2</v>
      </c>
      <c r="J97" s="19">
        <v>1.031249999999909E-3</v>
      </c>
      <c r="K97" s="19">
        <f t="shared" si="1"/>
        <v>1.031249999999909E-3</v>
      </c>
      <c r="L97" s="19">
        <v>1.031249999999909E-3</v>
      </c>
      <c r="N97" s="19">
        <v>-3.3306690738754701E-16</v>
      </c>
      <c r="O97" s="19">
        <v>-5.5511151231257827E-16</v>
      </c>
      <c r="P97" s="19">
        <v>-5.5511151231257827E-17</v>
      </c>
      <c r="Q97" s="19">
        <v>0</v>
      </c>
      <c r="R97" s="19">
        <v>1.5625E-2</v>
      </c>
      <c r="S97" s="19">
        <v>-1.5625E-2</v>
      </c>
      <c r="T97" s="19">
        <v>3.125E-2</v>
      </c>
      <c r="U97" s="19">
        <v>0</v>
      </c>
      <c r="V97" s="19">
        <v>1.031249999999817E-3</v>
      </c>
      <c r="W97" s="19">
        <v>-1.031249999999817E-3</v>
      </c>
      <c r="X97" s="19">
        <v>2.0624999999999121E-3</v>
      </c>
      <c r="Y97" s="19">
        <v>0.375</v>
      </c>
      <c r="Z97" s="19">
        <v>0.625</v>
      </c>
      <c r="AA97" s="19">
        <v>-0.25</v>
      </c>
      <c r="AB97" s="19">
        <v>0</v>
      </c>
      <c r="AC97" s="19">
        <v>1.5625E-2</v>
      </c>
      <c r="AD97" s="19">
        <v>-1.5625E-2</v>
      </c>
      <c r="AE97" s="19">
        <v>3.125E-2</v>
      </c>
      <c r="AF97" s="19">
        <v>0</v>
      </c>
      <c r="AG97" s="19">
        <v>0.37851562500000002</v>
      </c>
      <c r="AH97" s="19">
        <v>0.62148437499999998</v>
      </c>
      <c r="AI97" s="19">
        <v>-0.24296875000000001</v>
      </c>
      <c r="AJ97" s="19">
        <v>0</v>
      </c>
      <c r="AK97" s="19">
        <v>30</v>
      </c>
      <c r="AL97" s="19">
        <v>0</v>
      </c>
      <c r="AM97" s="19">
        <v>50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 t="s">
        <v>539</v>
      </c>
      <c r="AT97" s="19">
        <v>1</v>
      </c>
      <c r="AU97" s="19">
        <v>0</v>
      </c>
      <c r="AV97" s="19">
        <v>0</v>
      </c>
      <c r="AW97" s="19">
        <v>0</v>
      </c>
      <c r="AX97" s="19">
        <v>0</v>
      </c>
      <c r="AY97" s="19">
        <v>45</v>
      </c>
      <c r="AZ97" s="19">
        <v>0</v>
      </c>
      <c r="BA97" s="19">
        <v>1</v>
      </c>
      <c r="BB97" s="19" t="s">
        <v>89</v>
      </c>
      <c r="BC97" s="19">
        <v>5</v>
      </c>
      <c r="BD97" s="19">
        <v>2</v>
      </c>
      <c r="BE97" s="19">
        <v>0.05</v>
      </c>
      <c r="BF97" s="19">
        <v>4</v>
      </c>
      <c r="BG97" s="19">
        <v>6</v>
      </c>
      <c r="BH97" s="19">
        <v>0.5</v>
      </c>
      <c r="BI97" s="19">
        <v>10</v>
      </c>
      <c r="BJ97" s="19">
        <v>1</v>
      </c>
      <c r="BK97" s="19">
        <v>1</v>
      </c>
      <c r="BL97" s="19">
        <v>1</v>
      </c>
      <c r="BM97" s="19">
        <v>1</v>
      </c>
      <c r="BN97" s="19">
        <v>0</v>
      </c>
      <c r="BO97" s="19">
        <v>0</v>
      </c>
      <c r="BP97" s="19">
        <v>0</v>
      </c>
      <c r="BQ97" s="19">
        <v>0</v>
      </c>
      <c r="BR97" s="19">
        <v>1</v>
      </c>
      <c r="BS97" s="19">
        <v>1</v>
      </c>
      <c r="BT97" s="19">
        <v>1</v>
      </c>
      <c r="BU97" s="19">
        <v>1</v>
      </c>
    </row>
    <row r="98" spans="1:73" x14ac:dyDescent="0.3">
      <c r="A98" s="26">
        <v>96</v>
      </c>
      <c r="B98" s="19">
        <v>80</v>
      </c>
      <c r="C98" s="19">
        <v>7.7999591827392578E-2</v>
      </c>
      <c r="D98" s="19">
        <v>1.2999931971232101E-3</v>
      </c>
      <c r="E98" s="19">
        <v>4</v>
      </c>
      <c r="G98" s="19">
        <v>1.031249999999909E-3</v>
      </c>
      <c r="H98" s="19">
        <v>5.7656249999999999E-2</v>
      </c>
      <c r="I98" s="19">
        <v>1.9499999999999941E-2</v>
      </c>
      <c r="J98" s="19">
        <v>1.031249999999909E-3</v>
      </c>
      <c r="K98" s="19">
        <f t="shared" si="1"/>
        <v>1.031249999999909E-3</v>
      </c>
      <c r="L98" s="19">
        <v>1.031249999999909E-3</v>
      </c>
      <c r="N98" s="19">
        <v>-3.3306690738754701E-16</v>
      </c>
      <c r="O98" s="19">
        <v>5.5511151231257827E-16</v>
      </c>
      <c r="P98" s="19">
        <v>-5.5511151231257827E-17</v>
      </c>
      <c r="Q98" s="19">
        <v>0</v>
      </c>
      <c r="R98" s="19">
        <v>1.5625E-2</v>
      </c>
      <c r="S98" s="19">
        <v>1.5625E-2</v>
      </c>
      <c r="T98" s="19">
        <v>3.125E-2</v>
      </c>
      <c r="U98" s="19">
        <v>0</v>
      </c>
      <c r="V98" s="19">
        <v>1.031249999999817E-3</v>
      </c>
      <c r="W98" s="19">
        <v>1.031249999999817E-3</v>
      </c>
      <c r="X98" s="19">
        <v>2.0624999999999121E-3</v>
      </c>
      <c r="Y98" s="19">
        <v>0.375</v>
      </c>
      <c r="Z98" s="19">
        <v>-0.625</v>
      </c>
      <c r="AA98" s="19">
        <v>-0.25</v>
      </c>
      <c r="AB98" s="19">
        <v>0</v>
      </c>
      <c r="AC98" s="19">
        <v>1.5625E-2</v>
      </c>
      <c r="AD98" s="19">
        <v>1.5625E-2</v>
      </c>
      <c r="AE98" s="19">
        <v>3.125E-2</v>
      </c>
      <c r="AF98" s="19">
        <v>0</v>
      </c>
      <c r="AG98" s="19">
        <v>0.37851562500000002</v>
      </c>
      <c r="AH98" s="19">
        <v>-0.62148437499999998</v>
      </c>
      <c r="AI98" s="19">
        <v>-0.24296875000000001</v>
      </c>
      <c r="AJ98" s="19">
        <v>0</v>
      </c>
      <c r="AK98" s="19">
        <v>30</v>
      </c>
      <c r="AL98" s="19">
        <v>0</v>
      </c>
      <c r="AM98" s="19">
        <v>0</v>
      </c>
      <c r="AN98" s="19">
        <v>50</v>
      </c>
      <c r="AO98" s="19">
        <v>0</v>
      </c>
      <c r="AP98" s="19">
        <v>0</v>
      </c>
      <c r="AQ98" s="19">
        <v>0</v>
      </c>
      <c r="AR98" s="19">
        <v>0</v>
      </c>
      <c r="AS98" s="19" t="s">
        <v>540</v>
      </c>
      <c r="AT98" s="19">
        <v>1</v>
      </c>
      <c r="AU98" s="19">
        <v>0</v>
      </c>
      <c r="AV98" s="19">
        <v>0</v>
      </c>
      <c r="AW98" s="19">
        <v>0</v>
      </c>
      <c r="AX98" s="19">
        <v>0</v>
      </c>
      <c r="AY98" s="19">
        <v>45</v>
      </c>
      <c r="AZ98" s="19">
        <v>0</v>
      </c>
      <c r="BA98" s="19">
        <v>1</v>
      </c>
      <c r="BB98" s="19" t="s">
        <v>89</v>
      </c>
      <c r="BC98" s="19">
        <v>5</v>
      </c>
      <c r="BD98" s="19">
        <v>2</v>
      </c>
      <c r="BE98" s="19">
        <v>0.05</v>
      </c>
      <c r="BF98" s="19">
        <v>4</v>
      </c>
      <c r="BG98" s="19">
        <v>6</v>
      </c>
      <c r="BH98" s="19">
        <v>0.5</v>
      </c>
      <c r="BI98" s="19">
        <v>10</v>
      </c>
      <c r="BJ98" s="19">
        <v>1</v>
      </c>
      <c r="BK98" s="19">
        <v>1</v>
      </c>
      <c r="BL98" s="19">
        <v>1</v>
      </c>
      <c r="BM98" s="19">
        <v>1</v>
      </c>
      <c r="BN98" s="19">
        <v>0</v>
      </c>
      <c r="BO98" s="19">
        <v>0</v>
      </c>
      <c r="BP98" s="19">
        <v>0</v>
      </c>
      <c r="BQ98" s="19">
        <v>0</v>
      </c>
      <c r="BR98" s="19">
        <v>1</v>
      </c>
      <c r="BS98" s="19">
        <v>1</v>
      </c>
      <c r="BT98" s="19">
        <v>1</v>
      </c>
      <c r="BU98" s="19">
        <v>1</v>
      </c>
    </row>
    <row r="99" spans="1:73" x14ac:dyDescent="0.3">
      <c r="A99" s="26">
        <v>97</v>
      </c>
      <c r="B99" s="19">
        <v>80</v>
      </c>
      <c r="C99" s="19">
        <v>7.799983024597168E-2</v>
      </c>
      <c r="D99" s="19">
        <v>1.299997170766195E-3</v>
      </c>
      <c r="E99" s="19">
        <v>4</v>
      </c>
      <c r="G99" s="19">
        <v>1.0312499999999281E-3</v>
      </c>
      <c r="H99" s="19">
        <v>5.7656249999999999E-2</v>
      </c>
      <c r="I99" s="19">
        <v>1.9499999999999951E-2</v>
      </c>
      <c r="J99" s="19">
        <v>1.0312499999999281E-3</v>
      </c>
      <c r="K99" s="19">
        <f t="shared" si="1"/>
        <v>1.0312499999999281E-3</v>
      </c>
      <c r="L99" s="19">
        <v>1.0312499999999281E-3</v>
      </c>
      <c r="N99" s="19">
        <v>3.8857805861880479E-16</v>
      </c>
      <c r="O99" s="19">
        <v>7.7715611723760958E-16</v>
      </c>
      <c r="P99" s="19">
        <v>-5.5511151231257827E-17</v>
      </c>
      <c r="Q99" s="19">
        <v>0</v>
      </c>
      <c r="R99" s="19">
        <v>-1.5625E-2</v>
      </c>
      <c r="S99" s="19">
        <v>1.562499999999999E-2</v>
      </c>
      <c r="T99" s="19">
        <v>3.125E-2</v>
      </c>
      <c r="U99" s="19">
        <v>0</v>
      </c>
      <c r="V99" s="19">
        <v>-1.0312499999999281E-3</v>
      </c>
      <c r="W99" s="19">
        <v>1.031249999999817E-3</v>
      </c>
      <c r="X99" s="19">
        <v>2.0624999999999121E-3</v>
      </c>
      <c r="Y99" s="19">
        <v>-0.37499999999999989</v>
      </c>
      <c r="Z99" s="19">
        <v>-0.625</v>
      </c>
      <c r="AA99" s="19">
        <v>-0.25</v>
      </c>
      <c r="AB99" s="19">
        <v>0</v>
      </c>
      <c r="AC99" s="19">
        <v>-1.5625E-2</v>
      </c>
      <c r="AD99" s="19">
        <v>1.562499999999999E-2</v>
      </c>
      <c r="AE99" s="19">
        <v>3.125E-2</v>
      </c>
      <c r="AF99" s="19">
        <v>0</v>
      </c>
      <c r="AG99" s="19">
        <v>-0.37851562500000002</v>
      </c>
      <c r="AH99" s="19">
        <v>-0.62148437499999998</v>
      </c>
      <c r="AI99" s="19">
        <v>-0.24296875000000001</v>
      </c>
      <c r="AJ99" s="19">
        <v>0</v>
      </c>
      <c r="AK99" s="19">
        <v>0</v>
      </c>
      <c r="AL99" s="19">
        <v>30</v>
      </c>
      <c r="AM99" s="19">
        <v>0</v>
      </c>
      <c r="AN99" s="19">
        <v>50</v>
      </c>
      <c r="AO99" s="19">
        <v>0</v>
      </c>
      <c r="AP99" s="19">
        <v>0</v>
      </c>
      <c r="AQ99" s="19">
        <v>0</v>
      </c>
      <c r="AR99" s="19">
        <v>0</v>
      </c>
      <c r="AS99" s="19" t="s">
        <v>541</v>
      </c>
      <c r="AT99" s="19">
        <v>1</v>
      </c>
      <c r="AU99" s="19">
        <v>0</v>
      </c>
      <c r="AV99" s="19">
        <v>0</v>
      </c>
      <c r="AW99" s="19">
        <v>0</v>
      </c>
      <c r="AX99" s="19">
        <v>0</v>
      </c>
      <c r="AY99" s="19">
        <v>45</v>
      </c>
      <c r="AZ99" s="19">
        <v>0</v>
      </c>
      <c r="BA99" s="19">
        <v>1</v>
      </c>
      <c r="BB99" s="19" t="s">
        <v>89</v>
      </c>
      <c r="BC99" s="19">
        <v>5</v>
      </c>
      <c r="BD99" s="19">
        <v>2</v>
      </c>
      <c r="BE99" s="19">
        <v>0.05</v>
      </c>
      <c r="BF99" s="19">
        <v>4</v>
      </c>
      <c r="BG99" s="19">
        <v>6</v>
      </c>
      <c r="BH99" s="19">
        <v>0.5</v>
      </c>
      <c r="BI99" s="19">
        <v>10</v>
      </c>
      <c r="BJ99" s="19">
        <v>1</v>
      </c>
      <c r="BK99" s="19">
        <v>1</v>
      </c>
      <c r="BL99" s="19">
        <v>1</v>
      </c>
      <c r="BM99" s="19">
        <v>1</v>
      </c>
      <c r="BN99" s="19">
        <v>0</v>
      </c>
      <c r="BO99" s="19">
        <v>0</v>
      </c>
      <c r="BP99" s="19">
        <v>0</v>
      </c>
      <c r="BQ99" s="19">
        <v>0</v>
      </c>
      <c r="BR99" s="19">
        <v>1</v>
      </c>
      <c r="BS99" s="19">
        <v>1</v>
      </c>
      <c r="BT99" s="19">
        <v>1</v>
      </c>
      <c r="BU99" s="19">
        <v>1</v>
      </c>
    </row>
    <row r="100" spans="1:73" x14ac:dyDescent="0.3">
      <c r="A100" s="26">
        <v>98</v>
      </c>
      <c r="B100" s="19">
        <v>80</v>
      </c>
      <c r="C100" s="19">
        <v>9.3599319458007813E-2</v>
      </c>
      <c r="D100" s="19">
        <v>1.559988657633464E-3</v>
      </c>
      <c r="E100" s="19">
        <v>5</v>
      </c>
      <c r="G100" s="19">
        <v>8.5923294280417081E-4</v>
      </c>
      <c r="H100" s="19">
        <v>8.1304675113504365E-2</v>
      </c>
      <c r="I100" s="19">
        <v>2.738709065189289E-2</v>
      </c>
      <c r="J100" s="19">
        <v>1.4197580394648201E-2</v>
      </c>
      <c r="K100" s="19">
        <f t="shared" si="1"/>
        <v>1.4197580394648201E-2</v>
      </c>
      <c r="L100" s="19">
        <v>8.5923294280417081E-4</v>
      </c>
      <c r="M100" s="19">
        <v>8.5923294280417081E-4</v>
      </c>
      <c r="N100" s="19">
        <v>1.3877787807814459E-16</v>
      </c>
      <c r="O100" s="19">
        <v>-5.5511151231257827E-16</v>
      </c>
      <c r="P100" s="19">
        <v>-2.775557561562891E-17</v>
      </c>
      <c r="Q100" s="19">
        <v>0</v>
      </c>
      <c r="R100" s="19">
        <v>-1.5625E-2</v>
      </c>
      <c r="S100" s="19">
        <v>-1.5625E-2</v>
      </c>
      <c r="T100" s="19">
        <v>3.125E-2</v>
      </c>
      <c r="U100" s="19">
        <v>0</v>
      </c>
      <c r="V100" s="19">
        <v>-1.874999999999793E-4</v>
      </c>
      <c r="W100" s="19">
        <v>-9.374999999999245E-4</v>
      </c>
      <c r="X100" s="19">
        <v>1.874999999999905E-3</v>
      </c>
      <c r="Y100" s="19">
        <v>0.12500000000000011</v>
      </c>
      <c r="Z100" s="19">
        <v>0.625</v>
      </c>
      <c r="AA100" s="19">
        <v>-0.25</v>
      </c>
      <c r="AB100" s="19">
        <v>0</v>
      </c>
      <c r="AC100" s="19">
        <v>-1.5625E-2</v>
      </c>
      <c r="AD100" s="19">
        <v>-1.5625E-2</v>
      </c>
      <c r="AE100" s="19">
        <v>3.125E-2</v>
      </c>
      <c r="AF100" s="19">
        <v>0</v>
      </c>
      <c r="AG100" s="19">
        <v>0.128046875</v>
      </c>
      <c r="AH100" s="19">
        <v>0.62148437499999998</v>
      </c>
      <c r="AI100" s="19">
        <v>-0.24296875000000001</v>
      </c>
      <c r="AJ100" s="19">
        <v>0</v>
      </c>
      <c r="AK100" s="19">
        <v>20</v>
      </c>
      <c r="AL100" s="19">
        <v>10</v>
      </c>
      <c r="AM100" s="19">
        <v>50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542</v>
      </c>
      <c r="AT100" s="19">
        <v>1</v>
      </c>
      <c r="AU100" s="19">
        <v>0</v>
      </c>
      <c r="AV100" s="19">
        <v>0</v>
      </c>
      <c r="AW100" s="19">
        <v>0</v>
      </c>
      <c r="AX100" s="19">
        <v>0</v>
      </c>
      <c r="AY100" s="19">
        <v>45</v>
      </c>
      <c r="AZ100" s="19">
        <v>0</v>
      </c>
      <c r="BA100" s="19">
        <v>1</v>
      </c>
      <c r="BB100" s="19" t="s">
        <v>89</v>
      </c>
      <c r="BC100" s="19">
        <v>5</v>
      </c>
      <c r="BD100" s="19">
        <v>2</v>
      </c>
      <c r="BE100" s="19">
        <v>0.05</v>
      </c>
      <c r="BF100" s="19">
        <v>4</v>
      </c>
      <c r="BG100" s="19">
        <v>6</v>
      </c>
      <c r="BH100" s="19">
        <v>0.5</v>
      </c>
      <c r="BI100" s="19">
        <v>10</v>
      </c>
      <c r="BJ100" s="19">
        <v>1</v>
      </c>
      <c r="BK100" s="19">
        <v>1</v>
      </c>
      <c r="BL100" s="19">
        <v>1</v>
      </c>
      <c r="BM100" s="19">
        <v>1</v>
      </c>
      <c r="BN100" s="19">
        <v>0</v>
      </c>
      <c r="BO100" s="19">
        <v>0</v>
      </c>
      <c r="BP100" s="19">
        <v>0</v>
      </c>
      <c r="BQ100" s="19">
        <v>0</v>
      </c>
      <c r="BR100" s="19">
        <v>1</v>
      </c>
      <c r="BS100" s="19">
        <v>1</v>
      </c>
      <c r="BT100" s="19">
        <v>1</v>
      </c>
      <c r="BU100" s="19">
        <v>1</v>
      </c>
    </row>
    <row r="101" spans="1:73" x14ac:dyDescent="0.3">
      <c r="A101" s="26">
        <v>99</v>
      </c>
      <c r="B101" s="19">
        <v>80</v>
      </c>
      <c r="C101" s="19">
        <v>7.7999591827392578E-2</v>
      </c>
      <c r="D101" s="19">
        <v>1.2999931971232101E-3</v>
      </c>
      <c r="E101" s="19">
        <v>5</v>
      </c>
      <c r="G101" s="19">
        <v>8.5923294280417081E-4</v>
      </c>
      <c r="H101" s="19">
        <v>8.1304675113504365E-2</v>
      </c>
      <c r="I101" s="19">
        <v>2.738709065189289E-2</v>
      </c>
      <c r="J101" s="19">
        <v>1.4197580394648201E-2</v>
      </c>
      <c r="K101" s="19">
        <f t="shared" si="1"/>
        <v>1.4197580394648201E-2</v>
      </c>
      <c r="L101" s="19">
        <v>8.5923294280417081E-4</v>
      </c>
      <c r="M101" s="19">
        <v>8.5923294280417081E-4</v>
      </c>
      <c r="N101" s="19">
        <v>1.3877787807814459E-16</v>
      </c>
      <c r="O101" s="19">
        <v>5.5511151231257827E-16</v>
      </c>
      <c r="P101" s="19">
        <v>-2.775557561562891E-17</v>
      </c>
      <c r="Q101" s="19">
        <v>0</v>
      </c>
      <c r="R101" s="19">
        <v>-1.5625E-2</v>
      </c>
      <c r="S101" s="19">
        <v>1.5625E-2</v>
      </c>
      <c r="T101" s="19">
        <v>3.125E-2</v>
      </c>
      <c r="U101" s="19">
        <v>0</v>
      </c>
      <c r="V101" s="19">
        <v>-1.874999999999793E-4</v>
      </c>
      <c r="W101" s="19">
        <v>9.374999999999245E-4</v>
      </c>
      <c r="X101" s="19">
        <v>1.874999999999905E-3</v>
      </c>
      <c r="Y101" s="19">
        <v>0.12500000000000011</v>
      </c>
      <c r="Z101" s="19">
        <v>-0.625</v>
      </c>
      <c r="AA101" s="19">
        <v>-0.25</v>
      </c>
      <c r="AB101" s="19">
        <v>0</v>
      </c>
      <c r="AC101" s="19">
        <v>-1.5625E-2</v>
      </c>
      <c r="AD101" s="19">
        <v>1.5625E-2</v>
      </c>
      <c r="AE101" s="19">
        <v>3.125E-2</v>
      </c>
      <c r="AF101" s="19">
        <v>0</v>
      </c>
      <c r="AG101" s="19">
        <v>0.128046875</v>
      </c>
      <c r="AH101" s="19">
        <v>-0.62148437499999998</v>
      </c>
      <c r="AI101" s="19">
        <v>-0.24296875000000001</v>
      </c>
      <c r="AJ101" s="19">
        <v>0</v>
      </c>
      <c r="AK101" s="19">
        <v>20</v>
      </c>
      <c r="AL101" s="19">
        <v>10</v>
      </c>
      <c r="AM101" s="19">
        <v>0</v>
      </c>
      <c r="AN101" s="19">
        <v>50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543</v>
      </c>
      <c r="AT101" s="19">
        <v>1</v>
      </c>
      <c r="AU101" s="19">
        <v>0</v>
      </c>
      <c r="AV101" s="19">
        <v>0</v>
      </c>
      <c r="AW101" s="19">
        <v>0</v>
      </c>
      <c r="AX101" s="19">
        <v>0</v>
      </c>
      <c r="AY101" s="19">
        <v>45</v>
      </c>
      <c r="AZ101" s="19">
        <v>0</v>
      </c>
      <c r="BA101" s="19">
        <v>1</v>
      </c>
      <c r="BB101" s="19" t="s">
        <v>89</v>
      </c>
      <c r="BC101" s="19">
        <v>5</v>
      </c>
      <c r="BD101" s="19">
        <v>2</v>
      </c>
      <c r="BE101" s="19">
        <v>0.05</v>
      </c>
      <c r="BF101" s="19">
        <v>4</v>
      </c>
      <c r="BG101" s="19">
        <v>6</v>
      </c>
      <c r="BH101" s="19">
        <v>0.5</v>
      </c>
      <c r="BI101" s="19">
        <v>10</v>
      </c>
      <c r="BJ101" s="19">
        <v>1</v>
      </c>
      <c r="BK101" s="19">
        <v>1</v>
      </c>
      <c r="BL101" s="19">
        <v>1</v>
      </c>
      <c r="BM101" s="19">
        <v>1</v>
      </c>
      <c r="BN101" s="19">
        <v>0</v>
      </c>
      <c r="BO101" s="19">
        <v>0</v>
      </c>
      <c r="BP101" s="19">
        <v>0</v>
      </c>
      <c r="BQ101" s="19">
        <v>0</v>
      </c>
      <c r="BR101" s="19">
        <v>1</v>
      </c>
      <c r="BS101" s="19">
        <v>1</v>
      </c>
      <c r="BT101" s="19">
        <v>1</v>
      </c>
      <c r="BU101" s="19">
        <v>1</v>
      </c>
    </row>
    <row r="102" spans="1:73" x14ac:dyDescent="0.3">
      <c r="A102" s="26">
        <v>100</v>
      </c>
      <c r="B102" s="19">
        <v>80</v>
      </c>
      <c r="C102" s="19">
        <v>9.3599557876586914E-2</v>
      </c>
      <c r="D102" s="19">
        <v>1.5599926312764481E-3</v>
      </c>
      <c r="E102" s="19">
        <v>5</v>
      </c>
      <c r="G102" s="19">
        <v>8.5923294280417081E-4</v>
      </c>
      <c r="H102" s="19">
        <v>8.1304675113504365E-2</v>
      </c>
      <c r="I102" s="19">
        <v>2.738709065189289E-2</v>
      </c>
      <c r="J102" s="19">
        <v>1.4197580394648201E-2</v>
      </c>
      <c r="K102" s="19">
        <f t="shared" si="1"/>
        <v>1.4197580394648201E-2</v>
      </c>
      <c r="L102" s="19">
        <v>8.5923294280417081E-4</v>
      </c>
      <c r="M102" s="19">
        <v>8.5923294280417081E-4</v>
      </c>
      <c r="N102" s="19">
        <v>9.7144514654701197E-17</v>
      </c>
      <c r="O102" s="19">
        <v>5.5511151231257827E-16</v>
      </c>
      <c r="P102" s="19">
        <v>-2.775557561562891E-17</v>
      </c>
      <c r="Q102" s="19">
        <v>0</v>
      </c>
      <c r="R102" s="19">
        <v>1.5625E-2</v>
      </c>
      <c r="S102" s="19">
        <v>1.562499999999999E-2</v>
      </c>
      <c r="T102" s="19">
        <v>3.125E-2</v>
      </c>
      <c r="U102" s="19">
        <v>0</v>
      </c>
      <c r="V102" s="19">
        <v>1.874999999999793E-4</v>
      </c>
      <c r="W102" s="19">
        <v>9.374999999999245E-4</v>
      </c>
      <c r="X102" s="19">
        <v>1.874999999999905E-3</v>
      </c>
      <c r="Y102" s="19">
        <v>-0.1249999999999999</v>
      </c>
      <c r="Z102" s="19">
        <v>-0.625</v>
      </c>
      <c r="AA102" s="19">
        <v>-0.25</v>
      </c>
      <c r="AB102" s="19">
        <v>0</v>
      </c>
      <c r="AC102" s="19">
        <v>1.5625E-2</v>
      </c>
      <c r="AD102" s="19">
        <v>1.562499999999999E-2</v>
      </c>
      <c r="AE102" s="19">
        <v>3.125E-2</v>
      </c>
      <c r="AF102" s="19">
        <v>0</v>
      </c>
      <c r="AG102" s="19">
        <v>-0.128046875</v>
      </c>
      <c r="AH102" s="19">
        <v>-0.62148437499999998</v>
      </c>
      <c r="AI102" s="19">
        <v>-0.24296875000000001</v>
      </c>
      <c r="AJ102" s="19">
        <v>0</v>
      </c>
      <c r="AK102" s="19">
        <v>10</v>
      </c>
      <c r="AL102" s="19">
        <v>20</v>
      </c>
      <c r="AM102" s="19">
        <v>0</v>
      </c>
      <c r="AN102" s="19">
        <v>50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544</v>
      </c>
      <c r="AT102" s="19">
        <v>1</v>
      </c>
      <c r="AU102" s="19">
        <v>0</v>
      </c>
      <c r="AV102" s="19">
        <v>0</v>
      </c>
      <c r="AW102" s="19">
        <v>0</v>
      </c>
      <c r="AX102" s="19">
        <v>0</v>
      </c>
      <c r="AY102" s="19">
        <v>45</v>
      </c>
      <c r="AZ102" s="19">
        <v>0</v>
      </c>
      <c r="BA102" s="19">
        <v>1</v>
      </c>
      <c r="BB102" s="19" t="s">
        <v>89</v>
      </c>
      <c r="BC102" s="19">
        <v>5</v>
      </c>
      <c r="BD102" s="19">
        <v>2</v>
      </c>
      <c r="BE102" s="19">
        <v>0.05</v>
      </c>
      <c r="BF102" s="19">
        <v>4</v>
      </c>
      <c r="BG102" s="19">
        <v>6</v>
      </c>
      <c r="BH102" s="19">
        <v>0.5</v>
      </c>
      <c r="BI102" s="19">
        <v>10</v>
      </c>
      <c r="BJ102" s="19">
        <v>1</v>
      </c>
      <c r="BK102" s="19">
        <v>1</v>
      </c>
      <c r="BL102" s="19">
        <v>1</v>
      </c>
      <c r="BM102" s="19">
        <v>1</v>
      </c>
      <c r="BN102" s="19">
        <v>0</v>
      </c>
      <c r="BO102" s="19">
        <v>0</v>
      </c>
      <c r="BP102" s="19">
        <v>0</v>
      </c>
      <c r="BQ102" s="19">
        <v>0</v>
      </c>
      <c r="BR102" s="19">
        <v>1</v>
      </c>
      <c r="BS102" s="19">
        <v>1</v>
      </c>
      <c r="BT102" s="19">
        <v>1</v>
      </c>
      <c r="BU102" s="19">
        <v>1</v>
      </c>
    </row>
    <row r="103" spans="1:73" x14ac:dyDescent="0.3">
      <c r="A103" s="26">
        <v>101</v>
      </c>
      <c r="B103" s="19">
        <v>80</v>
      </c>
      <c r="C103" s="19">
        <v>7.7999353408813477E-2</v>
      </c>
      <c r="D103" s="19">
        <v>1.2999892234802251E-3</v>
      </c>
      <c r="E103" s="19">
        <v>4</v>
      </c>
      <c r="G103" s="19">
        <v>8.4201209908168139E-4</v>
      </c>
      <c r="H103" s="19">
        <v>4.7076130994114188E-2</v>
      </c>
      <c r="I103" s="19">
        <v>1.5921683328090651E-2</v>
      </c>
      <c r="J103" s="19">
        <v>8.4201209908168139E-4</v>
      </c>
      <c r="K103" s="19">
        <f t="shared" si="1"/>
        <v>8.4201209908168139E-4</v>
      </c>
      <c r="L103" s="19">
        <v>8.4201209908168139E-4</v>
      </c>
      <c r="N103" s="19">
        <v>5.5511151231257827E-17</v>
      </c>
      <c r="O103" s="19">
        <v>6.1629758220391547E-33</v>
      </c>
      <c r="P103" s="19">
        <v>0</v>
      </c>
      <c r="Q103" s="19">
        <v>0</v>
      </c>
      <c r="R103" s="19">
        <v>-3.125E-2</v>
      </c>
      <c r="S103" s="19">
        <v>1.9135106236677421E-18</v>
      </c>
      <c r="T103" s="19">
        <v>0</v>
      </c>
      <c r="U103" s="19">
        <v>0</v>
      </c>
      <c r="V103" s="19">
        <v>-2.0624999999999121E-3</v>
      </c>
      <c r="W103" s="19">
        <v>1.262917011620971E-19</v>
      </c>
      <c r="X103" s="19">
        <v>5.5511151231257827E-16</v>
      </c>
      <c r="Y103" s="19">
        <v>0.25</v>
      </c>
      <c r="Z103" s="19">
        <v>4.5924254968025748E-17</v>
      </c>
      <c r="AA103" s="19">
        <v>1</v>
      </c>
      <c r="AB103" s="19">
        <v>0</v>
      </c>
      <c r="AC103" s="19">
        <v>-3.125E-2</v>
      </c>
      <c r="AD103" s="19">
        <v>1.9135106236677421E-18</v>
      </c>
      <c r="AE103" s="19">
        <v>0</v>
      </c>
      <c r="AF103" s="19">
        <v>0</v>
      </c>
      <c r="AG103" s="19">
        <v>0.24296875000000001</v>
      </c>
      <c r="AH103" s="19">
        <v>4.6354794858350993E-17</v>
      </c>
      <c r="AI103" s="19">
        <v>1</v>
      </c>
      <c r="AJ103" s="19">
        <v>0</v>
      </c>
      <c r="AK103" s="19">
        <v>50</v>
      </c>
      <c r="AL103" s="19">
        <v>30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 t="s">
        <v>545</v>
      </c>
      <c r="AT103" s="19">
        <v>1</v>
      </c>
      <c r="AU103" s="19">
        <v>0</v>
      </c>
      <c r="AV103" s="19">
        <v>0</v>
      </c>
      <c r="AW103" s="19">
        <v>0</v>
      </c>
      <c r="AX103" s="19">
        <v>0</v>
      </c>
      <c r="AY103" s="19">
        <v>45</v>
      </c>
      <c r="AZ103" s="19">
        <v>0</v>
      </c>
      <c r="BA103" s="19">
        <v>1</v>
      </c>
      <c r="BB103" s="19" t="s">
        <v>89</v>
      </c>
      <c r="BC103" s="19">
        <v>5</v>
      </c>
      <c r="BD103" s="19">
        <v>2</v>
      </c>
      <c r="BE103" s="19">
        <v>0.05</v>
      </c>
      <c r="BF103" s="19">
        <v>4</v>
      </c>
      <c r="BG103" s="19">
        <v>6</v>
      </c>
      <c r="BH103" s="19">
        <v>0.5</v>
      </c>
      <c r="BI103" s="19">
        <v>10</v>
      </c>
      <c r="BJ103" s="19">
        <v>1</v>
      </c>
      <c r="BK103" s="19">
        <v>1</v>
      </c>
      <c r="BL103" s="19">
        <v>1</v>
      </c>
      <c r="BM103" s="19">
        <v>1</v>
      </c>
      <c r="BN103" s="19">
        <v>0</v>
      </c>
      <c r="BO103" s="19">
        <v>0</v>
      </c>
      <c r="BP103" s="19">
        <v>0</v>
      </c>
      <c r="BQ103" s="19">
        <v>0</v>
      </c>
      <c r="BR103" s="19">
        <v>1</v>
      </c>
      <c r="BS103" s="19">
        <v>1</v>
      </c>
      <c r="BT103" s="19">
        <v>1</v>
      </c>
      <c r="BU103" s="19">
        <v>1</v>
      </c>
    </row>
    <row r="104" spans="1:73" x14ac:dyDescent="0.3">
      <c r="A104" s="26">
        <v>102</v>
      </c>
      <c r="B104" s="19">
        <v>80</v>
      </c>
      <c r="C104" s="19">
        <v>6.2399864196777337E-2</v>
      </c>
      <c r="D104" s="19">
        <v>1.0399977366129559E-3</v>
      </c>
      <c r="E104" s="19">
        <v>4</v>
      </c>
      <c r="G104" s="19">
        <v>1.3989602723987559E-2</v>
      </c>
      <c r="H104" s="19">
        <v>9.4127023135627694E-2</v>
      </c>
      <c r="I104" s="19">
        <v>2.7764459915060508E-2</v>
      </c>
      <c r="J104" s="19">
        <v>1.3989602723987559E-2</v>
      </c>
      <c r="K104" s="19">
        <f t="shared" si="1"/>
        <v>1.3989602723987559E-2</v>
      </c>
      <c r="L104" s="19">
        <v>1.3989602723987559E-2</v>
      </c>
      <c r="N104" s="19">
        <v>-4.4408920985006262E-16</v>
      </c>
      <c r="O104" s="19">
        <v>8.3266726846886741E-17</v>
      </c>
      <c r="P104" s="19">
        <v>-3.3306690738754701E-16</v>
      </c>
      <c r="Q104" s="19">
        <v>0</v>
      </c>
      <c r="R104" s="19">
        <v>6.2500000000000003E-3</v>
      </c>
      <c r="S104" s="19">
        <v>3.7499999999999999E-2</v>
      </c>
      <c r="T104" s="19">
        <v>-7.4999999999999997E-2</v>
      </c>
      <c r="U104" s="19">
        <v>0</v>
      </c>
      <c r="V104" s="19">
        <v>-3.2625000000000022E-2</v>
      </c>
      <c r="W104" s="19">
        <v>4.6874999999999556E-3</v>
      </c>
      <c r="X104" s="19">
        <v>-9.3750000000000777E-3</v>
      </c>
      <c r="Y104" s="19">
        <v>0.5</v>
      </c>
      <c r="Z104" s="19">
        <v>0.25</v>
      </c>
      <c r="AA104" s="19">
        <v>0.5</v>
      </c>
      <c r="AB104" s="19">
        <v>0</v>
      </c>
      <c r="AC104" s="19">
        <v>6.2500000000000003E-3</v>
      </c>
      <c r="AD104" s="19">
        <v>3.7499999999999999E-2</v>
      </c>
      <c r="AE104" s="19">
        <v>-7.4999999999999997E-2</v>
      </c>
      <c r="AF104" s="19">
        <v>0</v>
      </c>
      <c r="AG104" s="19">
        <v>0.49484375000000003</v>
      </c>
      <c r="AH104" s="19">
        <v>0.25187500000000002</v>
      </c>
      <c r="AI104" s="19">
        <v>0.49625000000000002</v>
      </c>
      <c r="AJ104" s="19">
        <v>0</v>
      </c>
      <c r="AK104" s="19">
        <v>50</v>
      </c>
      <c r="AL104" s="19">
        <v>10</v>
      </c>
      <c r="AM104" s="19">
        <v>20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 t="s">
        <v>546</v>
      </c>
      <c r="AT104" s="19">
        <v>1</v>
      </c>
      <c r="AU104" s="19">
        <v>0</v>
      </c>
      <c r="AV104" s="19">
        <v>0</v>
      </c>
      <c r="AW104" s="19">
        <v>0</v>
      </c>
      <c r="AX104" s="19">
        <v>0</v>
      </c>
      <c r="AY104" s="19">
        <v>45</v>
      </c>
      <c r="AZ104" s="19">
        <v>0</v>
      </c>
      <c r="BA104" s="19">
        <v>1</v>
      </c>
      <c r="BB104" s="19" t="s">
        <v>89</v>
      </c>
      <c r="BC104" s="19">
        <v>5</v>
      </c>
      <c r="BD104" s="19">
        <v>2</v>
      </c>
      <c r="BE104" s="19">
        <v>0.05</v>
      </c>
      <c r="BF104" s="19">
        <v>4</v>
      </c>
      <c r="BG104" s="19">
        <v>6</v>
      </c>
      <c r="BH104" s="19">
        <v>0.5</v>
      </c>
      <c r="BI104" s="19">
        <v>10</v>
      </c>
      <c r="BJ104" s="19">
        <v>1</v>
      </c>
      <c r="BK104" s="19">
        <v>1</v>
      </c>
      <c r="BL104" s="19">
        <v>1</v>
      </c>
      <c r="BM104" s="19">
        <v>1</v>
      </c>
      <c r="BN104" s="19">
        <v>0</v>
      </c>
      <c r="BO104" s="19">
        <v>0</v>
      </c>
      <c r="BP104" s="19">
        <v>0</v>
      </c>
      <c r="BQ104" s="19">
        <v>0</v>
      </c>
      <c r="BR104" s="19">
        <v>1</v>
      </c>
      <c r="BS104" s="19">
        <v>1</v>
      </c>
      <c r="BT104" s="19">
        <v>1</v>
      </c>
      <c r="BU104" s="19">
        <v>1</v>
      </c>
    </row>
    <row r="105" spans="1:73" x14ac:dyDescent="0.3">
      <c r="A105" s="26">
        <v>103</v>
      </c>
      <c r="B105" s="19">
        <v>80</v>
      </c>
      <c r="C105" s="19">
        <v>7.7999591827392578E-2</v>
      </c>
      <c r="D105" s="19">
        <v>1.2999931971232101E-3</v>
      </c>
      <c r="E105" s="19">
        <v>4</v>
      </c>
      <c r="G105" s="19">
        <v>1.398960272398757E-2</v>
      </c>
      <c r="H105" s="19">
        <v>9.4127023135627694E-2</v>
      </c>
      <c r="I105" s="19">
        <v>2.7764459915060519E-2</v>
      </c>
      <c r="J105" s="19">
        <v>1.398960272398757E-2</v>
      </c>
      <c r="K105" s="19">
        <f t="shared" si="1"/>
        <v>1.398960272398757E-2</v>
      </c>
      <c r="L105" s="19">
        <v>1.398960272398757E-2</v>
      </c>
      <c r="N105" s="19">
        <v>-4.4408920985006262E-16</v>
      </c>
      <c r="O105" s="19">
        <v>-5.5511151231257827E-17</v>
      </c>
      <c r="P105" s="19">
        <v>-3.3306690738754701E-16</v>
      </c>
      <c r="Q105" s="19">
        <v>0</v>
      </c>
      <c r="R105" s="19">
        <v>6.2500000000000003E-3</v>
      </c>
      <c r="S105" s="19">
        <v>-3.7500000000000012E-2</v>
      </c>
      <c r="T105" s="19">
        <v>-7.4999999999999997E-2</v>
      </c>
      <c r="U105" s="19">
        <v>0</v>
      </c>
      <c r="V105" s="19">
        <v>-3.2625000000000022E-2</v>
      </c>
      <c r="W105" s="19">
        <v>-4.6875000000000111E-3</v>
      </c>
      <c r="X105" s="19">
        <v>-9.3750000000000777E-3</v>
      </c>
      <c r="Y105" s="19">
        <v>0.5</v>
      </c>
      <c r="Z105" s="19">
        <v>-0.25</v>
      </c>
      <c r="AA105" s="19">
        <v>0.5</v>
      </c>
      <c r="AB105" s="19">
        <v>0</v>
      </c>
      <c r="AC105" s="19">
        <v>6.2500000000000003E-3</v>
      </c>
      <c r="AD105" s="19">
        <v>-3.7500000000000012E-2</v>
      </c>
      <c r="AE105" s="19">
        <v>-7.4999999999999997E-2</v>
      </c>
      <c r="AF105" s="19">
        <v>0</v>
      </c>
      <c r="AG105" s="19">
        <v>0.49484375000000003</v>
      </c>
      <c r="AH105" s="19">
        <v>-0.25187500000000002</v>
      </c>
      <c r="AI105" s="19">
        <v>0.49625000000000002</v>
      </c>
      <c r="AJ105" s="19">
        <v>0</v>
      </c>
      <c r="AK105" s="19">
        <v>50</v>
      </c>
      <c r="AL105" s="19">
        <v>10</v>
      </c>
      <c r="AM105" s="19">
        <v>0</v>
      </c>
      <c r="AN105" s="19">
        <v>20</v>
      </c>
      <c r="AO105" s="19">
        <v>0</v>
      </c>
      <c r="AP105" s="19">
        <v>0</v>
      </c>
      <c r="AQ105" s="19">
        <v>0</v>
      </c>
      <c r="AR105" s="19">
        <v>0</v>
      </c>
      <c r="AS105" s="19" t="s">
        <v>547</v>
      </c>
      <c r="AT105" s="19">
        <v>1</v>
      </c>
      <c r="AU105" s="19">
        <v>0</v>
      </c>
      <c r="AV105" s="19">
        <v>0</v>
      </c>
      <c r="AW105" s="19">
        <v>0</v>
      </c>
      <c r="AX105" s="19">
        <v>0</v>
      </c>
      <c r="AY105" s="19">
        <v>45</v>
      </c>
      <c r="AZ105" s="19">
        <v>0</v>
      </c>
      <c r="BA105" s="19">
        <v>1</v>
      </c>
      <c r="BB105" s="19" t="s">
        <v>89</v>
      </c>
      <c r="BC105" s="19">
        <v>5</v>
      </c>
      <c r="BD105" s="19">
        <v>2</v>
      </c>
      <c r="BE105" s="19">
        <v>0.05</v>
      </c>
      <c r="BF105" s="19">
        <v>4</v>
      </c>
      <c r="BG105" s="19">
        <v>6</v>
      </c>
      <c r="BH105" s="19">
        <v>0.5</v>
      </c>
      <c r="BI105" s="19">
        <v>10</v>
      </c>
      <c r="BJ105" s="19">
        <v>1</v>
      </c>
      <c r="BK105" s="19">
        <v>1</v>
      </c>
      <c r="BL105" s="19">
        <v>1</v>
      </c>
      <c r="BM105" s="19">
        <v>1</v>
      </c>
      <c r="BN105" s="19">
        <v>0</v>
      </c>
      <c r="BO105" s="19">
        <v>0</v>
      </c>
      <c r="BP105" s="19">
        <v>0</v>
      </c>
      <c r="BQ105" s="19">
        <v>0</v>
      </c>
      <c r="BR105" s="19">
        <v>1</v>
      </c>
      <c r="BS105" s="19">
        <v>1</v>
      </c>
      <c r="BT105" s="19">
        <v>1</v>
      </c>
      <c r="BU105" s="19">
        <v>1</v>
      </c>
    </row>
    <row r="106" spans="1:73" x14ac:dyDescent="0.3">
      <c r="A106" s="26">
        <v>104</v>
      </c>
      <c r="B106" s="19">
        <v>80</v>
      </c>
      <c r="C106" s="19">
        <v>7.7999353408813477E-2</v>
      </c>
      <c r="D106" s="19">
        <v>1.2999892234802251E-3</v>
      </c>
      <c r="E106" s="19">
        <v>4</v>
      </c>
      <c r="G106" s="19">
        <v>1.3989602723987559E-2</v>
      </c>
      <c r="H106" s="19">
        <v>9.4127023135627694E-2</v>
      </c>
      <c r="I106" s="19">
        <v>2.7764459915060491E-2</v>
      </c>
      <c r="J106" s="19">
        <v>1.3989602723987559E-2</v>
      </c>
      <c r="K106" s="19">
        <f t="shared" si="1"/>
        <v>1.3989602723987559E-2</v>
      </c>
      <c r="L106" s="19">
        <v>1.3989602723987559E-2</v>
      </c>
      <c r="N106" s="19">
        <v>4.4408920985006262E-16</v>
      </c>
      <c r="O106" s="19">
        <v>5.5511151231257827E-17</v>
      </c>
      <c r="P106" s="19">
        <v>-3.3306690738754701E-16</v>
      </c>
      <c r="Q106" s="19">
        <v>0</v>
      </c>
      <c r="R106" s="19">
        <v>-6.2500000000000003E-3</v>
      </c>
      <c r="S106" s="19">
        <v>-3.7499999999999999E-2</v>
      </c>
      <c r="T106" s="19">
        <v>-7.4999999999999997E-2</v>
      </c>
      <c r="U106" s="19">
        <v>0</v>
      </c>
      <c r="V106" s="19">
        <v>3.2625000000000022E-2</v>
      </c>
      <c r="W106" s="19">
        <v>-4.6874999999998446E-3</v>
      </c>
      <c r="X106" s="19">
        <v>-9.3750000000000777E-3</v>
      </c>
      <c r="Y106" s="19">
        <v>-0.5</v>
      </c>
      <c r="Z106" s="19">
        <v>-0.24999999999999989</v>
      </c>
      <c r="AA106" s="19">
        <v>0.5</v>
      </c>
      <c r="AB106" s="19">
        <v>0</v>
      </c>
      <c r="AC106" s="19">
        <v>-6.2500000000000003E-3</v>
      </c>
      <c r="AD106" s="19">
        <v>-3.7499999999999999E-2</v>
      </c>
      <c r="AE106" s="19">
        <v>-7.4999999999999997E-2</v>
      </c>
      <c r="AF106" s="19">
        <v>0</v>
      </c>
      <c r="AG106" s="19">
        <v>-0.49484375000000003</v>
      </c>
      <c r="AH106" s="19">
        <v>-0.2518749999999999</v>
      </c>
      <c r="AI106" s="19">
        <v>0.49625000000000002</v>
      </c>
      <c r="AJ106" s="19">
        <v>0</v>
      </c>
      <c r="AK106" s="19">
        <v>10</v>
      </c>
      <c r="AL106" s="19">
        <v>50</v>
      </c>
      <c r="AM106" s="19">
        <v>0</v>
      </c>
      <c r="AN106" s="19">
        <v>20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548</v>
      </c>
      <c r="AT106" s="19">
        <v>1</v>
      </c>
      <c r="AU106" s="19">
        <v>0</v>
      </c>
      <c r="AV106" s="19">
        <v>0</v>
      </c>
      <c r="AW106" s="19">
        <v>0</v>
      </c>
      <c r="AX106" s="19">
        <v>0</v>
      </c>
      <c r="AY106" s="19">
        <v>45</v>
      </c>
      <c r="AZ106" s="19">
        <v>0</v>
      </c>
      <c r="BA106" s="19">
        <v>1</v>
      </c>
      <c r="BB106" s="19" t="s">
        <v>89</v>
      </c>
      <c r="BC106" s="19">
        <v>5</v>
      </c>
      <c r="BD106" s="19">
        <v>2</v>
      </c>
      <c r="BE106" s="19">
        <v>0.05</v>
      </c>
      <c r="BF106" s="19">
        <v>4</v>
      </c>
      <c r="BG106" s="19">
        <v>6</v>
      </c>
      <c r="BH106" s="19">
        <v>0.5</v>
      </c>
      <c r="BI106" s="19">
        <v>10</v>
      </c>
      <c r="BJ106" s="19">
        <v>1</v>
      </c>
      <c r="BK106" s="19">
        <v>1</v>
      </c>
      <c r="BL106" s="19">
        <v>1</v>
      </c>
      <c r="BM106" s="19">
        <v>1</v>
      </c>
      <c r="BN106" s="19">
        <v>0</v>
      </c>
      <c r="BO106" s="19">
        <v>0</v>
      </c>
      <c r="BP106" s="19">
        <v>0</v>
      </c>
      <c r="BQ106" s="19">
        <v>0</v>
      </c>
      <c r="BR106" s="19">
        <v>1</v>
      </c>
      <c r="BS106" s="19">
        <v>1</v>
      </c>
      <c r="BT106" s="19">
        <v>1</v>
      </c>
      <c r="BU106" s="19">
        <v>1</v>
      </c>
    </row>
    <row r="107" spans="1:73" x14ac:dyDescent="0.3">
      <c r="A107" s="26">
        <v>105</v>
      </c>
      <c r="B107" s="19">
        <v>80</v>
      </c>
      <c r="C107" s="19">
        <v>7.7999591827392578E-2</v>
      </c>
      <c r="D107" s="19">
        <v>1.2999931971232101E-3</v>
      </c>
      <c r="E107" s="19">
        <v>5</v>
      </c>
      <c r="G107" s="19">
        <v>4.5359889012759986E-3</v>
      </c>
      <c r="H107" s="19">
        <v>0.1015259261069556</v>
      </c>
      <c r="I107" s="19">
        <v>3.6160125656584642E-2</v>
      </c>
      <c r="J107" s="19">
        <v>9.364368972333342E-3</v>
      </c>
      <c r="K107" s="19">
        <f t="shared" si="1"/>
        <v>9.364368972333342E-3</v>
      </c>
      <c r="L107" s="19">
        <v>4.5359889012759986E-3</v>
      </c>
      <c r="M107" s="19">
        <v>4.5359889012759986E-3</v>
      </c>
      <c r="N107" s="19">
        <v>-2.2204460492503131E-16</v>
      </c>
      <c r="O107" s="19">
        <v>8.3266726846886741E-17</v>
      </c>
      <c r="P107" s="19">
        <v>-6.6613381477509392E-16</v>
      </c>
      <c r="Q107" s="19">
        <v>0</v>
      </c>
      <c r="R107" s="19">
        <v>-9.3749999999999997E-3</v>
      </c>
      <c r="S107" s="19">
        <v>2.1874999999999999E-2</v>
      </c>
      <c r="T107" s="19">
        <v>-4.3749999999999997E-2</v>
      </c>
      <c r="U107" s="19">
        <v>0</v>
      </c>
      <c r="V107" s="19">
        <v>-9.3749999999948042E-5</v>
      </c>
      <c r="W107" s="19">
        <v>4.9687500000000079E-3</v>
      </c>
      <c r="X107" s="19">
        <v>-9.9374999999997105E-3</v>
      </c>
      <c r="Y107" s="19">
        <v>0.375</v>
      </c>
      <c r="Z107" s="19">
        <v>0.12500000000000011</v>
      </c>
      <c r="AA107" s="19">
        <v>0.75</v>
      </c>
      <c r="AB107" s="19">
        <v>0</v>
      </c>
      <c r="AC107" s="19">
        <v>-9.3749999999999997E-3</v>
      </c>
      <c r="AD107" s="19">
        <v>2.1874999999999999E-2</v>
      </c>
      <c r="AE107" s="19">
        <v>-4.3749999999999997E-2</v>
      </c>
      <c r="AF107" s="19">
        <v>0</v>
      </c>
      <c r="AG107" s="19">
        <v>0.36960937500000002</v>
      </c>
      <c r="AH107" s="19">
        <v>0.12664062500000001</v>
      </c>
      <c r="AI107" s="19">
        <v>0.74671874999999999</v>
      </c>
      <c r="AJ107" s="19">
        <v>0</v>
      </c>
      <c r="AK107" s="19">
        <v>50</v>
      </c>
      <c r="AL107" s="19">
        <v>20</v>
      </c>
      <c r="AM107" s="19">
        <v>10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549</v>
      </c>
      <c r="AT107" s="19">
        <v>1</v>
      </c>
      <c r="AU107" s="19">
        <v>0</v>
      </c>
      <c r="AV107" s="19">
        <v>0</v>
      </c>
      <c r="AW107" s="19">
        <v>0</v>
      </c>
      <c r="AX107" s="19">
        <v>0</v>
      </c>
      <c r="AY107" s="19">
        <v>45</v>
      </c>
      <c r="AZ107" s="19">
        <v>0</v>
      </c>
      <c r="BA107" s="19">
        <v>1</v>
      </c>
      <c r="BB107" s="19" t="s">
        <v>89</v>
      </c>
      <c r="BC107" s="19">
        <v>5</v>
      </c>
      <c r="BD107" s="19">
        <v>2</v>
      </c>
      <c r="BE107" s="19">
        <v>0.05</v>
      </c>
      <c r="BF107" s="19">
        <v>4</v>
      </c>
      <c r="BG107" s="19">
        <v>6</v>
      </c>
      <c r="BH107" s="19">
        <v>0.5</v>
      </c>
      <c r="BI107" s="19">
        <v>10</v>
      </c>
      <c r="BJ107" s="19">
        <v>1</v>
      </c>
      <c r="BK107" s="19">
        <v>1</v>
      </c>
      <c r="BL107" s="19">
        <v>1</v>
      </c>
      <c r="BM107" s="19">
        <v>1</v>
      </c>
      <c r="BN107" s="19">
        <v>0</v>
      </c>
      <c r="BO107" s="19">
        <v>0</v>
      </c>
      <c r="BP107" s="19">
        <v>0</v>
      </c>
      <c r="BQ107" s="19">
        <v>0</v>
      </c>
      <c r="BR107" s="19">
        <v>1</v>
      </c>
      <c r="BS107" s="19">
        <v>1</v>
      </c>
      <c r="BT107" s="19">
        <v>1</v>
      </c>
      <c r="BU107" s="19">
        <v>1</v>
      </c>
    </row>
    <row r="108" spans="1:73" x14ac:dyDescent="0.3">
      <c r="A108" s="26">
        <v>106</v>
      </c>
      <c r="B108" s="19">
        <v>80</v>
      </c>
      <c r="C108" s="19">
        <v>9.3599557876586914E-2</v>
      </c>
      <c r="D108" s="19">
        <v>1.5599926312764481E-3</v>
      </c>
      <c r="E108" s="19">
        <v>5</v>
      </c>
      <c r="G108" s="19">
        <v>4.5359889012760047E-3</v>
      </c>
      <c r="H108" s="19">
        <v>0.1015259261069556</v>
      </c>
      <c r="I108" s="19">
        <v>3.6160125656584642E-2</v>
      </c>
      <c r="J108" s="19">
        <v>9.3643689723333472E-3</v>
      </c>
      <c r="K108" s="19">
        <f t="shared" si="1"/>
        <v>9.3643689723333472E-3</v>
      </c>
      <c r="L108" s="19">
        <v>4.5359889012760047E-3</v>
      </c>
      <c r="M108" s="19">
        <v>4.5359889012760047E-3</v>
      </c>
      <c r="N108" s="19">
        <v>-2.2204460492503131E-16</v>
      </c>
      <c r="O108" s="19">
        <v>0</v>
      </c>
      <c r="P108" s="19">
        <v>-6.6613381477509392E-16</v>
      </c>
      <c r="Q108" s="19">
        <v>0</v>
      </c>
      <c r="R108" s="19">
        <v>-9.3749999999999997E-3</v>
      </c>
      <c r="S108" s="19">
        <v>-2.1875000000000009E-2</v>
      </c>
      <c r="T108" s="19">
        <v>-4.3749999999999997E-2</v>
      </c>
      <c r="U108" s="19">
        <v>0</v>
      </c>
      <c r="V108" s="19">
        <v>-9.3749999999948042E-5</v>
      </c>
      <c r="W108" s="19">
        <v>-4.9687500000000356E-3</v>
      </c>
      <c r="X108" s="19">
        <v>-9.9374999999997105E-3</v>
      </c>
      <c r="Y108" s="19">
        <v>0.375</v>
      </c>
      <c r="Z108" s="19">
        <v>-0.125</v>
      </c>
      <c r="AA108" s="19">
        <v>0.75</v>
      </c>
      <c r="AB108" s="19">
        <v>0</v>
      </c>
      <c r="AC108" s="19">
        <v>-9.3749999999999997E-3</v>
      </c>
      <c r="AD108" s="19">
        <v>-2.1875000000000009E-2</v>
      </c>
      <c r="AE108" s="19">
        <v>-4.3749999999999997E-2</v>
      </c>
      <c r="AF108" s="19">
        <v>0</v>
      </c>
      <c r="AG108" s="19">
        <v>0.36960937500000002</v>
      </c>
      <c r="AH108" s="19">
        <v>-0.12664062500000001</v>
      </c>
      <c r="AI108" s="19">
        <v>0.74671874999999999</v>
      </c>
      <c r="AJ108" s="19">
        <v>0</v>
      </c>
      <c r="AK108" s="19">
        <v>50</v>
      </c>
      <c r="AL108" s="19">
        <v>20</v>
      </c>
      <c r="AM108" s="19">
        <v>0</v>
      </c>
      <c r="AN108" s="19">
        <v>10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483</v>
      </c>
      <c r="AT108" s="19">
        <v>1</v>
      </c>
      <c r="AU108" s="19">
        <v>0</v>
      </c>
      <c r="AV108" s="19">
        <v>0</v>
      </c>
      <c r="AW108" s="19">
        <v>0</v>
      </c>
      <c r="AX108" s="19">
        <v>0</v>
      </c>
      <c r="AY108" s="19">
        <v>45</v>
      </c>
      <c r="AZ108" s="19">
        <v>0</v>
      </c>
      <c r="BA108" s="19">
        <v>1</v>
      </c>
      <c r="BB108" s="19" t="s">
        <v>89</v>
      </c>
      <c r="BC108" s="19">
        <v>5</v>
      </c>
      <c r="BD108" s="19">
        <v>2</v>
      </c>
      <c r="BE108" s="19">
        <v>0.05</v>
      </c>
      <c r="BF108" s="19">
        <v>4</v>
      </c>
      <c r="BG108" s="19">
        <v>6</v>
      </c>
      <c r="BH108" s="19">
        <v>0.5</v>
      </c>
      <c r="BI108" s="19">
        <v>10</v>
      </c>
      <c r="BJ108" s="19">
        <v>1</v>
      </c>
      <c r="BK108" s="19">
        <v>1</v>
      </c>
      <c r="BL108" s="19">
        <v>1</v>
      </c>
      <c r="BM108" s="19">
        <v>1</v>
      </c>
      <c r="BN108" s="19">
        <v>0</v>
      </c>
      <c r="BO108" s="19">
        <v>0</v>
      </c>
      <c r="BP108" s="19">
        <v>0</v>
      </c>
      <c r="BQ108" s="19">
        <v>0</v>
      </c>
      <c r="BR108" s="19">
        <v>1</v>
      </c>
      <c r="BS108" s="19">
        <v>1</v>
      </c>
      <c r="BT108" s="19">
        <v>1</v>
      </c>
      <c r="BU108" s="19">
        <v>1</v>
      </c>
    </row>
    <row r="109" spans="1:73" x14ac:dyDescent="0.3">
      <c r="A109" s="26">
        <v>107</v>
      </c>
      <c r="B109" s="19">
        <v>80</v>
      </c>
      <c r="C109" s="19">
        <v>9.3599081039428711E-2</v>
      </c>
      <c r="D109" s="19">
        <v>1.559984683990479E-3</v>
      </c>
      <c r="E109" s="19">
        <v>5</v>
      </c>
      <c r="G109" s="19">
        <v>4.5359889012759856E-3</v>
      </c>
      <c r="H109" s="19">
        <v>0.1015259261069556</v>
      </c>
      <c r="I109" s="19">
        <v>3.6160125656584621E-2</v>
      </c>
      <c r="J109" s="19">
        <v>9.3643689723333402E-3</v>
      </c>
      <c r="K109" s="19">
        <f t="shared" si="1"/>
        <v>9.3643689723333402E-3</v>
      </c>
      <c r="L109" s="19">
        <v>4.5359889012759856E-3</v>
      </c>
      <c r="M109" s="19">
        <v>4.5359889012759856E-3</v>
      </c>
      <c r="N109" s="19">
        <v>2.2204460492503131E-16</v>
      </c>
      <c r="O109" s="19">
        <v>6.9388939039072284E-17</v>
      </c>
      <c r="P109" s="19">
        <v>-6.6613381477509392E-16</v>
      </c>
      <c r="Q109" s="19">
        <v>0</v>
      </c>
      <c r="R109" s="19">
        <v>9.3749999999999997E-3</v>
      </c>
      <c r="S109" s="19">
        <v>-2.1874999999999999E-2</v>
      </c>
      <c r="T109" s="19">
        <v>-4.3749999999999997E-2</v>
      </c>
      <c r="U109" s="19">
        <v>0</v>
      </c>
      <c r="V109" s="19">
        <v>9.3749999999948042E-5</v>
      </c>
      <c r="W109" s="19">
        <v>-4.9687499999999376E-3</v>
      </c>
      <c r="X109" s="19">
        <v>-9.9374999999997105E-3</v>
      </c>
      <c r="Y109" s="19">
        <v>-0.375</v>
      </c>
      <c r="Z109" s="19">
        <v>-0.1249999999999999</v>
      </c>
      <c r="AA109" s="19">
        <v>0.75</v>
      </c>
      <c r="AB109" s="19">
        <v>0</v>
      </c>
      <c r="AC109" s="19">
        <v>9.3749999999999997E-3</v>
      </c>
      <c r="AD109" s="19">
        <v>-2.1874999999999999E-2</v>
      </c>
      <c r="AE109" s="19">
        <v>-4.3749999999999997E-2</v>
      </c>
      <c r="AF109" s="19">
        <v>0</v>
      </c>
      <c r="AG109" s="19">
        <v>-0.36960937500000002</v>
      </c>
      <c r="AH109" s="19">
        <v>-0.1266406249999999</v>
      </c>
      <c r="AI109" s="19">
        <v>0.74671874999999999</v>
      </c>
      <c r="AJ109" s="19">
        <v>0</v>
      </c>
      <c r="AK109" s="19">
        <v>20</v>
      </c>
      <c r="AL109" s="19">
        <v>50</v>
      </c>
      <c r="AM109" s="19">
        <v>0</v>
      </c>
      <c r="AN109" s="19">
        <v>10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550</v>
      </c>
      <c r="AT109" s="19">
        <v>1</v>
      </c>
      <c r="AU109" s="19">
        <v>0</v>
      </c>
      <c r="AV109" s="19">
        <v>0</v>
      </c>
      <c r="AW109" s="19">
        <v>0</v>
      </c>
      <c r="AX109" s="19">
        <v>0</v>
      </c>
      <c r="AY109" s="19">
        <v>45</v>
      </c>
      <c r="AZ109" s="19">
        <v>0</v>
      </c>
      <c r="BA109" s="19">
        <v>1</v>
      </c>
      <c r="BB109" s="19" t="s">
        <v>89</v>
      </c>
      <c r="BC109" s="19">
        <v>5</v>
      </c>
      <c r="BD109" s="19">
        <v>2</v>
      </c>
      <c r="BE109" s="19">
        <v>0.05</v>
      </c>
      <c r="BF109" s="19">
        <v>4</v>
      </c>
      <c r="BG109" s="19">
        <v>6</v>
      </c>
      <c r="BH109" s="19">
        <v>0.5</v>
      </c>
      <c r="BI109" s="19">
        <v>10</v>
      </c>
      <c r="BJ109" s="19">
        <v>1</v>
      </c>
      <c r="BK109" s="19">
        <v>1</v>
      </c>
      <c r="BL109" s="19">
        <v>1</v>
      </c>
      <c r="BM109" s="19">
        <v>1</v>
      </c>
      <c r="BN109" s="19">
        <v>0</v>
      </c>
      <c r="BO109" s="19">
        <v>0</v>
      </c>
      <c r="BP109" s="19">
        <v>0</v>
      </c>
      <c r="BQ109" s="19">
        <v>0</v>
      </c>
      <c r="BR109" s="19">
        <v>1</v>
      </c>
      <c r="BS109" s="19">
        <v>1</v>
      </c>
      <c r="BT109" s="19">
        <v>1</v>
      </c>
      <c r="BU109" s="19">
        <v>1</v>
      </c>
    </row>
    <row r="110" spans="1:73" x14ac:dyDescent="0.3">
      <c r="A110" s="26">
        <v>108</v>
      </c>
      <c r="B110" s="19">
        <v>80</v>
      </c>
      <c r="C110" s="19">
        <v>7.7999591827392578E-2</v>
      </c>
      <c r="D110" s="19">
        <v>1.2999931971232101E-3</v>
      </c>
      <c r="E110" s="19">
        <v>5</v>
      </c>
      <c r="G110" s="19">
        <v>4.5359889012759856E-3</v>
      </c>
      <c r="H110" s="19">
        <v>0.1015259261069556</v>
      </c>
      <c r="I110" s="19">
        <v>3.6160125656584621E-2</v>
      </c>
      <c r="J110" s="19">
        <v>9.3643689723333402E-3</v>
      </c>
      <c r="K110" s="19">
        <f t="shared" si="1"/>
        <v>9.3643689723333402E-3</v>
      </c>
      <c r="L110" s="19">
        <v>4.5359889012759856E-3</v>
      </c>
      <c r="M110" s="19">
        <v>4.5359889012759856E-3</v>
      </c>
      <c r="N110" s="19">
        <v>2.2204460492503131E-16</v>
      </c>
      <c r="O110" s="19">
        <v>6.9388939039072284E-17</v>
      </c>
      <c r="P110" s="19">
        <v>-6.6613381477509392E-16</v>
      </c>
      <c r="Q110" s="19">
        <v>0</v>
      </c>
      <c r="R110" s="19">
        <v>5.3124999999999999E-2</v>
      </c>
      <c r="S110" s="19">
        <v>2.1874999999999999E-2</v>
      </c>
      <c r="T110" s="19">
        <v>4.3749999999999997E-2</v>
      </c>
      <c r="U110" s="19">
        <v>0</v>
      </c>
      <c r="V110" s="19">
        <v>9.3749999999948042E-5</v>
      </c>
      <c r="W110" s="19">
        <v>-4.9687499999999376E-3</v>
      </c>
      <c r="X110" s="19">
        <v>-9.9374999999997105E-3</v>
      </c>
      <c r="Y110" s="19">
        <v>-0.375</v>
      </c>
      <c r="Z110" s="19">
        <v>-0.1249999999999999</v>
      </c>
      <c r="AA110" s="19">
        <v>0.75</v>
      </c>
      <c r="AB110" s="19">
        <v>0</v>
      </c>
      <c r="AC110" s="19">
        <v>5.3124999999999999E-2</v>
      </c>
      <c r="AD110" s="19">
        <v>2.1874999999999999E-2</v>
      </c>
      <c r="AE110" s="19">
        <v>4.3749999999999997E-2</v>
      </c>
      <c r="AF110" s="19">
        <v>0</v>
      </c>
      <c r="AG110" s="19">
        <v>-0.36960937500000002</v>
      </c>
      <c r="AH110" s="19">
        <v>-0.1266406249999999</v>
      </c>
      <c r="AI110" s="19">
        <v>0.74671874999999999</v>
      </c>
      <c r="AJ110" s="19">
        <v>0</v>
      </c>
      <c r="AK110" s="19">
        <v>20</v>
      </c>
      <c r="AL110" s="19">
        <v>50</v>
      </c>
      <c r="AM110" s="19">
        <v>0</v>
      </c>
      <c r="AN110" s="19">
        <v>10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550</v>
      </c>
      <c r="AT110" s="19">
        <v>1</v>
      </c>
      <c r="AU110" s="19">
        <v>0</v>
      </c>
      <c r="AV110" s="19">
        <v>0</v>
      </c>
      <c r="AW110" s="19">
        <v>0</v>
      </c>
      <c r="AX110" s="19">
        <v>0</v>
      </c>
      <c r="AY110" s="19">
        <v>45</v>
      </c>
      <c r="AZ110" s="19">
        <v>0</v>
      </c>
      <c r="BA110" s="19">
        <v>1</v>
      </c>
      <c r="BB110" s="19" t="s">
        <v>89</v>
      </c>
      <c r="BC110" s="19">
        <v>5</v>
      </c>
      <c r="BD110" s="19">
        <v>2</v>
      </c>
      <c r="BE110" s="19">
        <v>0.05</v>
      </c>
      <c r="BF110" s="19">
        <v>4</v>
      </c>
      <c r="BG110" s="19">
        <v>6</v>
      </c>
      <c r="BH110" s="19">
        <v>0.5</v>
      </c>
      <c r="BI110" s="19">
        <v>10</v>
      </c>
      <c r="BJ110" s="19">
        <v>1</v>
      </c>
      <c r="BK110" s="19">
        <v>1</v>
      </c>
      <c r="BL110" s="19">
        <v>1</v>
      </c>
      <c r="BM110" s="19">
        <v>1</v>
      </c>
      <c r="BN110" s="19">
        <v>0</v>
      </c>
      <c r="BO110" s="19">
        <v>0</v>
      </c>
      <c r="BP110" s="19">
        <v>0</v>
      </c>
      <c r="BQ110" s="19">
        <v>0</v>
      </c>
      <c r="BR110" s="19">
        <v>1</v>
      </c>
      <c r="BS110" s="19">
        <v>1</v>
      </c>
      <c r="BT110" s="19">
        <v>1</v>
      </c>
      <c r="BU110" s="19">
        <v>1</v>
      </c>
    </row>
    <row r="111" spans="1:73" x14ac:dyDescent="0.3">
      <c r="A111" s="26">
        <v>109</v>
      </c>
      <c r="B111" s="19">
        <v>80</v>
      </c>
      <c r="C111" s="19">
        <v>9.3599319458007813E-2</v>
      </c>
      <c r="D111" s="19">
        <v>1.559988657633464E-3</v>
      </c>
      <c r="E111" s="19">
        <v>5</v>
      </c>
      <c r="G111" s="19">
        <v>4.5359889012760099E-3</v>
      </c>
      <c r="H111" s="19">
        <v>0.1015259261069556</v>
      </c>
      <c r="I111" s="19">
        <v>3.6160125656584649E-2</v>
      </c>
      <c r="J111" s="19">
        <v>9.3643689723333454E-3</v>
      </c>
      <c r="K111" s="19">
        <f t="shared" si="1"/>
        <v>9.3643689723333454E-3</v>
      </c>
      <c r="L111" s="19">
        <v>4.5359889012760099E-3</v>
      </c>
      <c r="M111" s="19">
        <v>4.5359889012760099E-3</v>
      </c>
      <c r="N111" s="19">
        <v>2.2204460492503131E-16</v>
      </c>
      <c r="O111" s="19">
        <v>1.3877787807814459E-16</v>
      </c>
      <c r="P111" s="19">
        <v>-6.6613381477509392E-16</v>
      </c>
      <c r="Q111" s="19">
        <v>0</v>
      </c>
      <c r="R111" s="19">
        <v>5.3124999999999999E-2</v>
      </c>
      <c r="S111" s="19">
        <v>-2.1875000000000009E-2</v>
      </c>
      <c r="T111" s="19">
        <v>4.3749999999999997E-2</v>
      </c>
      <c r="U111" s="19">
        <v>0</v>
      </c>
      <c r="V111" s="19">
        <v>9.3749999999948042E-5</v>
      </c>
      <c r="W111" s="19">
        <v>4.9687500000000634E-3</v>
      </c>
      <c r="X111" s="19">
        <v>-9.9374999999997105E-3</v>
      </c>
      <c r="Y111" s="19">
        <v>-0.375</v>
      </c>
      <c r="Z111" s="19">
        <v>0.12500000000000011</v>
      </c>
      <c r="AA111" s="19">
        <v>0.75</v>
      </c>
      <c r="AB111" s="19">
        <v>0</v>
      </c>
      <c r="AC111" s="19">
        <v>5.3124999999999999E-2</v>
      </c>
      <c r="AD111" s="19">
        <v>-2.1875000000000009E-2</v>
      </c>
      <c r="AE111" s="19">
        <v>4.3749999999999997E-2</v>
      </c>
      <c r="AF111" s="19">
        <v>0</v>
      </c>
      <c r="AG111" s="19">
        <v>-0.36960937500000002</v>
      </c>
      <c r="AH111" s="19">
        <v>0.12664062500000009</v>
      </c>
      <c r="AI111" s="19">
        <v>0.74671874999999999</v>
      </c>
      <c r="AJ111" s="19">
        <v>0</v>
      </c>
      <c r="AK111" s="19">
        <v>20</v>
      </c>
      <c r="AL111" s="19">
        <v>50</v>
      </c>
      <c r="AM111" s="19">
        <v>10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482</v>
      </c>
      <c r="AT111" s="19">
        <v>1</v>
      </c>
      <c r="AU111" s="19">
        <v>0</v>
      </c>
      <c r="AV111" s="19">
        <v>0</v>
      </c>
      <c r="AW111" s="19">
        <v>0</v>
      </c>
      <c r="AX111" s="19">
        <v>0</v>
      </c>
      <c r="AY111" s="19">
        <v>45</v>
      </c>
      <c r="AZ111" s="19">
        <v>0</v>
      </c>
      <c r="BA111" s="19">
        <v>1</v>
      </c>
      <c r="BB111" s="19" t="s">
        <v>89</v>
      </c>
      <c r="BC111" s="19">
        <v>5</v>
      </c>
      <c r="BD111" s="19">
        <v>2</v>
      </c>
      <c r="BE111" s="19">
        <v>0.05</v>
      </c>
      <c r="BF111" s="19">
        <v>4</v>
      </c>
      <c r="BG111" s="19">
        <v>6</v>
      </c>
      <c r="BH111" s="19">
        <v>0.5</v>
      </c>
      <c r="BI111" s="19">
        <v>10</v>
      </c>
      <c r="BJ111" s="19">
        <v>1</v>
      </c>
      <c r="BK111" s="19">
        <v>1</v>
      </c>
      <c r="BL111" s="19">
        <v>1</v>
      </c>
      <c r="BM111" s="19">
        <v>1</v>
      </c>
      <c r="BN111" s="19">
        <v>0</v>
      </c>
      <c r="BO111" s="19">
        <v>0</v>
      </c>
      <c r="BP111" s="19">
        <v>0</v>
      </c>
      <c r="BQ111" s="19">
        <v>0</v>
      </c>
      <c r="BR111" s="19">
        <v>1</v>
      </c>
      <c r="BS111" s="19">
        <v>1</v>
      </c>
      <c r="BT111" s="19">
        <v>1</v>
      </c>
      <c r="BU111" s="19">
        <v>1</v>
      </c>
    </row>
    <row r="112" spans="1:73" x14ac:dyDescent="0.3">
      <c r="A112" s="26">
        <v>110</v>
      </c>
      <c r="B112" s="19">
        <v>80</v>
      </c>
      <c r="C112" s="19">
        <v>9.3599319458007813E-2</v>
      </c>
      <c r="D112" s="19">
        <v>1.559988657633464E-3</v>
      </c>
      <c r="E112" s="19">
        <v>5</v>
      </c>
      <c r="G112" s="19">
        <v>4.5359889012759986E-3</v>
      </c>
      <c r="H112" s="19">
        <v>0.1015259261069556</v>
      </c>
      <c r="I112" s="19">
        <v>3.6160125656584642E-2</v>
      </c>
      <c r="J112" s="19">
        <v>9.364368972333342E-3</v>
      </c>
      <c r="K112" s="19">
        <f t="shared" si="1"/>
        <v>9.364368972333342E-3</v>
      </c>
      <c r="L112" s="19">
        <v>4.5359889012759986E-3</v>
      </c>
      <c r="M112" s="19">
        <v>4.5359889012759986E-3</v>
      </c>
      <c r="N112" s="19">
        <v>-2.2204460492503131E-16</v>
      </c>
      <c r="O112" s="19">
        <v>-2.775557561562891E-17</v>
      </c>
      <c r="P112" s="19">
        <v>-6.6613381477509392E-16</v>
      </c>
      <c r="Q112" s="19">
        <v>0</v>
      </c>
      <c r="R112" s="19">
        <v>-5.3124999999999999E-2</v>
      </c>
      <c r="S112" s="19">
        <v>-2.1874999999999999E-2</v>
      </c>
      <c r="T112" s="19">
        <v>4.3749999999999997E-2</v>
      </c>
      <c r="U112" s="19">
        <v>0</v>
      </c>
      <c r="V112" s="19">
        <v>-9.3749999999948042E-5</v>
      </c>
      <c r="W112" s="19">
        <v>4.9687500000000079E-3</v>
      </c>
      <c r="X112" s="19">
        <v>-9.9374999999997105E-3</v>
      </c>
      <c r="Y112" s="19">
        <v>0.375</v>
      </c>
      <c r="Z112" s="19">
        <v>0.125</v>
      </c>
      <c r="AA112" s="19">
        <v>0.75</v>
      </c>
      <c r="AB112" s="19">
        <v>0</v>
      </c>
      <c r="AC112" s="19">
        <v>-5.3124999999999999E-2</v>
      </c>
      <c r="AD112" s="19">
        <v>-2.1874999999999999E-2</v>
      </c>
      <c r="AE112" s="19">
        <v>4.3749999999999997E-2</v>
      </c>
      <c r="AF112" s="19">
        <v>0</v>
      </c>
      <c r="AG112" s="19">
        <v>0.36960937500000002</v>
      </c>
      <c r="AH112" s="19">
        <v>0.12664062500000001</v>
      </c>
      <c r="AI112" s="19">
        <v>0.74671874999999999</v>
      </c>
      <c r="AJ112" s="19">
        <v>0</v>
      </c>
      <c r="AK112" s="19">
        <v>50</v>
      </c>
      <c r="AL112" s="19">
        <v>20</v>
      </c>
      <c r="AM112" s="19">
        <v>10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 t="s">
        <v>549</v>
      </c>
      <c r="AT112" s="19">
        <v>1</v>
      </c>
      <c r="AU112" s="19">
        <v>0</v>
      </c>
      <c r="AV112" s="19">
        <v>0</v>
      </c>
      <c r="AW112" s="19">
        <v>0</v>
      </c>
      <c r="AX112" s="19">
        <v>0</v>
      </c>
      <c r="AY112" s="19">
        <v>45</v>
      </c>
      <c r="AZ112" s="19">
        <v>0</v>
      </c>
      <c r="BA112" s="19">
        <v>1</v>
      </c>
      <c r="BB112" s="19" t="s">
        <v>89</v>
      </c>
      <c r="BC112" s="19">
        <v>5</v>
      </c>
      <c r="BD112" s="19">
        <v>2</v>
      </c>
      <c r="BE112" s="19">
        <v>0.05</v>
      </c>
      <c r="BF112" s="19">
        <v>4</v>
      </c>
      <c r="BG112" s="19">
        <v>6</v>
      </c>
      <c r="BH112" s="19">
        <v>0.5</v>
      </c>
      <c r="BI112" s="19">
        <v>10</v>
      </c>
      <c r="BJ112" s="19">
        <v>1</v>
      </c>
      <c r="BK112" s="19">
        <v>1</v>
      </c>
      <c r="BL112" s="19">
        <v>1</v>
      </c>
      <c r="BM112" s="19">
        <v>1</v>
      </c>
      <c r="BN112" s="19">
        <v>0</v>
      </c>
      <c r="BO112" s="19">
        <v>0</v>
      </c>
      <c r="BP112" s="19">
        <v>0</v>
      </c>
      <c r="BQ112" s="19">
        <v>0</v>
      </c>
      <c r="BR112" s="19">
        <v>1</v>
      </c>
      <c r="BS112" s="19">
        <v>1</v>
      </c>
      <c r="BT112" s="19">
        <v>1</v>
      </c>
      <c r="BU112" s="19">
        <v>1</v>
      </c>
    </row>
    <row r="113" spans="1:73" x14ac:dyDescent="0.3">
      <c r="A113" s="26">
        <v>111</v>
      </c>
      <c r="B113" s="19">
        <v>80</v>
      </c>
      <c r="C113" s="19">
        <v>9.3599319458007813E-2</v>
      </c>
      <c r="D113" s="19">
        <v>1.559988657633464E-3</v>
      </c>
      <c r="E113" s="19">
        <v>5</v>
      </c>
      <c r="G113" s="19">
        <v>1.438769819585462E-2</v>
      </c>
      <c r="H113" s="19">
        <v>7.8987921841728398E-2</v>
      </c>
      <c r="I113" s="19">
        <v>2.7540169525622011E-2</v>
      </c>
      <c r="J113" s="19">
        <v>1.6230306576355821E-2</v>
      </c>
      <c r="K113" s="19">
        <f t="shared" si="1"/>
        <v>1.6230306576355821E-2</v>
      </c>
      <c r="L113" s="19">
        <v>1.438769819585462E-2</v>
      </c>
      <c r="M113" s="19">
        <v>1.438769819585462E-2</v>
      </c>
      <c r="N113" s="19">
        <v>6.6613381477509392E-16</v>
      </c>
      <c r="O113" s="19">
        <v>1.110223024625157E-16</v>
      </c>
      <c r="P113" s="19">
        <v>8.3266726846886741E-17</v>
      </c>
      <c r="Q113" s="19">
        <v>0</v>
      </c>
      <c r="R113" s="19">
        <v>1.5625E-2</v>
      </c>
      <c r="S113" s="19">
        <v>5.9374999999999997E-2</v>
      </c>
      <c r="T113" s="19">
        <v>-3.125E-2</v>
      </c>
      <c r="U113" s="19">
        <v>0</v>
      </c>
      <c r="V113" s="19">
        <v>1.5750000000000038E-2</v>
      </c>
      <c r="W113" s="19">
        <v>1.3125000000000909E-3</v>
      </c>
      <c r="X113" s="19">
        <v>-3.1499999999999813E-2</v>
      </c>
      <c r="Y113" s="19">
        <v>-0.625</v>
      </c>
      <c r="Z113" s="19">
        <v>0.12500000000000011</v>
      </c>
      <c r="AA113" s="19">
        <v>0.25</v>
      </c>
      <c r="AB113" s="19">
        <v>0</v>
      </c>
      <c r="AC113" s="19">
        <v>1.5625E-2</v>
      </c>
      <c r="AD113" s="19">
        <v>5.9374999999999997E-2</v>
      </c>
      <c r="AE113" s="19">
        <v>-3.125E-2</v>
      </c>
      <c r="AF113" s="19">
        <v>0</v>
      </c>
      <c r="AG113" s="19">
        <v>-0.62148437499999998</v>
      </c>
      <c r="AH113" s="19">
        <v>0.12523437500000009</v>
      </c>
      <c r="AI113" s="19">
        <v>0.24296875000000001</v>
      </c>
      <c r="AJ113" s="19">
        <v>0</v>
      </c>
      <c r="AK113" s="19">
        <v>0</v>
      </c>
      <c r="AL113" s="19">
        <v>50</v>
      </c>
      <c r="AM113" s="19">
        <v>20</v>
      </c>
      <c r="AN113" s="19">
        <v>10</v>
      </c>
      <c r="AO113" s="19">
        <v>0</v>
      </c>
      <c r="AP113" s="19">
        <v>0</v>
      </c>
      <c r="AQ113" s="19">
        <v>0</v>
      </c>
      <c r="AR113" s="19">
        <v>0</v>
      </c>
      <c r="AS113" s="19" t="s">
        <v>551</v>
      </c>
      <c r="AT113" s="19">
        <v>1</v>
      </c>
      <c r="AU113" s="19">
        <v>0</v>
      </c>
      <c r="AV113" s="19">
        <v>0</v>
      </c>
      <c r="AW113" s="19">
        <v>0</v>
      </c>
      <c r="AX113" s="19">
        <v>0</v>
      </c>
      <c r="AY113" s="19">
        <v>45</v>
      </c>
      <c r="AZ113" s="19">
        <v>0</v>
      </c>
      <c r="BA113" s="19">
        <v>1</v>
      </c>
      <c r="BB113" s="19" t="s">
        <v>89</v>
      </c>
      <c r="BC113" s="19">
        <v>5</v>
      </c>
      <c r="BD113" s="19">
        <v>2</v>
      </c>
      <c r="BE113" s="19">
        <v>0.05</v>
      </c>
      <c r="BF113" s="19">
        <v>4</v>
      </c>
      <c r="BG113" s="19">
        <v>6</v>
      </c>
      <c r="BH113" s="19">
        <v>0.5</v>
      </c>
      <c r="BI113" s="19">
        <v>10</v>
      </c>
      <c r="BJ113" s="19">
        <v>1</v>
      </c>
      <c r="BK113" s="19">
        <v>1</v>
      </c>
      <c r="BL113" s="19">
        <v>1</v>
      </c>
      <c r="BM113" s="19">
        <v>1</v>
      </c>
      <c r="BN113" s="19">
        <v>0</v>
      </c>
      <c r="BO113" s="19">
        <v>0</v>
      </c>
      <c r="BP113" s="19">
        <v>0</v>
      </c>
      <c r="BQ113" s="19">
        <v>0</v>
      </c>
      <c r="BR113" s="19">
        <v>1</v>
      </c>
      <c r="BS113" s="19">
        <v>1</v>
      </c>
      <c r="BT113" s="19">
        <v>1</v>
      </c>
      <c r="BU113" s="19">
        <v>1</v>
      </c>
    </row>
    <row r="114" spans="1:73" x14ac:dyDescent="0.3">
      <c r="A114" s="26">
        <v>112</v>
      </c>
      <c r="B114" s="19">
        <v>80</v>
      </c>
      <c r="C114" s="19">
        <v>9.3599557876586914E-2</v>
      </c>
      <c r="D114" s="19">
        <v>1.5599926312764481E-3</v>
      </c>
      <c r="E114" s="19">
        <v>5</v>
      </c>
      <c r="G114" s="19">
        <v>1.4387698195854609E-2</v>
      </c>
      <c r="H114" s="19">
        <v>7.8987921841728412E-2</v>
      </c>
      <c r="I114" s="19">
        <v>2.7540169525622001E-2</v>
      </c>
      <c r="J114" s="19">
        <v>1.623030657635581E-2</v>
      </c>
      <c r="K114" s="19">
        <f t="shared" si="1"/>
        <v>1.623030657635581E-2</v>
      </c>
      <c r="L114" s="19">
        <v>1.4387698195854609E-2</v>
      </c>
      <c r="M114" s="19">
        <v>1.4387698195854609E-2</v>
      </c>
      <c r="N114" s="19">
        <v>6.6613381477509392E-16</v>
      </c>
      <c r="O114" s="19">
        <v>9.7144514654701197E-17</v>
      </c>
      <c r="P114" s="19">
        <v>8.3266726846886741E-17</v>
      </c>
      <c r="Q114" s="19">
        <v>0</v>
      </c>
      <c r="R114" s="19">
        <v>1.5625E-2</v>
      </c>
      <c r="S114" s="19">
        <v>-5.9374999999999997E-2</v>
      </c>
      <c r="T114" s="19">
        <v>-3.125E-2</v>
      </c>
      <c r="U114" s="19">
        <v>0</v>
      </c>
      <c r="V114" s="19">
        <v>1.5750000000000038E-2</v>
      </c>
      <c r="W114" s="19">
        <v>-1.312499999999953E-3</v>
      </c>
      <c r="X114" s="19">
        <v>-3.1499999999999813E-2</v>
      </c>
      <c r="Y114" s="19">
        <v>-0.625</v>
      </c>
      <c r="Z114" s="19">
        <v>-0.1249999999999999</v>
      </c>
      <c r="AA114" s="19">
        <v>0.25</v>
      </c>
      <c r="AB114" s="19">
        <v>0</v>
      </c>
      <c r="AC114" s="19">
        <v>1.5625E-2</v>
      </c>
      <c r="AD114" s="19">
        <v>-5.9374999999999997E-2</v>
      </c>
      <c r="AE114" s="19">
        <v>-3.125E-2</v>
      </c>
      <c r="AF114" s="19">
        <v>0</v>
      </c>
      <c r="AG114" s="19">
        <v>-0.62148437499999998</v>
      </c>
      <c r="AH114" s="19">
        <v>-0.1252343749999999</v>
      </c>
      <c r="AI114" s="19">
        <v>0.24296875000000001</v>
      </c>
      <c r="AJ114" s="19">
        <v>0</v>
      </c>
      <c r="AK114" s="19">
        <v>0</v>
      </c>
      <c r="AL114" s="19">
        <v>50</v>
      </c>
      <c r="AM114" s="19">
        <v>10</v>
      </c>
      <c r="AN114" s="19">
        <v>20</v>
      </c>
      <c r="AO114" s="19">
        <v>0</v>
      </c>
      <c r="AP114" s="19">
        <v>0</v>
      </c>
      <c r="AQ114" s="19">
        <v>0</v>
      </c>
      <c r="AR114" s="19">
        <v>0</v>
      </c>
      <c r="AS114" s="19" t="s">
        <v>552</v>
      </c>
      <c r="AT114" s="19">
        <v>1</v>
      </c>
      <c r="AU114" s="19">
        <v>0</v>
      </c>
      <c r="AV114" s="19">
        <v>0</v>
      </c>
      <c r="AW114" s="19">
        <v>0</v>
      </c>
      <c r="AX114" s="19">
        <v>0</v>
      </c>
      <c r="AY114" s="19">
        <v>45</v>
      </c>
      <c r="AZ114" s="19">
        <v>0</v>
      </c>
      <c r="BA114" s="19">
        <v>1</v>
      </c>
      <c r="BB114" s="19" t="s">
        <v>89</v>
      </c>
      <c r="BC114" s="19">
        <v>5</v>
      </c>
      <c r="BD114" s="19">
        <v>2</v>
      </c>
      <c r="BE114" s="19">
        <v>0.05</v>
      </c>
      <c r="BF114" s="19">
        <v>4</v>
      </c>
      <c r="BG114" s="19">
        <v>6</v>
      </c>
      <c r="BH114" s="19">
        <v>0.5</v>
      </c>
      <c r="BI114" s="19">
        <v>10</v>
      </c>
      <c r="BJ114" s="19">
        <v>1</v>
      </c>
      <c r="BK114" s="19">
        <v>1</v>
      </c>
      <c r="BL114" s="19">
        <v>1</v>
      </c>
      <c r="BM114" s="19">
        <v>1</v>
      </c>
      <c r="BN114" s="19">
        <v>0</v>
      </c>
      <c r="BO114" s="19">
        <v>0</v>
      </c>
      <c r="BP114" s="19">
        <v>0</v>
      </c>
      <c r="BQ114" s="19">
        <v>0</v>
      </c>
      <c r="BR114" s="19">
        <v>1</v>
      </c>
      <c r="BS114" s="19">
        <v>1</v>
      </c>
      <c r="BT114" s="19">
        <v>1</v>
      </c>
      <c r="BU114" s="19">
        <v>1</v>
      </c>
    </row>
    <row r="115" spans="1:73" x14ac:dyDescent="0.3">
      <c r="A115" s="26">
        <v>113</v>
      </c>
      <c r="B115" s="19">
        <v>80</v>
      </c>
      <c r="C115" s="19">
        <v>9.3599319458007813E-2</v>
      </c>
      <c r="D115" s="19">
        <v>1.559988657633464E-3</v>
      </c>
      <c r="E115" s="19">
        <v>5</v>
      </c>
      <c r="G115" s="19">
        <v>1.438769819585462E-2</v>
      </c>
      <c r="H115" s="19">
        <v>7.8987921841728398E-2</v>
      </c>
      <c r="I115" s="19">
        <v>2.7540169525622001E-2</v>
      </c>
      <c r="J115" s="19">
        <v>1.623030657635581E-2</v>
      </c>
      <c r="K115" s="19">
        <f t="shared" si="1"/>
        <v>1.623030657635581E-2</v>
      </c>
      <c r="L115" s="19">
        <v>1.438769819585462E-2</v>
      </c>
      <c r="M115" s="19">
        <v>1.438769819585462E-2</v>
      </c>
      <c r="N115" s="19">
        <v>-5.5511151231257827E-16</v>
      </c>
      <c r="O115" s="19">
        <v>0</v>
      </c>
      <c r="P115" s="19">
        <v>8.3266726846886741E-17</v>
      </c>
      <c r="Q115" s="19">
        <v>0</v>
      </c>
      <c r="R115" s="19">
        <v>-1.5625E-2</v>
      </c>
      <c r="S115" s="19">
        <v>-5.9374999999999997E-2</v>
      </c>
      <c r="T115" s="19">
        <v>-3.125E-2</v>
      </c>
      <c r="U115" s="19">
        <v>0</v>
      </c>
      <c r="V115" s="19">
        <v>-1.5750000000000038E-2</v>
      </c>
      <c r="W115" s="19">
        <v>-1.3125000000000081E-3</v>
      </c>
      <c r="X115" s="19">
        <v>-3.1499999999999813E-2</v>
      </c>
      <c r="Y115" s="19">
        <v>0.625</v>
      </c>
      <c r="Z115" s="19">
        <v>-0.125</v>
      </c>
      <c r="AA115" s="19">
        <v>0.25</v>
      </c>
      <c r="AB115" s="19">
        <v>0</v>
      </c>
      <c r="AC115" s="19">
        <v>-1.5625E-2</v>
      </c>
      <c r="AD115" s="19">
        <v>-5.9374999999999997E-2</v>
      </c>
      <c r="AE115" s="19">
        <v>-3.125E-2</v>
      </c>
      <c r="AF115" s="19">
        <v>0</v>
      </c>
      <c r="AG115" s="19">
        <v>0.62148437499999998</v>
      </c>
      <c r="AH115" s="19">
        <v>-0.12523437500000001</v>
      </c>
      <c r="AI115" s="19">
        <v>0.24296875000000001</v>
      </c>
      <c r="AJ115" s="19">
        <v>0</v>
      </c>
      <c r="AK115" s="19">
        <v>50</v>
      </c>
      <c r="AL115" s="19">
        <v>0</v>
      </c>
      <c r="AM115" s="19">
        <v>10</v>
      </c>
      <c r="AN115" s="19">
        <v>20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553</v>
      </c>
      <c r="AT115" s="19">
        <v>1</v>
      </c>
      <c r="AU115" s="19">
        <v>0</v>
      </c>
      <c r="AV115" s="19">
        <v>0</v>
      </c>
      <c r="AW115" s="19">
        <v>0</v>
      </c>
      <c r="AX115" s="19">
        <v>0</v>
      </c>
      <c r="AY115" s="19">
        <v>45</v>
      </c>
      <c r="AZ115" s="19">
        <v>0</v>
      </c>
      <c r="BA115" s="19">
        <v>1</v>
      </c>
      <c r="BB115" s="19" t="s">
        <v>89</v>
      </c>
      <c r="BC115" s="19">
        <v>5</v>
      </c>
      <c r="BD115" s="19">
        <v>2</v>
      </c>
      <c r="BE115" s="19">
        <v>0.05</v>
      </c>
      <c r="BF115" s="19">
        <v>4</v>
      </c>
      <c r="BG115" s="19">
        <v>6</v>
      </c>
      <c r="BH115" s="19">
        <v>0.5</v>
      </c>
      <c r="BI115" s="19">
        <v>10</v>
      </c>
      <c r="BJ115" s="19">
        <v>1</v>
      </c>
      <c r="BK115" s="19">
        <v>1</v>
      </c>
      <c r="BL115" s="19">
        <v>1</v>
      </c>
      <c r="BM115" s="19">
        <v>1</v>
      </c>
      <c r="BN115" s="19">
        <v>0</v>
      </c>
      <c r="BO115" s="19">
        <v>0</v>
      </c>
      <c r="BP115" s="19">
        <v>0</v>
      </c>
      <c r="BQ115" s="19">
        <v>0</v>
      </c>
      <c r="BR115" s="19">
        <v>1</v>
      </c>
      <c r="BS115" s="19">
        <v>1</v>
      </c>
      <c r="BT115" s="19">
        <v>1</v>
      </c>
      <c r="BU115" s="19">
        <v>1</v>
      </c>
    </row>
    <row r="116" spans="1:73" x14ac:dyDescent="0.3">
      <c r="A116" s="26">
        <v>114</v>
      </c>
      <c r="B116" s="19">
        <v>80</v>
      </c>
      <c r="C116" s="19">
        <v>6.2399864196777337E-2</v>
      </c>
      <c r="D116" s="19">
        <v>1.0399977366129559E-3</v>
      </c>
      <c r="E116" s="19">
        <v>4</v>
      </c>
      <c r="G116" s="19">
        <v>1.1062499999999869E-2</v>
      </c>
      <c r="H116" s="19">
        <v>7.0312499999999889E-2</v>
      </c>
      <c r="I116" s="19">
        <v>1.968749999999975E-2</v>
      </c>
      <c r="J116" s="19">
        <v>1.1062499999999869E-2</v>
      </c>
      <c r="K116" s="19">
        <f t="shared" si="1"/>
        <v>1.1062499999999869E-2</v>
      </c>
      <c r="L116" s="19">
        <v>1.1062499999999869E-2</v>
      </c>
      <c r="N116" s="19">
        <v>7.7715611723760958E-16</v>
      </c>
      <c r="O116" s="19">
        <v>-5.5511151231257827E-17</v>
      </c>
      <c r="P116" s="19">
        <v>-2.2204460492503131E-16</v>
      </c>
      <c r="Q116" s="19">
        <v>0</v>
      </c>
      <c r="R116" s="19">
        <v>0</v>
      </c>
      <c r="S116" s="19">
        <v>1.8041124150158791E-18</v>
      </c>
      <c r="T116" s="19">
        <v>0</v>
      </c>
      <c r="U116" s="19">
        <v>0</v>
      </c>
      <c r="V116" s="19">
        <v>1.1062499999999529E-2</v>
      </c>
      <c r="W116" s="19">
        <v>1.1062500000000031E-2</v>
      </c>
      <c r="X116" s="19">
        <v>-2.2124999999999839E-2</v>
      </c>
      <c r="Y116" s="19">
        <v>-0.75</v>
      </c>
      <c r="Z116" s="19">
        <v>0.25000000000000011</v>
      </c>
      <c r="AA116" s="19">
        <v>0.5</v>
      </c>
      <c r="AB116" s="19">
        <v>0</v>
      </c>
      <c r="AC116" s="19">
        <v>0</v>
      </c>
      <c r="AD116" s="19">
        <v>1.8041124150158791E-18</v>
      </c>
      <c r="AE116" s="19">
        <v>0</v>
      </c>
      <c r="AF116" s="19">
        <v>0</v>
      </c>
      <c r="AG116" s="19">
        <v>-0.80859375</v>
      </c>
      <c r="AH116" s="19">
        <v>0.19140625000000011</v>
      </c>
      <c r="AI116" s="19">
        <v>0.6171875</v>
      </c>
      <c r="AJ116" s="19">
        <v>0</v>
      </c>
      <c r="AK116" s="19">
        <v>0</v>
      </c>
      <c r="AL116" s="19">
        <v>60</v>
      </c>
      <c r="AM116" s="19">
        <v>20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554</v>
      </c>
      <c r="AT116" s="19">
        <v>1</v>
      </c>
      <c r="AU116" s="19">
        <v>0</v>
      </c>
      <c r="AV116" s="19">
        <v>0</v>
      </c>
      <c r="AW116" s="19">
        <v>0</v>
      </c>
      <c r="AX116" s="19">
        <v>0</v>
      </c>
      <c r="AY116" s="19">
        <v>45</v>
      </c>
      <c r="AZ116" s="19">
        <v>0</v>
      </c>
      <c r="BA116" s="19">
        <v>1</v>
      </c>
      <c r="BB116" s="19" t="s">
        <v>89</v>
      </c>
      <c r="BC116" s="19">
        <v>5</v>
      </c>
      <c r="BD116" s="19">
        <v>2</v>
      </c>
      <c r="BE116" s="19">
        <v>0.05</v>
      </c>
      <c r="BF116" s="19">
        <v>4</v>
      </c>
      <c r="BG116" s="19">
        <v>6</v>
      </c>
      <c r="BH116" s="19">
        <v>0.5</v>
      </c>
      <c r="BI116" s="19">
        <v>10</v>
      </c>
      <c r="BJ116" s="19">
        <v>1</v>
      </c>
      <c r="BK116" s="19">
        <v>1</v>
      </c>
      <c r="BL116" s="19">
        <v>1</v>
      </c>
      <c r="BM116" s="19">
        <v>1</v>
      </c>
      <c r="BN116" s="19">
        <v>0</v>
      </c>
      <c r="BO116" s="19">
        <v>0</v>
      </c>
      <c r="BP116" s="19">
        <v>0</v>
      </c>
      <c r="BQ116" s="19">
        <v>0</v>
      </c>
      <c r="BR116" s="19">
        <v>1</v>
      </c>
      <c r="BS116" s="19">
        <v>1</v>
      </c>
      <c r="BT116" s="19">
        <v>1</v>
      </c>
      <c r="BU116" s="19">
        <v>1</v>
      </c>
    </row>
    <row r="117" spans="1:73" x14ac:dyDescent="0.3">
      <c r="A117" s="26">
        <v>115</v>
      </c>
      <c r="B117" s="19">
        <v>80</v>
      </c>
      <c r="C117" s="19">
        <v>7.7999591827392578E-2</v>
      </c>
      <c r="D117" s="19">
        <v>1.2999931971232101E-3</v>
      </c>
      <c r="E117" s="19">
        <v>4</v>
      </c>
      <c r="G117" s="19">
        <v>1.106249999999985E-2</v>
      </c>
      <c r="H117" s="19">
        <v>7.0312499999999889E-2</v>
      </c>
      <c r="I117" s="19">
        <v>1.9687499999999719E-2</v>
      </c>
      <c r="J117" s="19">
        <v>1.106249999999985E-2</v>
      </c>
      <c r="K117" s="19">
        <f t="shared" si="1"/>
        <v>1.106249999999985E-2</v>
      </c>
      <c r="L117" s="19">
        <v>1.106249999999985E-2</v>
      </c>
      <c r="N117" s="19">
        <v>7.7715611723760958E-16</v>
      </c>
      <c r="O117" s="19">
        <v>8.3266726846886741E-17</v>
      </c>
      <c r="P117" s="19">
        <v>-2.2204460492503131E-16</v>
      </c>
      <c r="Q117" s="19">
        <v>0</v>
      </c>
      <c r="R117" s="19">
        <v>0</v>
      </c>
      <c r="S117" s="19">
        <v>1.9428902930940241E-18</v>
      </c>
      <c r="T117" s="19">
        <v>0</v>
      </c>
      <c r="U117" s="19">
        <v>0</v>
      </c>
      <c r="V117" s="19">
        <v>1.1062499999999529E-2</v>
      </c>
      <c r="W117" s="19">
        <v>-1.106249999999989E-2</v>
      </c>
      <c r="X117" s="19">
        <v>-2.2124999999999839E-2</v>
      </c>
      <c r="Y117" s="19">
        <v>-0.75</v>
      </c>
      <c r="Z117" s="19">
        <v>-0.24999999999999989</v>
      </c>
      <c r="AA117" s="19">
        <v>0.5</v>
      </c>
      <c r="AB117" s="19">
        <v>0</v>
      </c>
      <c r="AC117" s="19">
        <v>0</v>
      </c>
      <c r="AD117" s="19">
        <v>1.9428902930940241E-18</v>
      </c>
      <c r="AE117" s="19">
        <v>0</v>
      </c>
      <c r="AF117" s="19">
        <v>0</v>
      </c>
      <c r="AG117" s="19">
        <v>-0.80859375</v>
      </c>
      <c r="AH117" s="19">
        <v>-0.19140624999999989</v>
      </c>
      <c r="AI117" s="19">
        <v>0.6171875</v>
      </c>
      <c r="AJ117" s="19">
        <v>0</v>
      </c>
      <c r="AK117" s="19">
        <v>0</v>
      </c>
      <c r="AL117" s="19">
        <v>60</v>
      </c>
      <c r="AM117" s="19">
        <v>0</v>
      </c>
      <c r="AN117" s="19">
        <v>20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555</v>
      </c>
      <c r="AT117" s="19">
        <v>1</v>
      </c>
      <c r="AU117" s="19">
        <v>0</v>
      </c>
      <c r="AV117" s="19">
        <v>0</v>
      </c>
      <c r="AW117" s="19">
        <v>0</v>
      </c>
      <c r="AX117" s="19">
        <v>0</v>
      </c>
      <c r="AY117" s="19">
        <v>45</v>
      </c>
      <c r="AZ117" s="19">
        <v>0</v>
      </c>
      <c r="BA117" s="19">
        <v>1</v>
      </c>
      <c r="BB117" s="19" t="s">
        <v>89</v>
      </c>
      <c r="BC117" s="19">
        <v>5</v>
      </c>
      <c r="BD117" s="19">
        <v>2</v>
      </c>
      <c r="BE117" s="19">
        <v>0.05</v>
      </c>
      <c r="BF117" s="19">
        <v>4</v>
      </c>
      <c r="BG117" s="19">
        <v>6</v>
      </c>
      <c r="BH117" s="19">
        <v>0.5</v>
      </c>
      <c r="BI117" s="19">
        <v>10</v>
      </c>
      <c r="BJ117" s="19">
        <v>1</v>
      </c>
      <c r="BK117" s="19">
        <v>1</v>
      </c>
      <c r="BL117" s="19">
        <v>1</v>
      </c>
      <c r="BM117" s="19">
        <v>1</v>
      </c>
      <c r="BN117" s="19">
        <v>0</v>
      </c>
      <c r="BO117" s="19">
        <v>0</v>
      </c>
      <c r="BP117" s="19">
        <v>0</v>
      </c>
      <c r="BQ117" s="19">
        <v>0</v>
      </c>
      <c r="BR117" s="19">
        <v>1</v>
      </c>
      <c r="BS117" s="19">
        <v>1</v>
      </c>
      <c r="BT117" s="19">
        <v>1</v>
      </c>
      <c r="BU117" s="19">
        <v>1</v>
      </c>
    </row>
    <row r="118" spans="1:73" x14ac:dyDescent="0.3">
      <c r="A118" s="26">
        <v>116</v>
      </c>
      <c r="B118" s="19">
        <v>80</v>
      </c>
      <c r="C118" s="19">
        <v>7.7999353408813477E-2</v>
      </c>
      <c r="D118" s="19">
        <v>1.2999892234802251E-3</v>
      </c>
      <c r="E118" s="19">
        <v>4</v>
      </c>
      <c r="G118" s="19">
        <v>1.1062499999999861E-2</v>
      </c>
      <c r="H118" s="19">
        <v>7.0312499999999889E-2</v>
      </c>
      <c r="I118" s="19">
        <v>1.968749999999973E-2</v>
      </c>
      <c r="J118" s="19">
        <v>1.1062499999999861E-2</v>
      </c>
      <c r="K118" s="19">
        <f t="shared" si="1"/>
        <v>1.1062499999999861E-2</v>
      </c>
      <c r="L118" s="19">
        <v>1.1062499999999861E-2</v>
      </c>
      <c r="N118" s="19">
        <v>-7.7715611723760958E-16</v>
      </c>
      <c r="O118" s="19">
        <v>-2.775557561562891E-17</v>
      </c>
      <c r="P118" s="19">
        <v>-2.2204460492503131E-16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-1.1062499999999529E-2</v>
      </c>
      <c r="W118" s="19">
        <v>-1.1062499999999951E-2</v>
      </c>
      <c r="X118" s="19">
        <v>-2.2124999999999839E-2</v>
      </c>
      <c r="Y118" s="19">
        <v>0.75</v>
      </c>
      <c r="Z118" s="19">
        <v>-0.25</v>
      </c>
      <c r="AA118" s="19">
        <v>0.5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0.80859375</v>
      </c>
      <c r="AH118" s="19">
        <v>-0.19140625</v>
      </c>
      <c r="AI118" s="19">
        <v>0.6171875</v>
      </c>
      <c r="AJ118" s="19">
        <v>0</v>
      </c>
      <c r="AK118" s="19">
        <v>60</v>
      </c>
      <c r="AL118" s="19">
        <v>0</v>
      </c>
      <c r="AM118" s="19">
        <v>0</v>
      </c>
      <c r="AN118" s="19">
        <v>20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556</v>
      </c>
      <c r="AT118" s="19">
        <v>1</v>
      </c>
      <c r="AU118" s="19">
        <v>0</v>
      </c>
      <c r="AV118" s="19">
        <v>0</v>
      </c>
      <c r="AW118" s="19">
        <v>0</v>
      </c>
      <c r="AX118" s="19">
        <v>0</v>
      </c>
      <c r="AY118" s="19">
        <v>45</v>
      </c>
      <c r="AZ118" s="19">
        <v>0</v>
      </c>
      <c r="BA118" s="19">
        <v>1</v>
      </c>
      <c r="BB118" s="19" t="s">
        <v>89</v>
      </c>
      <c r="BC118" s="19">
        <v>5</v>
      </c>
      <c r="BD118" s="19">
        <v>2</v>
      </c>
      <c r="BE118" s="19">
        <v>0.05</v>
      </c>
      <c r="BF118" s="19">
        <v>4</v>
      </c>
      <c r="BG118" s="19">
        <v>6</v>
      </c>
      <c r="BH118" s="19">
        <v>0.5</v>
      </c>
      <c r="BI118" s="19">
        <v>10</v>
      </c>
      <c r="BJ118" s="19">
        <v>1</v>
      </c>
      <c r="BK118" s="19">
        <v>1</v>
      </c>
      <c r="BL118" s="19">
        <v>1</v>
      </c>
      <c r="BM118" s="19">
        <v>1</v>
      </c>
      <c r="BN118" s="19">
        <v>0</v>
      </c>
      <c r="BO118" s="19">
        <v>0</v>
      </c>
      <c r="BP118" s="19">
        <v>0</v>
      </c>
      <c r="BQ118" s="19">
        <v>0</v>
      </c>
      <c r="BR118" s="19">
        <v>1</v>
      </c>
      <c r="BS118" s="19">
        <v>1</v>
      </c>
      <c r="BT118" s="19">
        <v>1</v>
      </c>
      <c r="BU118" s="19">
        <v>1</v>
      </c>
    </row>
    <row r="119" spans="1:73" x14ac:dyDescent="0.3">
      <c r="A119" s="26">
        <v>117</v>
      </c>
      <c r="B119" s="19">
        <v>80</v>
      </c>
      <c r="C119" s="19">
        <v>9.3599557876586914E-2</v>
      </c>
      <c r="D119" s="19">
        <v>1.5599926312764481E-3</v>
      </c>
      <c r="E119" s="19">
        <v>5</v>
      </c>
      <c r="G119" s="19">
        <v>2.980764467398665E-16</v>
      </c>
      <c r="H119" s="19">
        <v>6.6825142045303598E-2</v>
      </c>
      <c r="I119" s="19">
        <v>2.5413456081375439E-2</v>
      </c>
      <c r="J119" s="19">
        <v>1.0869610733600311E-2</v>
      </c>
      <c r="K119" s="19">
        <f t="shared" si="1"/>
        <v>1.0869610733600311E-2</v>
      </c>
      <c r="L119" s="19">
        <v>2.980764467398665E-16</v>
      </c>
      <c r="M119" s="19">
        <v>2.980764467398665E-16</v>
      </c>
      <c r="N119" s="19">
        <v>4.4408920985006262E-16</v>
      </c>
      <c r="O119" s="19">
        <v>-1.355854680848614E-31</v>
      </c>
      <c r="P119" s="19">
        <v>0</v>
      </c>
      <c r="Q119" s="19">
        <v>0</v>
      </c>
      <c r="R119" s="19">
        <v>0.105</v>
      </c>
      <c r="S119" s="19">
        <v>-6.4293956955236032E-18</v>
      </c>
      <c r="T119" s="19">
        <v>0</v>
      </c>
      <c r="U119" s="19">
        <v>0</v>
      </c>
      <c r="V119" s="19">
        <v>-1.6653345369377351E-16</v>
      </c>
      <c r="W119" s="19">
        <v>0</v>
      </c>
      <c r="X119" s="19">
        <v>5.5511151231257827E-16</v>
      </c>
      <c r="Y119" s="19">
        <v>-0.4</v>
      </c>
      <c r="Z119" s="19">
        <v>8.5725275940314732E-17</v>
      </c>
      <c r="AA119" s="19">
        <v>1</v>
      </c>
      <c r="AB119" s="19">
        <v>0</v>
      </c>
      <c r="AC119" s="19">
        <v>0.105</v>
      </c>
      <c r="AD119" s="19">
        <v>-6.4293956955236032E-18</v>
      </c>
      <c r="AE119" s="19">
        <v>0</v>
      </c>
      <c r="AF119" s="19">
        <v>0</v>
      </c>
      <c r="AG119" s="19">
        <v>-0.39474999999999999</v>
      </c>
      <c r="AH119" s="19">
        <v>8.5403806155538539E-17</v>
      </c>
      <c r="AI119" s="19">
        <v>1</v>
      </c>
      <c r="AJ119" s="19">
        <v>0</v>
      </c>
      <c r="AK119" s="19">
        <v>24</v>
      </c>
      <c r="AL119" s="19">
        <v>56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557</v>
      </c>
      <c r="AT119" s="19">
        <v>1</v>
      </c>
      <c r="AU119" s="19">
        <v>0</v>
      </c>
      <c r="AV119" s="19">
        <v>0</v>
      </c>
      <c r="AW119" s="19">
        <v>0</v>
      </c>
      <c r="AX119" s="19">
        <v>0</v>
      </c>
      <c r="AY119" s="19">
        <v>45</v>
      </c>
      <c r="AZ119" s="19">
        <v>0</v>
      </c>
      <c r="BA119" s="19">
        <v>1</v>
      </c>
      <c r="BB119" s="19" t="s">
        <v>89</v>
      </c>
      <c r="BC119" s="19">
        <v>5</v>
      </c>
      <c r="BD119" s="19">
        <v>2</v>
      </c>
      <c r="BE119" s="19">
        <v>0.05</v>
      </c>
      <c r="BF119" s="19">
        <v>4</v>
      </c>
      <c r="BG119" s="19">
        <v>6</v>
      </c>
      <c r="BH119" s="19">
        <v>0.5</v>
      </c>
      <c r="BI119" s="19">
        <v>10</v>
      </c>
      <c r="BJ119" s="19">
        <v>1</v>
      </c>
      <c r="BK119" s="19">
        <v>1</v>
      </c>
      <c r="BL119" s="19">
        <v>1</v>
      </c>
      <c r="BM119" s="19">
        <v>1</v>
      </c>
      <c r="BN119" s="19">
        <v>0</v>
      </c>
      <c r="BO119" s="19">
        <v>0</v>
      </c>
      <c r="BP119" s="19">
        <v>0</v>
      </c>
      <c r="BQ119" s="19">
        <v>0</v>
      </c>
      <c r="BR119" s="19">
        <v>1</v>
      </c>
      <c r="BS119" s="19">
        <v>1</v>
      </c>
      <c r="BT119" s="19">
        <v>1</v>
      </c>
      <c r="BU119" s="19">
        <v>1</v>
      </c>
    </row>
    <row r="120" spans="1:73" x14ac:dyDescent="0.3">
      <c r="A120" s="26">
        <v>118</v>
      </c>
      <c r="B120" s="19">
        <v>80</v>
      </c>
      <c r="C120" s="19">
        <v>3.1199932098388668E-2</v>
      </c>
      <c r="D120" s="19">
        <v>5.1999886830647786E-4</v>
      </c>
      <c r="E120" s="19">
        <v>2</v>
      </c>
      <c r="G120" s="19">
        <v>7.9666325030939314E-17</v>
      </c>
      <c r="H120" s="19">
        <v>7.9666325030939314E-17</v>
      </c>
      <c r="I120" s="19">
        <v>7.9666325030939314E-17</v>
      </c>
      <c r="K120" s="19">
        <f t="shared" si="1"/>
        <v>7.9666325030939314E-17</v>
      </c>
      <c r="N120" s="19">
        <v>-1.110223024625157E-16</v>
      </c>
      <c r="O120" s="19">
        <v>-1.110223024625157E-16</v>
      </c>
      <c r="P120" s="19">
        <v>0</v>
      </c>
      <c r="Q120" s="19">
        <v>0</v>
      </c>
      <c r="R120" s="19">
        <v>-1.2500000000000001E-2</v>
      </c>
      <c r="S120" s="19">
        <v>1.2500000000000001E-2</v>
      </c>
      <c r="T120" s="19">
        <v>-2.5000000000000001E-2</v>
      </c>
      <c r="U120" s="19">
        <v>0</v>
      </c>
      <c r="V120" s="19">
        <v>1.110223024625157E-16</v>
      </c>
      <c r="W120" s="19">
        <v>0</v>
      </c>
      <c r="X120" s="19">
        <v>3.3203691532368567E-17</v>
      </c>
      <c r="Y120" s="19">
        <v>0.5</v>
      </c>
      <c r="Z120" s="19">
        <v>0.5</v>
      </c>
      <c r="AA120" s="19">
        <v>0</v>
      </c>
      <c r="AB120" s="19">
        <v>0</v>
      </c>
      <c r="AC120" s="19">
        <v>-1.2500000000000001E-2</v>
      </c>
      <c r="AD120" s="19">
        <v>1.2500000000000001E-2</v>
      </c>
      <c r="AE120" s="19">
        <v>-2.5000000000000001E-2</v>
      </c>
      <c r="AF120" s="19">
        <v>0</v>
      </c>
      <c r="AG120" s="19">
        <v>0.50000000000000011</v>
      </c>
      <c r="AH120" s="19">
        <v>0.5</v>
      </c>
      <c r="AI120" s="19">
        <v>0</v>
      </c>
      <c r="AJ120" s="19">
        <v>0</v>
      </c>
      <c r="AK120" s="19">
        <v>40</v>
      </c>
      <c r="AL120" s="19">
        <v>0</v>
      </c>
      <c r="AM120" s="19">
        <v>40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514</v>
      </c>
      <c r="AT120" s="19">
        <v>1</v>
      </c>
      <c r="AU120" s="19">
        <v>0</v>
      </c>
      <c r="AV120" s="19">
        <v>0</v>
      </c>
      <c r="AW120" s="19">
        <v>0</v>
      </c>
      <c r="AX120" s="19">
        <v>0</v>
      </c>
      <c r="AY120" s="19">
        <v>45</v>
      </c>
      <c r="AZ120" s="19">
        <v>0</v>
      </c>
      <c r="BA120" s="19">
        <v>1</v>
      </c>
      <c r="BB120" s="19" t="s">
        <v>89</v>
      </c>
      <c r="BC120" s="19">
        <v>5</v>
      </c>
      <c r="BD120" s="19">
        <v>2</v>
      </c>
      <c r="BE120" s="19">
        <v>0.05</v>
      </c>
      <c r="BF120" s="19">
        <v>4</v>
      </c>
      <c r="BG120" s="19">
        <v>6</v>
      </c>
      <c r="BH120" s="19">
        <v>0.5</v>
      </c>
      <c r="BI120" s="19">
        <v>10</v>
      </c>
      <c r="BJ120" s="19">
        <v>1</v>
      </c>
      <c r="BK120" s="19">
        <v>1</v>
      </c>
      <c r="BL120" s="19">
        <v>1</v>
      </c>
      <c r="BM120" s="19">
        <v>1</v>
      </c>
      <c r="BN120" s="19">
        <v>0</v>
      </c>
      <c r="BO120" s="19">
        <v>0</v>
      </c>
      <c r="BP120" s="19">
        <v>0</v>
      </c>
      <c r="BQ120" s="19">
        <v>0</v>
      </c>
      <c r="BR120" s="19">
        <v>1</v>
      </c>
      <c r="BS120" s="19">
        <v>1</v>
      </c>
      <c r="BT120" s="19">
        <v>1</v>
      </c>
      <c r="BU120" s="19">
        <v>1</v>
      </c>
    </row>
    <row r="121" spans="1:73" x14ac:dyDescent="0.3">
      <c r="A121" s="26">
        <v>119</v>
      </c>
      <c r="B121" s="19">
        <v>80</v>
      </c>
      <c r="C121" s="19">
        <v>3.1199932098388668E-2</v>
      </c>
      <c r="D121" s="19">
        <v>5.1999886830647786E-4</v>
      </c>
      <c r="E121" s="19">
        <v>2</v>
      </c>
      <c r="G121" s="19">
        <v>7.9666325030939314E-17</v>
      </c>
      <c r="H121" s="19">
        <v>7.9666325030939314E-17</v>
      </c>
      <c r="I121" s="19">
        <v>7.9666325030939314E-17</v>
      </c>
      <c r="K121" s="19">
        <f t="shared" si="1"/>
        <v>7.9666325030939314E-17</v>
      </c>
      <c r="N121" s="19">
        <v>-1.110223024625157E-16</v>
      </c>
      <c r="O121" s="19">
        <v>1.110223024625157E-16</v>
      </c>
      <c r="P121" s="19">
        <v>0</v>
      </c>
      <c r="Q121" s="19">
        <v>0</v>
      </c>
      <c r="R121" s="19">
        <v>-1.2500000000000001E-2</v>
      </c>
      <c r="S121" s="19">
        <v>-1.2500000000000001E-2</v>
      </c>
      <c r="T121" s="19">
        <v>-2.5000000000000001E-2</v>
      </c>
      <c r="U121" s="19">
        <v>0</v>
      </c>
      <c r="V121" s="19">
        <v>1.110223024625157E-16</v>
      </c>
      <c r="W121" s="19">
        <v>0</v>
      </c>
      <c r="X121" s="19">
        <v>-3.3203691532368567E-17</v>
      </c>
      <c r="Y121" s="19">
        <v>0.5</v>
      </c>
      <c r="Z121" s="19">
        <v>-0.5</v>
      </c>
      <c r="AA121" s="19">
        <v>0</v>
      </c>
      <c r="AB121" s="19">
        <v>0</v>
      </c>
      <c r="AC121" s="19">
        <v>-1.2500000000000001E-2</v>
      </c>
      <c r="AD121" s="19">
        <v>-1.2500000000000001E-2</v>
      </c>
      <c r="AE121" s="19">
        <v>-2.5000000000000001E-2</v>
      </c>
      <c r="AF121" s="19">
        <v>0</v>
      </c>
      <c r="AG121" s="19">
        <v>0.50000000000000011</v>
      </c>
      <c r="AH121" s="19">
        <v>-0.5</v>
      </c>
      <c r="AI121" s="19">
        <v>0</v>
      </c>
      <c r="AJ121" s="19">
        <v>0</v>
      </c>
      <c r="AK121" s="19">
        <v>40</v>
      </c>
      <c r="AL121" s="19">
        <v>0</v>
      </c>
      <c r="AM121" s="19">
        <v>0</v>
      </c>
      <c r="AN121" s="19">
        <v>40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558</v>
      </c>
      <c r="AT121" s="19">
        <v>1</v>
      </c>
      <c r="AU121" s="19">
        <v>0</v>
      </c>
      <c r="AV121" s="19">
        <v>0</v>
      </c>
      <c r="AW121" s="19">
        <v>0</v>
      </c>
      <c r="AX121" s="19">
        <v>0</v>
      </c>
      <c r="AY121" s="19">
        <v>45</v>
      </c>
      <c r="AZ121" s="19">
        <v>0</v>
      </c>
      <c r="BA121" s="19">
        <v>1</v>
      </c>
      <c r="BB121" s="19" t="s">
        <v>89</v>
      </c>
      <c r="BC121" s="19">
        <v>5</v>
      </c>
      <c r="BD121" s="19">
        <v>2</v>
      </c>
      <c r="BE121" s="19">
        <v>0.05</v>
      </c>
      <c r="BF121" s="19">
        <v>4</v>
      </c>
      <c r="BG121" s="19">
        <v>6</v>
      </c>
      <c r="BH121" s="19">
        <v>0.5</v>
      </c>
      <c r="BI121" s="19">
        <v>10</v>
      </c>
      <c r="BJ121" s="19">
        <v>1</v>
      </c>
      <c r="BK121" s="19">
        <v>1</v>
      </c>
      <c r="BL121" s="19">
        <v>1</v>
      </c>
      <c r="BM121" s="19">
        <v>1</v>
      </c>
      <c r="BN121" s="19">
        <v>0</v>
      </c>
      <c r="BO121" s="19">
        <v>0</v>
      </c>
      <c r="BP121" s="19">
        <v>0</v>
      </c>
      <c r="BQ121" s="19">
        <v>0</v>
      </c>
      <c r="BR121" s="19">
        <v>1</v>
      </c>
      <c r="BS121" s="19">
        <v>1</v>
      </c>
      <c r="BT121" s="19">
        <v>1</v>
      </c>
      <c r="BU121" s="19">
        <v>1</v>
      </c>
    </row>
    <row r="122" spans="1:73" x14ac:dyDescent="0.3">
      <c r="A122" s="26">
        <v>120</v>
      </c>
      <c r="B122" s="19">
        <v>80</v>
      </c>
      <c r="C122" s="19">
        <v>4.6799659729003913E-2</v>
      </c>
      <c r="D122" s="19">
        <v>7.7999432881673176E-4</v>
      </c>
      <c r="E122" s="19">
        <v>2</v>
      </c>
      <c r="G122" s="19">
        <v>1.2068149999062601E-16</v>
      </c>
      <c r="H122" s="19">
        <v>1.2068149999062601E-16</v>
      </c>
      <c r="I122" s="19">
        <v>1.2068149999062601E-16</v>
      </c>
      <c r="K122" s="19">
        <f t="shared" si="1"/>
        <v>1.2068149999062601E-16</v>
      </c>
      <c r="N122" s="19">
        <v>1.110223024625157E-16</v>
      </c>
      <c r="O122" s="19">
        <v>2.2204460492503131E-16</v>
      </c>
      <c r="P122" s="19">
        <v>0</v>
      </c>
      <c r="Q122" s="19">
        <v>0</v>
      </c>
      <c r="R122" s="19">
        <v>1.2500000000000001E-2</v>
      </c>
      <c r="S122" s="19">
        <v>-1.2500000000000001E-2</v>
      </c>
      <c r="T122" s="19">
        <v>-2.5000000000000001E-2</v>
      </c>
      <c r="U122" s="19">
        <v>0</v>
      </c>
      <c r="V122" s="19">
        <v>1.110223024625157E-16</v>
      </c>
      <c r="W122" s="19">
        <v>1.110223024625157E-16</v>
      </c>
      <c r="X122" s="19">
        <v>3.3203691532368567E-17</v>
      </c>
      <c r="Y122" s="19">
        <v>-0.5</v>
      </c>
      <c r="Z122" s="19">
        <v>-0.49999999999999989</v>
      </c>
      <c r="AA122" s="19">
        <v>0</v>
      </c>
      <c r="AB122" s="19">
        <v>0</v>
      </c>
      <c r="AC122" s="19">
        <v>1.2500000000000001E-2</v>
      </c>
      <c r="AD122" s="19">
        <v>-1.2500000000000001E-2</v>
      </c>
      <c r="AE122" s="19">
        <v>-2.5000000000000001E-2</v>
      </c>
      <c r="AF122" s="19">
        <v>0</v>
      </c>
      <c r="AG122" s="19">
        <v>-0.49999999999999989</v>
      </c>
      <c r="AH122" s="19">
        <v>-0.49999999999999989</v>
      </c>
      <c r="AI122" s="19">
        <v>0</v>
      </c>
      <c r="AJ122" s="19">
        <v>0</v>
      </c>
      <c r="AK122" s="19">
        <v>0</v>
      </c>
      <c r="AL122" s="19">
        <v>40</v>
      </c>
      <c r="AM122" s="19">
        <v>0</v>
      </c>
      <c r="AN122" s="19">
        <v>40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515</v>
      </c>
      <c r="AT122" s="19">
        <v>1</v>
      </c>
      <c r="AU122" s="19">
        <v>0</v>
      </c>
      <c r="AV122" s="19">
        <v>0</v>
      </c>
      <c r="AW122" s="19">
        <v>0</v>
      </c>
      <c r="AX122" s="19">
        <v>0</v>
      </c>
      <c r="AY122" s="19">
        <v>45</v>
      </c>
      <c r="AZ122" s="19">
        <v>0</v>
      </c>
      <c r="BA122" s="19">
        <v>1</v>
      </c>
      <c r="BB122" s="19" t="s">
        <v>89</v>
      </c>
      <c r="BC122" s="19">
        <v>5</v>
      </c>
      <c r="BD122" s="19">
        <v>2</v>
      </c>
      <c r="BE122" s="19">
        <v>0.05</v>
      </c>
      <c r="BF122" s="19">
        <v>4</v>
      </c>
      <c r="BG122" s="19">
        <v>6</v>
      </c>
      <c r="BH122" s="19">
        <v>0.5</v>
      </c>
      <c r="BI122" s="19">
        <v>10</v>
      </c>
      <c r="BJ122" s="19">
        <v>1</v>
      </c>
      <c r="BK122" s="19">
        <v>1</v>
      </c>
      <c r="BL122" s="19">
        <v>1</v>
      </c>
      <c r="BM122" s="19">
        <v>1</v>
      </c>
      <c r="BN122" s="19">
        <v>0</v>
      </c>
      <c r="BO122" s="19">
        <v>0</v>
      </c>
      <c r="BP122" s="19">
        <v>0</v>
      </c>
      <c r="BQ122" s="19">
        <v>0</v>
      </c>
      <c r="BR122" s="19">
        <v>1</v>
      </c>
      <c r="BS122" s="19">
        <v>1</v>
      </c>
      <c r="BT122" s="19">
        <v>1</v>
      </c>
      <c r="BU122" s="19">
        <v>1</v>
      </c>
    </row>
    <row r="123" spans="1:73" x14ac:dyDescent="0.3">
      <c r="A123" s="26">
        <v>121</v>
      </c>
      <c r="B123" s="19">
        <v>80</v>
      </c>
      <c r="C123" s="19">
        <v>3.1199932098388668E-2</v>
      </c>
      <c r="D123" s="19">
        <v>5.1999886830647786E-4</v>
      </c>
      <c r="E123" s="19">
        <v>2</v>
      </c>
      <c r="G123" s="19">
        <v>7.9666325030939314E-17</v>
      </c>
      <c r="H123" s="19">
        <v>7.9666325030939314E-17</v>
      </c>
      <c r="I123" s="19">
        <v>7.9666325030939314E-17</v>
      </c>
      <c r="K123" s="19">
        <f t="shared" si="1"/>
        <v>7.9666325030939314E-17</v>
      </c>
      <c r="N123" s="19">
        <v>-1.110223024625157E-16</v>
      </c>
      <c r="O123" s="19">
        <v>-1.110223024625157E-16</v>
      </c>
      <c r="P123" s="19">
        <v>0</v>
      </c>
      <c r="Q123" s="19">
        <v>0</v>
      </c>
      <c r="R123" s="19">
        <v>1.2500000000000001E-2</v>
      </c>
      <c r="S123" s="19">
        <v>-1.2500000000000001E-2</v>
      </c>
      <c r="T123" s="19">
        <v>2.5000000000000001E-2</v>
      </c>
      <c r="U123" s="19">
        <v>0</v>
      </c>
      <c r="V123" s="19">
        <v>1.110223024625157E-16</v>
      </c>
      <c r="W123" s="19">
        <v>0</v>
      </c>
      <c r="X123" s="19">
        <v>3.3203691532368567E-17</v>
      </c>
      <c r="Y123" s="19">
        <v>0.5</v>
      </c>
      <c r="Z123" s="19">
        <v>0.5</v>
      </c>
      <c r="AA123" s="19">
        <v>0</v>
      </c>
      <c r="AB123" s="19">
        <v>0</v>
      </c>
      <c r="AC123" s="19">
        <v>1.2500000000000001E-2</v>
      </c>
      <c r="AD123" s="19">
        <v>-1.2500000000000001E-2</v>
      </c>
      <c r="AE123" s="19">
        <v>2.5000000000000001E-2</v>
      </c>
      <c r="AF123" s="19">
        <v>0</v>
      </c>
      <c r="AG123" s="19">
        <v>0.50000000000000011</v>
      </c>
      <c r="AH123" s="19">
        <v>0.5</v>
      </c>
      <c r="AI123" s="19">
        <v>0</v>
      </c>
      <c r="AJ123" s="19">
        <v>0</v>
      </c>
      <c r="AK123" s="19">
        <v>40</v>
      </c>
      <c r="AL123" s="19">
        <v>0</v>
      </c>
      <c r="AM123" s="19">
        <v>40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514</v>
      </c>
      <c r="AT123" s="19">
        <v>1</v>
      </c>
      <c r="AU123" s="19">
        <v>0</v>
      </c>
      <c r="AV123" s="19">
        <v>0</v>
      </c>
      <c r="AW123" s="19">
        <v>0</v>
      </c>
      <c r="AX123" s="19">
        <v>0</v>
      </c>
      <c r="AY123" s="19">
        <v>45</v>
      </c>
      <c r="AZ123" s="19">
        <v>0</v>
      </c>
      <c r="BA123" s="19">
        <v>1</v>
      </c>
      <c r="BB123" s="19" t="s">
        <v>89</v>
      </c>
      <c r="BC123" s="19">
        <v>5</v>
      </c>
      <c r="BD123" s="19">
        <v>2</v>
      </c>
      <c r="BE123" s="19">
        <v>0.05</v>
      </c>
      <c r="BF123" s="19">
        <v>4</v>
      </c>
      <c r="BG123" s="19">
        <v>6</v>
      </c>
      <c r="BH123" s="19">
        <v>0.5</v>
      </c>
      <c r="BI123" s="19">
        <v>10</v>
      </c>
      <c r="BJ123" s="19">
        <v>1</v>
      </c>
      <c r="BK123" s="19">
        <v>1</v>
      </c>
      <c r="BL123" s="19">
        <v>1</v>
      </c>
      <c r="BM123" s="19">
        <v>1</v>
      </c>
      <c r="BN123" s="19">
        <v>0</v>
      </c>
      <c r="BO123" s="19">
        <v>0</v>
      </c>
      <c r="BP123" s="19">
        <v>0</v>
      </c>
      <c r="BQ123" s="19">
        <v>0</v>
      </c>
      <c r="BR123" s="19">
        <v>1</v>
      </c>
      <c r="BS123" s="19">
        <v>1</v>
      </c>
      <c r="BT123" s="19">
        <v>1</v>
      </c>
      <c r="BU123" s="19">
        <v>1</v>
      </c>
    </row>
    <row r="124" spans="1:73" x14ac:dyDescent="0.3">
      <c r="A124" s="26">
        <v>122</v>
      </c>
      <c r="B124" s="19">
        <v>80</v>
      </c>
      <c r="C124" s="19">
        <v>3.120017051696777E-2</v>
      </c>
      <c r="D124" s="19">
        <v>5.2000284194946293E-4</v>
      </c>
      <c r="E124" s="19">
        <v>2</v>
      </c>
      <c r="G124" s="19">
        <v>7.9666325030939314E-17</v>
      </c>
      <c r="H124" s="19">
        <v>7.9666325030939314E-17</v>
      </c>
      <c r="I124" s="19">
        <v>7.9666325030939314E-17</v>
      </c>
      <c r="K124" s="19">
        <f t="shared" si="1"/>
        <v>7.9666325030939314E-17</v>
      </c>
      <c r="N124" s="19">
        <v>-1.110223024625157E-16</v>
      </c>
      <c r="O124" s="19">
        <v>1.110223024625157E-16</v>
      </c>
      <c r="P124" s="19">
        <v>0</v>
      </c>
      <c r="Q124" s="19">
        <v>0</v>
      </c>
      <c r="R124" s="19">
        <v>1.2500000000000001E-2</v>
      </c>
      <c r="S124" s="19">
        <v>1.2500000000000001E-2</v>
      </c>
      <c r="T124" s="19">
        <v>2.5000000000000001E-2</v>
      </c>
      <c r="U124" s="19">
        <v>0</v>
      </c>
      <c r="V124" s="19">
        <v>1.110223024625157E-16</v>
      </c>
      <c r="W124" s="19">
        <v>0</v>
      </c>
      <c r="X124" s="19">
        <v>-3.3203691532368567E-17</v>
      </c>
      <c r="Y124" s="19">
        <v>0.5</v>
      </c>
      <c r="Z124" s="19">
        <v>-0.5</v>
      </c>
      <c r="AA124" s="19">
        <v>0</v>
      </c>
      <c r="AB124" s="19">
        <v>0</v>
      </c>
      <c r="AC124" s="19">
        <v>1.2500000000000001E-2</v>
      </c>
      <c r="AD124" s="19">
        <v>1.2500000000000001E-2</v>
      </c>
      <c r="AE124" s="19">
        <v>2.5000000000000001E-2</v>
      </c>
      <c r="AF124" s="19">
        <v>0</v>
      </c>
      <c r="AG124" s="19">
        <v>0.50000000000000011</v>
      </c>
      <c r="AH124" s="19">
        <v>-0.5</v>
      </c>
      <c r="AI124" s="19">
        <v>0</v>
      </c>
      <c r="AJ124" s="19">
        <v>0</v>
      </c>
      <c r="AK124" s="19">
        <v>40</v>
      </c>
      <c r="AL124" s="19">
        <v>0</v>
      </c>
      <c r="AM124" s="19">
        <v>0</v>
      </c>
      <c r="AN124" s="19">
        <v>40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558</v>
      </c>
      <c r="AT124" s="19">
        <v>1</v>
      </c>
      <c r="AU124" s="19">
        <v>0</v>
      </c>
      <c r="AV124" s="19">
        <v>0</v>
      </c>
      <c r="AW124" s="19">
        <v>0</v>
      </c>
      <c r="AX124" s="19">
        <v>0</v>
      </c>
      <c r="AY124" s="19">
        <v>45</v>
      </c>
      <c r="AZ124" s="19">
        <v>0</v>
      </c>
      <c r="BA124" s="19">
        <v>1</v>
      </c>
      <c r="BB124" s="19" t="s">
        <v>89</v>
      </c>
      <c r="BC124" s="19">
        <v>5</v>
      </c>
      <c r="BD124" s="19">
        <v>2</v>
      </c>
      <c r="BE124" s="19">
        <v>0.05</v>
      </c>
      <c r="BF124" s="19">
        <v>4</v>
      </c>
      <c r="BG124" s="19">
        <v>6</v>
      </c>
      <c r="BH124" s="19">
        <v>0.5</v>
      </c>
      <c r="BI124" s="19">
        <v>10</v>
      </c>
      <c r="BJ124" s="19">
        <v>1</v>
      </c>
      <c r="BK124" s="19">
        <v>1</v>
      </c>
      <c r="BL124" s="19">
        <v>1</v>
      </c>
      <c r="BM124" s="19">
        <v>1</v>
      </c>
      <c r="BN124" s="19">
        <v>0</v>
      </c>
      <c r="BO124" s="19">
        <v>0</v>
      </c>
      <c r="BP124" s="19">
        <v>0</v>
      </c>
      <c r="BQ124" s="19">
        <v>0</v>
      </c>
      <c r="BR124" s="19">
        <v>1</v>
      </c>
      <c r="BS124" s="19">
        <v>1</v>
      </c>
      <c r="BT124" s="19">
        <v>1</v>
      </c>
      <c r="BU124" s="19">
        <v>1</v>
      </c>
    </row>
    <row r="125" spans="1:73" x14ac:dyDescent="0.3">
      <c r="A125" s="26">
        <v>123</v>
      </c>
      <c r="B125" s="19">
        <v>80</v>
      </c>
      <c r="C125" s="19">
        <v>3.119969367980957E-2</v>
      </c>
      <c r="D125" s="19">
        <v>5.1999489466349289E-4</v>
      </c>
      <c r="E125" s="19">
        <v>2</v>
      </c>
      <c r="G125" s="19">
        <v>1.2068149999062601E-16</v>
      </c>
      <c r="H125" s="19">
        <v>1.2068149999062601E-16</v>
      </c>
      <c r="I125" s="19">
        <v>1.2068149999062601E-16</v>
      </c>
      <c r="K125" s="19">
        <f t="shared" si="1"/>
        <v>1.2068149999062601E-16</v>
      </c>
      <c r="N125" s="19">
        <v>1.110223024625157E-16</v>
      </c>
      <c r="O125" s="19">
        <v>2.2204460492503131E-16</v>
      </c>
      <c r="P125" s="19">
        <v>0</v>
      </c>
      <c r="Q125" s="19">
        <v>0</v>
      </c>
      <c r="R125" s="19">
        <v>-1.2500000000000001E-2</v>
      </c>
      <c r="S125" s="19">
        <v>1.2500000000000001E-2</v>
      </c>
      <c r="T125" s="19">
        <v>2.5000000000000001E-2</v>
      </c>
      <c r="U125" s="19">
        <v>0</v>
      </c>
      <c r="V125" s="19">
        <v>1.110223024625157E-16</v>
      </c>
      <c r="W125" s="19">
        <v>1.110223024625157E-16</v>
      </c>
      <c r="X125" s="19">
        <v>3.3203691532368567E-17</v>
      </c>
      <c r="Y125" s="19">
        <v>-0.5</v>
      </c>
      <c r="Z125" s="19">
        <v>-0.49999999999999989</v>
      </c>
      <c r="AA125" s="19">
        <v>0</v>
      </c>
      <c r="AB125" s="19">
        <v>0</v>
      </c>
      <c r="AC125" s="19">
        <v>-1.2500000000000001E-2</v>
      </c>
      <c r="AD125" s="19">
        <v>1.2500000000000001E-2</v>
      </c>
      <c r="AE125" s="19">
        <v>2.5000000000000001E-2</v>
      </c>
      <c r="AF125" s="19">
        <v>0</v>
      </c>
      <c r="AG125" s="19">
        <v>-0.49999999999999989</v>
      </c>
      <c r="AH125" s="19">
        <v>-0.49999999999999989</v>
      </c>
      <c r="AI125" s="19">
        <v>0</v>
      </c>
      <c r="AJ125" s="19">
        <v>0</v>
      </c>
      <c r="AK125" s="19">
        <v>0</v>
      </c>
      <c r="AL125" s="19">
        <v>40</v>
      </c>
      <c r="AM125" s="19">
        <v>0</v>
      </c>
      <c r="AN125" s="19">
        <v>40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515</v>
      </c>
      <c r="AT125" s="19">
        <v>1</v>
      </c>
      <c r="AU125" s="19">
        <v>0</v>
      </c>
      <c r="AV125" s="19">
        <v>0</v>
      </c>
      <c r="AW125" s="19">
        <v>0</v>
      </c>
      <c r="AX125" s="19">
        <v>0</v>
      </c>
      <c r="AY125" s="19">
        <v>45</v>
      </c>
      <c r="AZ125" s="19">
        <v>0</v>
      </c>
      <c r="BA125" s="19">
        <v>1</v>
      </c>
      <c r="BB125" s="19" t="s">
        <v>89</v>
      </c>
      <c r="BC125" s="19">
        <v>5</v>
      </c>
      <c r="BD125" s="19">
        <v>2</v>
      </c>
      <c r="BE125" s="19">
        <v>0.05</v>
      </c>
      <c r="BF125" s="19">
        <v>4</v>
      </c>
      <c r="BG125" s="19">
        <v>6</v>
      </c>
      <c r="BH125" s="19">
        <v>0.5</v>
      </c>
      <c r="BI125" s="19">
        <v>10</v>
      </c>
      <c r="BJ125" s="19">
        <v>1</v>
      </c>
      <c r="BK125" s="19">
        <v>1</v>
      </c>
      <c r="BL125" s="19">
        <v>1</v>
      </c>
      <c r="BM125" s="19">
        <v>1</v>
      </c>
      <c r="BN125" s="19">
        <v>0</v>
      </c>
      <c r="BO125" s="19">
        <v>0</v>
      </c>
      <c r="BP125" s="19">
        <v>0</v>
      </c>
      <c r="BQ125" s="19">
        <v>0</v>
      </c>
      <c r="BR125" s="19">
        <v>1</v>
      </c>
      <c r="BS125" s="19">
        <v>1</v>
      </c>
      <c r="BT125" s="19">
        <v>1</v>
      </c>
      <c r="BU125" s="19">
        <v>1</v>
      </c>
    </row>
    <row r="126" spans="1:73" x14ac:dyDescent="0.3">
      <c r="A126" s="26">
        <v>124</v>
      </c>
      <c r="B126" s="19">
        <v>80</v>
      </c>
      <c r="C126" s="19">
        <v>6.2399387359619141E-2</v>
      </c>
      <c r="D126" s="19">
        <v>1.039989789326986E-3</v>
      </c>
      <c r="E126" s="19">
        <v>4</v>
      </c>
      <c r="G126" s="19">
        <v>8.4374999999991174E-4</v>
      </c>
      <c r="H126" s="19">
        <v>6.1406249999999989E-2</v>
      </c>
      <c r="I126" s="19">
        <v>1.9499999999999979E-2</v>
      </c>
      <c r="J126" s="19">
        <v>8.4374999999991174E-4</v>
      </c>
      <c r="K126" s="19">
        <f t="shared" si="1"/>
        <v>8.4374999999991174E-4</v>
      </c>
      <c r="L126" s="19">
        <v>8.4374999999991174E-4</v>
      </c>
      <c r="N126" s="19">
        <v>2.7755575615628909E-16</v>
      </c>
      <c r="O126" s="19">
        <v>-3.3306690738754701E-16</v>
      </c>
      <c r="P126" s="19">
        <v>-5.5511151231257827E-17</v>
      </c>
      <c r="Q126" s="19">
        <v>0</v>
      </c>
      <c r="R126" s="19">
        <v>0.234375</v>
      </c>
      <c r="S126" s="19">
        <v>0.234375</v>
      </c>
      <c r="T126" s="19">
        <v>-0.46875</v>
      </c>
      <c r="U126" s="19">
        <v>0</v>
      </c>
      <c r="V126" s="19">
        <v>-8.4374999999992095E-4</v>
      </c>
      <c r="W126" s="19">
        <v>-8.4374999999969891E-4</v>
      </c>
      <c r="X126" s="19">
        <v>1.687499999999925E-3</v>
      </c>
      <c r="Y126" s="19">
        <v>-0.375</v>
      </c>
      <c r="Z126" s="19">
        <v>0.625</v>
      </c>
      <c r="AA126" s="19">
        <v>-0.25</v>
      </c>
      <c r="AB126" s="19">
        <v>0</v>
      </c>
      <c r="AC126" s="19">
        <v>0.234375</v>
      </c>
      <c r="AD126" s="19">
        <v>0.234375</v>
      </c>
      <c r="AE126" s="19">
        <v>-0.46875</v>
      </c>
      <c r="AF126" s="19">
        <v>0</v>
      </c>
      <c r="AG126" s="19">
        <v>-0.404296875</v>
      </c>
      <c r="AH126" s="19">
        <v>0.595703125</v>
      </c>
      <c r="AI126" s="19">
        <v>-0.19140625</v>
      </c>
      <c r="AJ126" s="19">
        <v>0</v>
      </c>
      <c r="AK126" s="19">
        <v>0</v>
      </c>
      <c r="AL126" s="19">
        <v>30</v>
      </c>
      <c r="AM126" s="19">
        <v>50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559</v>
      </c>
      <c r="AT126" s="19">
        <v>1</v>
      </c>
      <c r="AU126" s="19">
        <v>0</v>
      </c>
      <c r="AV126" s="19">
        <v>0</v>
      </c>
      <c r="AW126" s="19">
        <v>0</v>
      </c>
      <c r="AX126" s="19">
        <v>0</v>
      </c>
      <c r="AY126" s="19">
        <v>45</v>
      </c>
      <c r="AZ126" s="19">
        <v>0</v>
      </c>
      <c r="BA126" s="19">
        <v>1</v>
      </c>
      <c r="BB126" s="19" t="s">
        <v>89</v>
      </c>
      <c r="BC126" s="19">
        <v>5</v>
      </c>
      <c r="BD126" s="19">
        <v>2</v>
      </c>
      <c r="BE126" s="19">
        <v>0.05</v>
      </c>
      <c r="BF126" s="19">
        <v>4</v>
      </c>
      <c r="BG126" s="19">
        <v>6</v>
      </c>
      <c r="BH126" s="19">
        <v>0.5</v>
      </c>
      <c r="BI126" s="19">
        <v>10</v>
      </c>
      <c r="BJ126" s="19">
        <v>1</v>
      </c>
      <c r="BK126" s="19">
        <v>1</v>
      </c>
      <c r="BL126" s="19">
        <v>1</v>
      </c>
      <c r="BM126" s="19">
        <v>1</v>
      </c>
      <c r="BN126" s="19">
        <v>0</v>
      </c>
      <c r="BO126" s="19">
        <v>0</v>
      </c>
      <c r="BP126" s="19">
        <v>0</v>
      </c>
      <c r="BQ126" s="19">
        <v>0</v>
      </c>
      <c r="BR126" s="19">
        <v>1</v>
      </c>
      <c r="BS126" s="19">
        <v>1</v>
      </c>
      <c r="BT126" s="19">
        <v>1</v>
      </c>
      <c r="BU126" s="19">
        <v>1</v>
      </c>
    </row>
    <row r="127" spans="1:73" x14ac:dyDescent="0.3">
      <c r="A127" s="26">
        <v>125</v>
      </c>
      <c r="B127" s="19">
        <v>80</v>
      </c>
      <c r="C127" s="19">
        <v>7.7999353408813477E-2</v>
      </c>
      <c r="D127" s="19">
        <v>1.2999892234802251E-3</v>
      </c>
      <c r="E127" s="19">
        <v>4</v>
      </c>
      <c r="G127" s="19">
        <v>8.4374999999991174E-4</v>
      </c>
      <c r="H127" s="19">
        <v>6.1406249999999989E-2</v>
      </c>
      <c r="I127" s="19">
        <v>1.9499999999999979E-2</v>
      </c>
      <c r="J127" s="19">
        <v>8.4374999999991174E-4</v>
      </c>
      <c r="K127" s="19">
        <f t="shared" si="1"/>
        <v>8.4374999999991174E-4</v>
      </c>
      <c r="L127" s="19">
        <v>8.4374999999991174E-4</v>
      </c>
      <c r="N127" s="19">
        <v>2.7755575615628909E-16</v>
      </c>
      <c r="O127" s="19">
        <v>7.7715611723760958E-16</v>
      </c>
      <c r="P127" s="19">
        <v>-5.5511151231257827E-17</v>
      </c>
      <c r="Q127" s="19">
        <v>0</v>
      </c>
      <c r="R127" s="19">
        <v>0.234375</v>
      </c>
      <c r="S127" s="19">
        <v>-0.234375</v>
      </c>
      <c r="T127" s="19">
        <v>-0.46875</v>
      </c>
      <c r="U127" s="19">
        <v>0</v>
      </c>
      <c r="V127" s="19">
        <v>-8.4374999999992095E-4</v>
      </c>
      <c r="W127" s="19">
        <v>8.4374999999969891E-4</v>
      </c>
      <c r="X127" s="19">
        <v>1.687499999999925E-3</v>
      </c>
      <c r="Y127" s="19">
        <v>-0.375</v>
      </c>
      <c r="Z127" s="19">
        <v>-0.625</v>
      </c>
      <c r="AA127" s="19">
        <v>-0.25</v>
      </c>
      <c r="AB127" s="19">
        <v>0</v>
      </c>
      <c r="AC127" s="19">
        <v>0.234375</v>
      </c>
      <c r="AD127" s="19">
        <v>-0.234375</v>
      </c>
      <c r="AE127" s="19">
        <v>-0.46875</v>
      </c>
      <c r="AF127" s="19">
        <v>0</v>
      </c>
      <c r="AG127" s="19">
        <v>-0.404296875</v>
      </c>
      <c r="AH127" s="19">
        <v>-0.595703125</v>
      </c>
      <c r="AI127" s="19">
        <v>-0.19140625</v>
      </c>
      <c r="AJ127" s="19">
        <v>0</v>
      </c>
      <c r="AK127" s="19">
        <v>0</v>
      </c>
      <c r="AL127" s="19">
        <v>30</v>
      </c>
      <c r="AM127" s="19">
        <v>0</v>
      </c>
      <c r="AN127" s="19">
        <v>50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560</v>
      </c>
      <c r="AT127" s="19">
        <v>1</v>
      </c>
      <c r="AU127" s="19">
        <v>0</v>
      </c>
      <c r="AV127" s="19">
        <v>0</v>
      </c>
      <c r="AW127" s="19">
        <v>0</v>
      </c>
      <c r="AX127" s="19">
        <v>0</v>
      </c>
      <c r="AY127" s="19">
        <v>45</v>
      </c>
      <c r="AZ127" s="19">
        <v>0</v>
      </c>
      <c r="BA127" s="19">
        <v>1</v>
      </c>
      <c r="BB127" s="19" t="s">
        <v>89</v>
      </c>
      <c r="BC127" s="19">
        <v>5</v>
      </c>
      <c r="BD127" s="19">
        <v>2</v>
      </c>
      <c r="BE127" s="19">
        <v>0.05</v>
      </c>
      <c r="BF127" s="19">
        <v>4</v>
      </c>
      <c r="BG127" s="19">
        <v>6</v>
      </c>
      <c r="BH127" s="19">
        <v>0.5</v>
      </c>
      <c r="BI127" s="19">
        <v>10</v>
      </c>
      <c r="BJ127" s="19">
        <v>1</v>
      </c>
      <c r="BK127" s="19">
        <v>1</v>
      </c>
      <c r="BL127" s="19">
        <v>1</v>
      </c>
      <c r="BM127" s="19">
        <v>1</v>
      </c>
      <c r="BN127" s="19">
        <v>0</v>
      </c>
      <c r="BO127" s="19">
        <v>0</v>
      </c>
      <c r="BP127" s="19">
        <v>0</v>
      </c>
      <c r="BQ127" s="19">
        <v>0</v>
      </c>
      <c r="BR127" s="19">
        <v>1</v>
      </c>
      <c r="BS127" s="19">
        <v>1</v>
      </c>
      <c r="BT127" s="19">
        <v>1</v>
      </c>
      <c r="BU127" s="19">
        <v>1</v>
      </c>
    </row>
    <row r="128" spans="1:73" x14ac:dyDescent="0.3">
      <c r="A128" s="26">
        <v>126</v>
      </c>
      <c r="B128" s="19">
        <v>80</v>
      </c>
      <c r="C128" s="19">
        <v>6.2399625778198242E-2</v>
      </c>
      <c r="D128" s="19">
        <v>1.039993762969971E-3</v>
      </c>
      <c r="E128" s="19">
        <v>4</v>
      </c>
      <c r="G128" s="19">
        <v>8.437499999998932E-4</v>
      </c>
      <c r="H128" s="19">
        <v>6.1406249999999989E-2</v>
      </c>
      <c r="I128" s="19">
        <v>1.9499999999999979E-2</v>
      </c>
      <c r="J128" s="19">
        <v>8.437499999998932E-4</v>
      </c>
      <c r="K128" s="19">
        <f t="shared" si="1"/>
        <v>8.437499999998932E-4</v>
      </c>
      <c r="L128" s="19">
        <v>8.437499999998932E-4</v>
      </c>
      <c r="N128" s="19">
        <v>-3.3306690738754701E-16</v>
      </c>
      <c r="O128" s="19">
        <v>3.3306690738754701E-16</v>
      </c>
      <c r="P128" s="19">
        <v>-5.5511151231257827E-17</v>
      </c>
      <c r="Q128" s="19">
        <v>0</v>
      </c>
      <c r="R128" s="19">
        <v>-0.234375</v>
      </c>
      <c r="S128" s="19">
        <v>-0.234375</v>
      </c>
      <c r="T128" s="19">
        <v>-0.46875</v>
      </c>
      <c r="U128" s="19">
        <v>0</v>
      </c>
      <c r="V128" s="19">
        <v>8.4374999999980993E-4</v>
      </c>
      <c r="W128" s="19">
        <v>8.4374999999969891E-4</v>
      </c>
      <c r="X128" s="19">
        <v>1.687499999999925E-3</v>
      </c>
      <c r="Y128" s="19">
        <v>0.375</v>
      </c>
      <c r="Z128" s="19">
        <v>-0.625</v>
      </c>
      <c r="AA128" s="19">
        <v>-0.25</v>
      </c>
      <c r="AB128" s="19">
        <v>0</v>
      </c>
      <c r="AC128" s="19">
        <v>-0.234375</v>
      </c>
      <c r="AD128" s="19">
        <v>-0.234375</v>
      </c>
      <c r="AE128" s="19">
        <v>-0.46875</v>
      </c>
      <c r="AF128" s="19">
        <v>0</v>
      </c>
      <c r="AG128" s="19">
        <v>0.404296875</v>
      </c>
      <c r="AH128" s="19">
        <v>-0.595703125</v>
      </c>
      <c r="AI128" s="19">
        <v>-0.19140625</v>
      </c>
      <c r="AJ128" s="19">
        <v>0</v>
      </c>
      <c r="AK128" s="19">
        <v>30</v>
      </c>
      <c r="AL128" s="19">
        <v>0</v>
      </c>
      <c r="AM128" s="19">
        <v>0</v>
      </c>
      <c r="AN128" s="19">
        <v>50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561</v>
      </c>
      <c r="AT128" s="19">
        <v>1</v>
      </c>
      <c r="AU128" s="19">
        <v>0</v>
      </c>
      <c r="AV128" s="19">
        <v>0</v>
      </c>
      <c r="AW128" s="19">
        <v>0</v>
      </c>
      <c r="AX128" s="19">
        <v>0</v>
      </c>
      <c r="AY128" s="19">
        <v>45</v>
      </c>
      <c r="AZ128" s="19">
        <v>0</v>
      </c>
      <c r="BA128" s="19">
        <v>1</v>
      </c>
      <c r="BB128" s="19" t="s">
        <v>89</v>
      </c>
      <c r="BC128" s="19">
        <v>5</v>
      </c>
      <c r="BD128" s="19">
        <v>2</v>
      </c>
      <c r="BE128" s="19">
        <v>0.05</v>
      </c>
      <c r="BF128" s="19">
        <v>4</v>
      </c>
      <c r="BG128" s="19">
        <v>6</v>
      </c>
      <c r="BH128" s="19">
        <v>0.5</v>
      </c>
      <c r="BI128" s="19">
        <v>10</v>
      </c>
      <c r="BJ128" s="19">
        <v>1</v>
      </c>
      <c r="BK128" s="19">
        <v>1</v>
      </c>
      <c r="BL128" s="19">
        <v>1</v>
      </c>
      <c r="BM128" s="19">
        <v>1</v>
      </c>
      <c r="BN128" s="19">
        <v>0</v>
      </c>
      <c r="BO128" s="19">
        <v>0</v>
      </c>
      <c r="BP128" s="19">
        <v>0</v>
      </c>
      <c r="BQ128" s="19">
        <v>0</v>
      </c>
      <c r="BR128" s="19">
        <v>1</v>
      </c>
      <c r="BS128" s="19">
        <v>1</v>
      </c>
      <c r="BT128" s="19">
        <v>1</v>
      </c>
      <c r="BU128" s="19">
        <v>1</v>
      </c>
    </row>
    <row r="129" spans="1:73" x14ac:dyDescent="0.3">
      <c r="A129" s="26">
        <v>127</v>
      </c>
      <c r="B129" s="19">
        <v>80</v>
      </c>
      <c r="C129" s="19">
        <v>6.2399387359619141E-2</v>
      </c>
      <c r="D129" s="19">
        <v>1.039989789326986E-3</v>
      </c>
      <c r="E129" s="19">
        <v>4</v>
      </c>
      <c r="G129" s="19">
        <v>8.4374999999991174E-4</v>
      </c>
      <c r="H129" s="19">
        <v>6.1406249999999989E-2</v>
      </c>
      <c r="I129" s="19">
        <v>1.9499999999999979E-2</v>
      </c>
      <c r="J129" s="19">
        <v>8.4374999999991174E-4</v>
      </c>
      <c r="K129" s="19">
        <f t="shared" si="1"/>
        <v>8.4374999999991174E-4</v>
      </c>
      <c r="L129" s="19">
        <v>8.4374999999991174E-4</v>
      </c>
      <c r="N129" s="19">
        <v>2.7755575615628909E-16</v>
      </c>
      <c r="O129" s="19">
        <v>-3.3306690738754701E-16</v>
      </c>
      <c r="P129" s="19">
        <v>-5.5511151231257827E-17</v>
      </c>
      <c r="Q129" s="19">
        <v>0</v>
      </c>
      <c r="R129" s="19">
        <v>-0.234375</v>
      </c>
      <c r="S129" s="19">
        <v>-0.23437499999999989</v>
      </c>
      <c r="T129" s="19">
        <v>0.46875</v>
      </c>
      <c r="U129" s="19">
        <v>0</v>
      </c>
      <c r="V129" s="19">
        <v>-8.4374999999992095E-4</v>
      </c>
      <c r="W129" s="19">
        <v>-8.4374999999969891E-4</v>
      </c>
      <c r="X129" s="19">
        <v>1.687499999999925E-3</v>
      </c>
      <c r="Y129" s="19">
        <v>-0.375</v>
      </c>
      <c r="Z129" s="19">
        <v>0.625</v>
      </c>
      <c r="AA129" s="19">
        <v>-0.25</v>
      </c>
      <c r="AB129" s="19">
        <v>0</v>
      </c>
      <c r="AC129" s="19">
        <v>-0.234375</v>
      </c>
      <c r="AD129" s="19">
        <v>-0.23437499999999989</v>
      </c>
      <c r="AE129" s="19">
        <v>0.46875</v>
      </c>
      <c r="AF129" s="19">
        <v>0</v>
      </c>
      <c r="AG129" s="19">
        <v>-0.404296875</v>
      </c>
      <c r="AH129" s="19">
        <v>0.595703125</v>
      </c>
      <c r="AI129" s="19">
        <v>-0.19140625</v>
      </c>
      <c r="AJ129" s="19">
        <v>0</v>
      </c>
      <c r="AK129" s="19">
        <v>0</v>
      </c>
      <c r="AL129" s="19">
        <v>30</v>
      </c>
      <c r="AM129" s="19">
        <v>50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559</v>
      </c>
      <c r="AT129" s="19">
        <v>1</v>
      </c>
      <c r="AU129" s="19">
        <v>0</v>
      </c>
      <c r="AV129" s="19">
        <v>0</v>
      </c>
      <c r="AW129" s="19">
        <v>0</v>
      </c>
      <c r="AX129" s="19">
        <v>0</v>
      </c>
      <c r="AY129" s="19">
        <v>45</v>
      </c>
      <c r="AZ129" s="19">
        <v>0</v>
      </c>
      <c r="BA129" s="19">
        <v>1</v>
      </c>
      <c r="BB129" s="19" t="s">
        <v>89</v>
      </c>
      <c r="BC129" s="19">
        <v>5</v>
      </c>
      <c r="BD129" s="19">
        <v>2</v>
      </c>
      <c r="BE129" s="19">
        <v>0.05</v>
      </c>
      <c r="BF129" s="19">
        <v>4</v>
      </c>
      <c r="BG129" s="19">
        <v>6</v>
      </c>
      <c r="BH129" s="19">
        <v>0.5</v>
      </c>
      <c r="BI129" s="19">
        <v>10</v>
      </c>
      <c r="BJ129" s="19">
        <v>1</v>
      </c>
      <c r="BK129" s="19">
        <v>1</v>
      </c>
      <c r="BL129" s="19">
        <v>1</v>
      </c>
      <c r="BM129" s="19">
        <v>1</v>
      </c>
      <c r="BN129" s="19">
        <v>0</v>
      </c>
      <c r="BO129" s="19">
        <v>0</v>
      </c>
      <c r="BP129" s="19">
        <v>0</v>
      </c>
      <c r="BQ129" s="19">
        <v>0</v>
      </c>
      <c r="BR129" s="19">
        <v>1</v>
      </c>
      <c r="BS129" s="19">
        <v>1</v>
      </c>
      <c r="BT129" s="19">
        <v>1</v>
      </c>
      <c r="BU129" s="19">
        <v>1</v>
      </c>
    </row>
    <row r="130" spans="1:73" x14ac:dyDescent="0.3">
      <c r="A130" s="26">
        <v>128</v>
      </c>
      <c r="B130" s="19">
        <v>80</v>
      </c>
      <c r="C130" s="19">
        <v>7.7999591827392578E-2</v>
      </c>
      <c r="D130" s="19">
        <v>1.2999931971232101E-3</v>
      </c>
      <c r="E130" s="19">
        <v>4</v>
      </c>
      <c r="G130" s="19">
        <v>8.4374999999991174E-4</v>
      </c>
      <c r="H130" s="19">
        <v>6.1406249999999989E-2</v>
      </c>
      <c r="I130" s="19">
        <v>1.9499999999999979E-2</v>
      </c>
      <c r="J130" s="19">
        <v>8.4374999999991174E-4</v>
      </c>
      <c r="K130" s="19">
        <f t="shared" si="1"/>
        <v>8.4374999999991174E-4</v>
      </c>
      <c r="L130" s="19">
        <v>8.4374999999991174E-4</v>
      </c>
      <c r="N130" s="19">
        <v>2.7755575615628909E-16</v>
      </c>
      <c r="O130" s="19">
        <v>7.7715611723760958E-16</v>
      </c>
      <c r="P130" s="19">
        <v>-5.5511151231257827E-17</v>
      </c>
      <c r="Q130" s="19">
        <v>0</v>
      </c>
      <c r="R130" s="19">
        <v>-0.234375</v>
      </c>
      <c r="S130" s="19">
        <v>0.23437500000000011</v>
      </c>
      <c r="T130" s="19">
        <v>0.46875</v>
      </c>
      <c r="U130" s="19">
        <v>0</v>
      </c>
      <c r="V130" s="19">
        <v>-8.4374999999992095E-4</v>
      </c>
      <c r="W130" s="19">
        <v>8.4374999999969891E-4</v>
      </c>
      <c r="X130" s="19">
        <v>1.687499999999925E-3</v>
      </c>
      <c r="Y130" s="19">
        <v>-0.375</v>
      </c>
      <c r="Z130" s="19">
        <v>-0.625</v>
      </c>
      <c r="AA130" s="19">
        <v>-0.25</v>
      </c>
      <c r="AB130" s="19">
        <v>0</v>
      </c>
      <c r="AC130" s="19">
        <v>-0.234375</v>
      </c>
      <c r="AD130" s="19">
        <v>0.23437500000000011</v>
      </c>
      <c r="AE130" s="19">
        <v>0.46875</v>
      </c>
      <c r="AF130" s="19">
        <v>0</v>
      </c>
      <c r="AG130" s="19">
        <v>-0.404296875</v>
      </c>
      <c r="AH130" s="19">
        <v>-0.595703125</v>
      </c>
      <c r="AI130" s="19">
        <v>-0.19140625</v>
      </c>
      <c r="AJ130" s="19">
        <v>0</v>
      </c>
      <c r="AK130" s="19">
        <v>0</v>
      </c>
      <c r="AL130" s="19">
        <v>30</v>
      </c>
      <c r="AM130" s="19">
        <v>0</v>
      </c>
      <c r="AN130" s="19">
        <v>50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560</v>
      </c>
      <c r="AT130" s="19">
        <v>1</v>
      </c>
      <c r="AU130" s="19">
        <v>0</v>
      </c>
      <c r="AV130" s="19">
        <v>0</v>
      </c>
      <c r="AW130" s="19">
        <v>0</v>
      </c>
      <c r="AX130" s="19">
        <v>0</v>
      </c>
      <c r="AY130" s="19">
        <v>45</v>
      </c>
      <c r="AZ130" s="19">
        <v>0</v>
      </c>
      <c r="BA130" s="19">
        <v>1</v>
      </c>
      <c r="BB130" s="19" t="s">
        <v>89</v>
      </c>
      <c r="BC130" s="19">
        <v>5</v>
      </c>
      <c r="BD130" s="19">
        <v>2</v>
      </c>
      <c r="BE130" s="19">
        <v>0.05</v>
      </c>
      <c r="BF130" s="19">
        <v>4</v>
      </c>
      <c r="BG130" s="19">
        <v>6</v>
      </c>
      <c r="BH130" s="19">
        <v>0.5</v>
      </c>
      <c r="BI130" s="19">
        <v>10</v>
      </c>
      <c r="BJ130" s="19">
        <v>1</v>
      </c>
      <c r="BK130" s="19">
        <v>1</v>
      </c>
      <c r="BL130" s="19">
        <v>1</v>
      </c>
      <c r="BM130" s="19">
        <v>1</v>
      </c>
      <c r="BN130" s="19">
        <v>0</v>
      </c>
      <c r="BO130" s="19">
        <v>0</v>
      </c>
      <c r="BP130" s="19">
        <v>0</v>
      </c>
      <c r="BQ130" s="19">
        <v>0</v>
      </c>
      <c r="BR130" s="19">
        <v>1</v>
      </c>
      <c r="BS130" s="19">
        <v>1</v>
      </c>
      <c r="BT130" s="19">
        <v>1</v>
      </c>
      <c r="BU130" s="19">
        <v>1</v>
      </c>
    </row>
    <row r="131" spans="1:73" x14ac:dyDescent="0.3">
      <c r="A131" s="26">
        <v>129</v>
      </c>
      <c r="B131" s="19">
        <v>80</v>
      </c>
      <c r="C131" s="19">
        <v>7.7999353408813477E-2</v>
      </c>
      <c r="D131" s="19">
        <v>1.2999892234802251E-3</v>
      </c>
      <c r="E131" s="19">
        <v>4</v>
      </c>
      <c r="G131" s="19">
        <v>8.437499999998932E-4</v>
      </c>
      <c r="H131" s="19">
        <v>6.1406249999999989E-2</v>
      </c>
      <c r="I131" s="19">
        <v>1.9499999999999979E-2</v>
      </c>
      <c r="J131" s="19">
        <v>8.437499999998932E-4</v>
      </c>
      <c r="K131" s="19">
        <f t="shared" ref="K131:K194" si="2">MIN(H131:J131)</f>
        <v>8.437499999998932E-4</v>
      </c>
      <c r="L131" s="19">
        <v>8.437499999998932E-4</v>
      </c>
      <c r="N131" s="19">
        <v>-3.3306690738754701E-16</v>
      </c>
      <c r="O131" s="19">
        <v>3.3306690738754701E-16</v>
      </c>
      <c r="P131" s="19">
        <v>-5.5511151231257827E-17</v>
      </c>
      <c r="Q131" s="19">
        <v>0</v>
      </c>
      <c r="R131" s="19">
        <v>0.234375</v>
      </c>
      <c r="S131" s="19">
        <v>0.234375</v>
      </c>
      <c r="T131" s="19">
        <v>0.46875</v>
      </c>
      <c r="U131" s="19">
        <v>0</v>
      </c>
      <c r="V131" s="19">
        <v>8.4374999999980993E-4</v>
      </c>
      <c r="W131" s="19">
        <v>8.4374999999969891E-4</v>
      </c>
      <c r="X131" s="19">
        <v>1.687499999999925E-3</v>
      </c>
      <c r="Y131" s="19">
        <v>0.375</v>
      </c>
      <c r="Z131" s="19">
        <v>-0.625</v>
      </c>
      <c r="AA131" s="19">
        <v>-0.25</v>
      </c>
      <c r="AB131" s="19">
        <v>0</v>
      </c>
      <c r="AC131" s="19">
        <v>0.234375</v>
      </c>
      <c r="AD131" s="19">
        <v>0.234375</v>
      </c>
      <c r="AE131" s="19">
        <v>0.46875</v>
      </c>
      <c r="AF131" s="19">
        <v>0</v>
      </c>
      <c r="AG131" s="19">
        <v>0.404296875</v>
      </c>
      <c r="AH131" s="19">
        <v>-0.595703125</v>
      </c>
      <c r="AI131" s="19">
        <v>-0.19140625</v>
      </c>
      <c r="AJ131" s="19">
        <v>0</v>
      </c>
      <c r="AK131" s="19">
        <v>30</v>
      </c>
      <c r="AL131" s="19">
        <v>0</v>
      </c>
      <c r="AM131" s="19">
        <v>0</v>
      </c>
      <c r="AN131" s="19">
        <v>50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561</v>
      </c>
      <c r="AT131" s="19">
        <v>1</v>
      </c>
      <c r="AU131" s="19">
        <v>0</v>
      </c>
      <c r="AV131" s="19">
        <v>0</v>
      </c>
      <c r="AW131" s="19">
        <v>0</v>
      </c>
      <c r="AX131" s="19">
        <v>0</v>
      </c>
      <c r="AY131" s="19">
        <v>45</v>
      </c>
      <c r="AZ131" s="19">
        <v>0</v>
      </c>
      <c r="BA131" s="19">
        <v>1</v>
      </c>
      <c r="BB131" s="19" t="s">
        <v>89</v>
      </c>
      <c r="BC131" s="19">
        <v>5</v>
      </c>
      <c r="BD131" s="19">
        <v>2</v>
      </c>
      <c r="BE131" s="19">
        <v>0.05</v>
      </c>
      <c r="BF131" s="19">
        <v>4</v>
      </c>
      <c r="BG131" s="19">
        <v>6</v>
      </c>
      <c r="BH131" s="19">
        <v>0.5</v>
      </c>
      <c r="BI131" s="19">
        <v>10</v>
      </c>
      <c r="BJ131" s="19">
        <v>1</v>
      </c>
      <c r="BK131" s="19">
        <v>1</v>
      </c>
      <c r="BL131" s="19">
        <v>1</v>
      </c>
      <c r="BM131" s="19">
        <v>1</v>
      </c>
      <c r="BN131" s="19">
        <v>0</v>
      </c>
      <c r="BO131" s="19">
        <v>0</v>
      </c>
      <c r="BP131" s="19">
        <v>0</v>
      </c>
      <c r="BQ131" s="19">
        <v>0</v>
      </c>
      <c r="BR131" s="19">
        <v>1</v>
      </c>
      <c r="BS131" s="19">
        <v>1</v>
      </c>
      <c r="BT131" s="19">
        <v>1</v>
      </c>
      <c r="BU131" s="19">
        <v>1</v>
      </c>
    </row>
    <row r="132" spans="1:73" x14ac:dyDescent="0.3">
      <c r="A132" s="26">
        <v>130</v>
      </c>
      <c r="B132" s="19">
        <v>80</v>
      </c>
      <c r="C132" s="19">
        <v>6.2399387359619141E-2</v>
      </c>
      <c r="D132" s="19">
        <v>1.039989789326986E-3</v>
      </c>
      <c r="E132" s="19">
        <v>4</v>
      </c>
      <c r="G132" s="19">
        <v>1.106249999999984E-2</v>
      </c>
      <c r="H132" s="19">
        <v>7.0312499999999875E-2</v>
      </c>
      <c r="I132" s="19">
        <v>1.9687499999999719E-2</v>
      </c>
      <c r="J132" s="19">
        <v>1.106249999999984E-2</v>
      </c>
      <c r="K132" s="19">
        <f t="shared" si="2"/>
        <v>1.106249999999984E-2</v>
      </c>
      <c r="L132" s="19">
        <v>1.106249999999984E-2</v>
      </c>
      <c r="N132" s="19">
        <v>-8.3266726846886741E-17</v>
      </c>
      <c r="O132" s="19">
        <v>-6.6613381477509392E-16</v>
      </c>
      <c r="P132" s="19">
        <v>2.2204460492503131E-16</v>
      </c>
      <c r="Q132" s="19">
        <v>0</v>
      </c>
      <c r="R132" s="19">
        <v>4.1633363423443369E-18</v>
      </c>
      <c r="S132" s="19">
        <v>0</v>
      </c>
      <c r="T132" s="19">
        <v>0</v>
      </c>
      <c r="U132" s="19">
        <v>0</v>
      </c>
      <c r="V132" s="19">
        <v>-1.106249999999984E-2</v>
      </c>
      <c r="W132" s="19">
        <v>-1.1062499999999529E-2</v>
      </c>
      <c r="X132" s="19">
        <v>2.2124999999999839E-2</v>
      </c>
      <c r="Y132" s="19">
        <v>-0.25</v>
      </c>
      <c r="Z132" s="19">
        <v>0.75</v>
      </c>
      <c r="AA132" s="19">
        <v>-0.5</v>
      </c>
      <c r="AB132" s="19">
        <v>0</v>
      </c>
      <c r="AC132" s="19">
        <v>4.1633363423443369E-18</v>
      </c>
      <c r="AD132" s="19">
        <v>0</v>
      </c>
      <c r="AE132" s="19">
        <v>0</v>
      </c>
      <c r="AF132" s="19">
        <v>0</v>
      </c>
      <c r="AG132" s="19">
        <v>-0.19140624999999989</v>
      </c>
      <c r="AH132" s="19">
        <v>0.80859375</v>
      </c>
      <c r="AI132" s="19">
        <v>-0.6171875</v>
      </c>
      <c r="AJ132" s="19">
        <v>0</v>
      </c>
      <c r="AK132" s="19">
        <v>0</v>
      </c>
      <c r="AL132" s="19">
        <v>20</v>
      </c>
      <c r="AM132" s="19">
        <v>60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562</v>
      </c>
      <c r="AT132" s="19">
        <v>1</v>
      </c>
      <c r="AU132" s="19">
        <v>0</v>
      </c>
      <c r="AV132" s="19">
        <v>0</v>
      </c>
      <c r="AW132" s="19">
        <v>0</v>
      </c>
      <c r="AX132" s="19">
        <v>0</v>
      </c>
      <c r="AY132" s="19">
        <v>45</v>
      </c>
      <c r="AZ132" s="19">
        <v>0</v>
      </c>
      <c r="BA132" s="19">
        <v>1</v>
      </c>
      <c r="BB132" s="19" t="s">
        <v>89</v>
      </c>
      <c r="BC132" s="19">
        <v>5</v>
      </c>
      <c r="BD132" s="19">
        <v>2</v>
      </c>
      <c r="BE132" s="19">
        <v>0.05</v>
      </c>
      <c r="BF132" s="19">
        <v>4</v>
      </c>
      <c r="BG132" s="19">
        <v>6</v>
      </c>
      <c r="BH132" s="19">
        <v>0.5</v>
      </c>
      <c r="BI132" s="19">
        <v>10</v>
      </c>
      <c r="BJ132" s="19">
        <v>1</v>
      </c>
      <c r="BK132" s="19">
        <v>1</v>
      </c>
      <c r="BL132" s="19">
        <v>1</v>
      </c>
      <c r="BM132" s="19">
        <v>1</v>
      </c>
      <c r="BN132" s="19">
        <v>0</v>
      </c>
      <c r="BO132" s="19">
        <v>0</v>
      </c>
      <c r="BP132" s="19">
        <v>0</v>
      </c>
      <c r="BQ132" s="19">
        <v>0</v>
      </c>
      <c r="BR132" s="19">
        <v>1</v>
      </c>
      <c r="BS132" s="19">
        <v>1</v>
      </c>
      <c r="BT132" s="19">
        <v>1</v>
      </c>
      <c r="BU132" s="19">
        <v>1</v>
      </c>
    </row>
    <row r="133" spans="1:73" x14ac:dyDescent="0.3">
      <c r="A133" s="26">
        <v>131</v>
      </c>
      <c r="B133" s="19">
        <v>80</v>
      </c>
      <c r="C133" s="19">
        <v>6.2399625778198242E-2</v>
      </c>
      <c r="D133" s="19">
        <v>1.039993762969971E-3</v>
      </c>
      <c r="E133" s="19">
        <v>4</v>
      </c>
      <c r="G133" s="19">
        <v>1.106249999999984E-2</v>
      </c>
      <c r="H133" s="19">
        <v>7.0312499999999875E-2</v>
      </c>
      <c r="I133" s="19">
        <v>1.9687499999999719E-2</v>
      </c>
      <c r="J133" s="19">
        <v>1.106249999999984E-2</v>
      </c>
      <c r="K133" s="19">
        <f t="shared" si="2"/>
        <v>1.106249999999984E-2</v>
      </c>
      <c r="L133" s="19">
        <v>1.106249999999984E-2</v>
      </c>
      <c r="N133" s="19">
        <v>-8.3266726846886741E-17</v>
      </c>
      <c r="O133" s="19">
        <v>7.7715611723760958E-16</v>
      </c>
      <c r="P133" s="19">
        <v>2.2204460492503131E-16</v>
      </c>
      <c r="Q133" s="19">
        <v>0</v>
      </c>
      <c r="R133" s="19">
        <v>4.1633363423443369E-18</v>
      </c>
      <c r="S133" s="19">
        <v>0</v>
      </c>
      <c r="T133" s="19">
        <v>0</v>
      </c>
      <c r="U133" s="19">
        <v>0</v>
      </c>
      <c r="V133" s="19">
        <v>-1.106249999999984E-2</v>
      </c>
      <c r="W133" s="19">
        <v>1.1062499999999529E-2</v>
      </c>
      <c r="X133" s="19">
        <v>2.2124999999999839E-2</v>
      </c>
      <c r="Y133" s="19">
        <v>-0.25</v>
      </c>
      <c r="Z133" s="19">
        <v>-0.75</v>
      </c>
      <c r="AA133" s="19">
        <v>-0.5</v>
      </c>
      <c r="AB133" s="19">
        <v>0</v>
      </c>
      <c r="AC133" s="19">
        <v>4.1633363423443369E-18</v>
      </c>
      <c r="AD133" s="19">
        <v>0</v>
      </c>
      <c r="AE133" s="19">
        <v>0</v>
      </c>
      <c r="AF133" s="19">
        <v>0</v>
      </c>
      <c r="AG133" s="19">
        <v>-0.19140624999999989</v>
      </c>
      <c r="AH133" s="19">
        <v>-0.80859375</v>
      </c>
      <c r="AI133" s="19">
        <v>-0.6171875</v>
      </c>
      <c r="AJ133" s="19">
        <v>0</v>
      </c>
      <c r="AK133" s="19">
        <v>0</v>
      </c>
      <c r="AL133" s="19">
        <v>20</v>
      </c>
      <c r="AM133" s="19">
        <v>0</v>
      </c>
      <c r="AN133" s="19">
        <v>60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563</v>
      </c>
      <c r="AT133" s="19">
        <v>1</v>
      </c>
      <c r="AU133" s="19">
        <v>0</v>
      </c>
      <c r="AV133" s="19">
        <v>0</v>
      </c>
      <c r="AW133" s="19">
        <v>0</v>
      </c>
      <c r="AX133" s="19">
        <v>0</v>
      </c>
      <c r="AY133" s="19">
        <v>45</v>
      </c>
      <c r="AZ133" s="19">
        <v>0</v>
      </c>
      <c r="BA133" s="19">
        <v>1</v>
      </c>
      <c r="BB133" s="19" t="s">
        <v>89</v>
      </c>
      <c r="BC133" s="19">
        <v>5</v>
      </c>
      <c r="BD133" s="19">
        <v>2</v>
      </c>
      <c r="BE133" s="19">
        <v>0.05</v>
      </c>
      <c r="BF133" s="19">
        <v>4</v>
      </c>
      <c r="BG133" s="19">
        <v>6</v>
      </c>
      <c r="BH133" s="19">
        <v>0.5</v>
      </c>
      <c r="BI133" s="19">
        <v>10</v>
      </c>
      <c r="BJ133" s="19">
        <v>1</v>
      </c>
      <c r="BK133" s="19">
        <v>1</v>
      </c>
      <c r="BL133" s="19">
        <v>1</v>
      </c>
      <c r="BM133" s="19">
        <v>1</v>
      </c>
      <c r="BN133" s="19">
        <v>0</v>
      </c>
      <c r="BO133" s="19">
        <v>0</v>
      </c>
      <c r="BP133" s="19">
        <v>0</v>
      </c>
      <c r="BQ133" s="19">
        <v>0</v>
      </c>
      <c r="BR133" s="19">
        <v>1</v>
      </c>
      <c r="BS133" s="19">
        <v>1</v>
      </c>
      <c r="BT133" s="19">
        <v>1</v>
      </c>
      <c r="BU133" s="19">
        <v>1</v>
      </c>
    </row>
    <row r="134" spans="1:73" x14ac:dyDescent="0.3">
      <c r="A134" s="26">
        <v>132</v>
      </c>
      <c r="B134" s="19">
        <v>80</v>
      </c>
      <c r="C134" s="19">
        <v>7.7999353408813477E-2</v>
      </c>
      <c r="D134" s="19">
        <v>1.2999892234802251E-3</v>
      </c>
      <c r="E134" s="19">
        <v>4</v>
      </c>
      <c r="G134" s="19">
        <v>1.106249999999988E-2</v>
      </c>
      <c r="H134" s="19">
        <v>7.0312499999999903E-2</v>
      </c>
      <c r="I134" s="19">
        <v>1.9687499999999761E-2</v>
      </c>
      <c r="J134" s="19">
        <v>1.106249999999988E-2</v>
      </c>
      <c r="K134" s="19">
        <f t="shared" si="2"/>
        <v>1.106249999999988E-2</v>
      </c>
      <c r="L134" s="19">
        <v>1.106249999999988E-2</v>
      </c>
      <c r="N134" s="19">
        <v>-5.5511151231257827E-17</v>
      </c>
      <c r="O134" s="19">
        <v>7.7715611723760958E-16</v>
      </c>
      <c r="P134" s="19">
        <v>2.2204460492503131E-16</v>
      </c>
      <c r="Q134" s="19">
        <v>0</v>
      </c>
      <c r="R134" s="19">
        <v>4.4408920985006263E-18</v>
      </c>
      <c r="S134" s="19">
        <v>0</v>
      </c>
      <c r="T134" s="19">
        <v>0</v>
      </c>
      <c r="U134" s="19">
        <v>0</v>
      </c>
      <c r="V134" s="19">
        <v>1.106250000000009E-2</v>
      </c>
      <c r="W134" s="19">
        <v>1.1062499999999529E-2</v>
      </c>
      <c r="X134" s="19">
        <v>2.2124999999999839E-2</v>
      </c>
      <c r="Y134" s="19">
        <v>0.25</v>
      </c>
      <c r="Z134" s="19">
        <v>-0.75</v>
      </c>
      <c r="AA134" s="19">
        <v>-0.5</v>
      </c>
      <c r="AB134" s="19">
        <v>0</v>
      </c>
      <c r="AC134" s="19">
        <v>4.4408920985006263E-18</v>
      </c>
      <c r="AD134" s="19">
        <v>0</v>
      </c>
      <c r="AE134" s="19">
        <v>0</v>
      </c>
      <c r="AF134" s="19">
        <v>0</v>
      </c>
      <c r="AG134" s="19">
        <v>0.19140625000000011</v>
      </c>
      <c r="AH134" s="19">
        <v>-0.80859375</v>
      </c>
      <c r="AI134" s="19">
        <v>-0.6171875</v>
      </c>
      <c r="AJ134" s="19">
        <v>0</v>
      </c>
      <c r="AK134" s="19">
        <v>20</v>
      </c>
      <c r="AL134" s="19">
        <v>0</v>
      </c>
      <c r="AM134" s="19">
        <v>0</v>
      </c>
      <c r="AN134" s="19">
        <v>60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564</v>
      </c>
      <c r="AT134" s="19">
        <v>1</v>
      </c>
      <c r="AU134" s="19">
        <v>0</v>
      </c>
      <c r="AV134" s="19">
        <v>0</v>
      </c>
      <c r="AW134" s="19">
        <v>0</v>
      </c>
      <c r="AX134" s="19">
        <v>0</v>
      </c>
      <c r="AY134" s="19">
        <v>45</v>
      </c>
      <c r="AZ134" s="19">
        <v>0</v>
      </c>
      <c r="BA134" s="19">
        <v>1</v>
      </c>
      <c r="BB134" s="19" t="s">
        <v>89</v>
      </c>
      <c r="BC134" s="19">
        <v>5</v>
      </c>
      <c r="BD134" s="19">
        <v>2</v>
      </c>
      <c r="BE134" s="19">
        <v>0.05</v>
      </c>
      <c r="BF134" s="19">
        <v>4</v>
      </c>
      <c r="BG134" s="19">
        <v>6</v>
      </c>
      <c r="BH134" s="19">
        <v>0.5</v>
      </c>
      <c r="BI134" s="19">
        <v>10</v>
      </c>
      <c r="BJ134" s="19">
        <v>1</v>
      </c>
      <c r="BK134" s="19">
        <v>1</v>
      </c>
      <c r="BL134" s="19">
        <v>1</v>
      </c>
      <c r="BM134" s="19">
        <v>1</v>
      </c>
      <c r="BN134" s="19">
        <v>0</v>
      </c>
      <c r="BO134" s="19">
        <v>0</v>
      </c>
      <c r="BP134" s="19">
        <v>0</v>
      </c>
      <c r="BQ134" s="19">
        <v>0</v>
      </c>
      <c r="BR134" s="19">
        <v>1</v>
      </c>
      <c r="BS134" s="19">
        <v>1</v>
      </c>
      <c r="BT134" s="19">
        <v>1</v>
      </c>
      <c r="BU134" s="19">
        <v>1</v>
      </c>
    </row>
    <row r="135" spans="1:73" x14ac:dyDescent="0.3">
      <c r="A135" s="26">
        <v>133</v>
      </c>
      <c r="B135" s="19">
        <v>80</v>
      </c>
      <c r="C135" s="19">
        <v>6.2399864196777337E-2</v>
      </c>
      <c r="D135" s="19">
        <v>1.0399977366129559E-3</v>
      </c>
      <c r="E135" s="19">
        <v>4</v>
      </c>
      <c r="G135" s="19">
        <v>8.437499999998932E-4</v>
      </c>
      <c r="H135" s="19">
        <v>6.1406249999999989E-2</v>
      </c>
      <c r="I135" s="19">
        <v>1.9499999999999979E-2</v>
      </c>
      <c r="J135" s="19">
        <v>8.437499999998932E-4</v>
      </c>
      <c r="K135" s="19">
        <f t="shared" si="2"/>
        <v>8.437499999998932E-4</v>
      </c>
      <c r="L135" s="19">
        <v>8.437499999998932E-4</v>
      </c>
      <c r="N135" s="19">
        <v>-3.3306690738754701E-16</v>
      </c>
      <c r="O135" s="19">
        <v>2.7755575615628909E-16</v>
      </c>
      <c r="P135" s="19">
        <v>5.5511151231257827E-17</v>
      </c>
      <c r="Q135" s="19">
        <v>0</v>
      </c>
      <c r="R135" s="19">
        <v>0.234375</v>
      </c>
      <c r="S135" s="19">
        <v>0.234375</v>
      </c>
      <c r="T135" s="19">
        <v>0.46875</v>
      </c>
      <c r="U135" s="19">
        <v>0</v>
      </c>
      <c r="V135" s="19">
        <v>-8.4374999999969891E-4</v>
      </c>
      <c r="W135" s="19">
        <v>-8.4374999999980993E-4</v>
      </c>
      <c r="X135" s="19">
        <v>-1.687499999999925E-3</v>
      </c>
      <c r="Y135" s="19">
        <v>0.625</v>
      </c>
      <c r="Z135" s="19">
        <v>-0.375</v>
      </c>
      <c r="AA135" s="19">
        <v>0.25</v>
      </c>
      <c r="AB135" s="19">
        <v>0</v>
      </c>
      <c r="AC135" s="19">
        <v>0.234375</v>
      </c>
      <c r="AD135" s="19">
        <v>0.234375</v>
      </c>
      <c r="AE135" s="19">
        <v>0.46875</v>
      </c>
      <c r="AF135" s="19">
        <v>0</v>
      </c>
      <c r="AG135" s="19">
        <v>0.595703125</v>
      </c>
      <c r="AH135" s="19">
        <v>-0.404296875</v>
      </c>
      <c r="AI135" s="19">
        <v>0.19140625</v>
      </c>
      <c r="AJ135" s="19">
        <v>0</v>
      </c>
      <c r="AK135" s="19">
        <v>50</v>
      </c>
      <c r="AL135" s="19">
        <v>0</v>
      </c>
      <c r="AM135" s="19">
        <v>0</v>
      </c>
      <c r="AN135" s="19">
        <v>30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565</v>
      </c>
      <c r="AT135" s="19">
        <v>1</v>
      </c>
      <c r="AU135" s="19">
        <v>0</v>
      </c>
      <c r="AV135" s="19">
        <v>0</v>
      </c>
      <c r="AW135" s="19">
        <v>0</v>
      </c>
      <c r="AX135" s="19">
        <v>0</v>
      </c>
      <c r="AY135" s="19">
        <v>45</v>
      </c>
      <c r="AZ135" s="19">
        <v>0</v>
      </c>
      <c r="BA135" s="19">
        <v>1</v>
      </c>
      <c r="BB135" s="19" t="s">
        <v>89</v>
      </c>
      <c r="BC135" s="19">
        <v>5</v>
      </c>
      <c r="BD135" s="19">
        <v>2</v>
      </c>
      <c r="BE135" s="19">
        <v>0.05</v>
      </c>
      <c r="BF135" s="19">
        <v>4</v>
      </c>
      <c r="BG135" s="19">
        <v>6</v>
      </c>
      <c r="BH135" s="19">
        <v>0.5</v>
      </c>
      <c r="BI135" s="19">
        <v>10</v>
      </c>
      <c r="BJ135" s="19">
        <v>1</v>
      </c>
      <c r="BK135" s="19">
        <v>1</v>
      </c>
      <c r="BL135" s="19">
        <v>1</v>
      </c>
      <c r="BM135" s="19">
        <v>1</v>
      </c>
      <c r="BN135" s="19">
        <v>0</v>
      </c>
      <c r="BO135" s="19">
        <v>0</v>
      </c>
      <c r="BP135" s="19">
        <v>0</v>
      </c>
      <c r="BQ135" s="19">
        <v>0</v>
      </c>
      <c r="BR135" s="19">
        <v>1</v>
      </c>
      <c r="BS135" s="19">
        <v>1</v>
      </c>
      <c r="BT135" s="19">
        <v>1</v>
      </c>
      <c r="BU135" s="19">
        <v>1</v>
      </c>
    </row>
    <row r="136" spans="1:73" x14ac:dyDescent="0.3">
      <c r="A136" s="26">
        <v>134</v>
      </c>
      <c r="B136" s="19">
        <v>80</v>
      </c>
      <c r="C136" s="19">
        <v>7.7999353408813477E-2</v>
      </c>
      <c r="D136" s="19">
        <v>1.2999892234802251E-3</v>
      </c>
      <c r="E136" s="19">
        <v>4</v>
      </c>
      <c r="G136" s="19">
        <v>8.437499999998932E-4</v>
      </c>
      <c r="H136" s="19">
        <v>6.1406249999999989E-2</v>
      </c>
      <c r="I136" s="19">
        <v>1.9499999999999979E-2</v>
      </c>
      <c r="J136" s="19">
        <v>8.437499999998932E-4</v>
      </c>
      <c r="K136" s="19">
        <f t="shared" si="2"/>
        <v>8.437499999998932E-4</v>
      </c>
      <c r="L136" s="19">
        <v>8.437499999998932E-4</v>
      </c>
      <c r="N136" s="19">
        <v>-3.3306690738754701E-16</v>
      </c>
      <c r="O136" s="19">
        <v>-2.7755575615628909E-16</v>
      </c>
      <c r="P136" s="19">
        <v>5.5511151231257827E-17</v>
      </c>
      <c r="Q136" s="19">
        <v>0</v>
      </c>
      <c r="R136" s="19">
        <v>0.234375</v>
      </c>
      <c r="S136" s="19">
        <v>-0.234375</v>
      </c>
      <c r="T136" s="19">
        <v>0.46875</v>
      </c>
      <c r="U136" s="19">
        <v>0</v>
      </c>
      <c r="V136" s="19">
        <v>-8.4374999999969891E-4</v>
      </c>
      <c r="W136" s="19">
        <v>8.4374999999980993E-4</v>
      </c>
      <c r="X136" s="19">
        <v>-1.687499999999925E-3</v>
      </c>
      <c r="Y136" s="19">
        <v>0.625</v>
      </c>
      <c r="Z136" s="19">
        <v>0.375</v>
      </c>
      <c r="AA136" s="19">
        <v>0.25</v>
      </c>
      <c r="AB136" s="19">
        <v>0</v>
      </c>
      <c r="AC136" s="19">
        <v>0.234375</v>
      </c>
      <c r="AD136" s="19">
        <v>-0.234375</v>
      </c>
      <c r="AE136" s="19">
        <v>0.46875</v>
      </c>
      <c r="AF136" s="19">
        <v>0</v>
      </c>
      <c r="AG136" s="19">
        <v>0.595703125</v>
      </c>
      <c r="AH136" s="19">
        <v>0.404296875</v>
      </c>
      <c r="AI136" s="19">
        <v>0.19140625</v>
      </c>
      <c r="AJ136" s="19">
        <v>0</v>
      </c>
      <c r="AK136" s="19">
        <v>50</v>
      </c>
      <c r="AL136" s="19">
        <v>0</v>
      </c>
      <c r="AM136" s="19">
        <v>30</v>
      </c>
      <c r="AN136" s="19">
        <v>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566</v>
      </c>
      <c r="AT136" s="19">
        <v>1</v>
      </c>
      <c r="AU136" s="19">
        <v>0</v>
      </c>
      <c r="AV136" s="19">
        <v>0</v>
      </c>
      <c r="AW136" s="19">
        <v>0</v>
      </c>
      <c r="AX136" s="19">
        <v>0</v>
      </c>
      <c r="AY136" s="19">
        <v>45</v>
      </c>
      <c r="AZ136" s="19">
        <v>0</v>
      </c>
      <c r="BA136" s="19">
        <v>1</v>
      </c>
      <c r="BB136" s="19" t="s">
        <v>89</v>
      </c>
      <c r="BC136" s="19">
        <v>5</v>
      </c>
      <c r="BD136" s="19">
        <v>2</v>
      </c>
      <c r="BE136" s="19">
        <v>0.05</v>
      </c>
      <c r="BF136" s="19">
        <v>4</v>
      </c>
      <c r="BG136" s="19">
        <v>6</v>
      </c>
      <c r="BH136" s="19">
        <v>0.5</v>
      </c>
      <c r="BI136" s="19">
        <v>10</v>
      </c>
      <c r="BJ136" s="19">
        <v>1</v>
      </c>
      <c r="BK136" s="19">
        <v>1</v>
      </c>
      <c r="BL136" s="19">
        <v>1</v>
      </c>
      <c r="BM136" s="19">
        <v>1</v>
      </c>
      <c r="BN136" s="19">
        <v>0</v>
      </c>
      <c r="BO136" s="19">
        <v>0</v>
      </c>
      <c r="BP136" s="19">
        <v>0</v>
      </c>
      <c r="BQ136" s="19">
        <v>0</v>
      </c>
      <c r="BR136" s="19">
        <v>1</v>
      </c>
      <c r="BS136" s="19">
        <v>1</v>
      </c>
      <c r="BT136" s="19">
        <v>1</v>
      </c>
      <c r="BU136" s="19">
        <v>1</v>
      </c>
    </row>
    <row r="137" spans="1:73" x14ac:dyDescent="0.3">
      <c r="A137" s="26">
        <v>135</v>
      </c>
      <c r="B137" s="19">
        <v>80</v>
      </c>
      <c r="C137" s="19">
        <v>6.2399625778198242E-2</v>
      </c>
      <c r="D137" s="19">
        <v>1.039993762969971E-3</v>
      </c>
      <c r="E137" s="19">
        <v>4</v>
      </c>
      <c r="G137" s="19">
        <v>8.4374999999990241E-4</v>
      </c>
      <c r="H137" s="19">
        <v>6.1406249999999989E-2</v>
      </c>
      <c r="I137" s="19">
        <v>1.95E-2</v>
      </c>
      <c r="J137" s="19">
        <v>8.4374999999990241E-4</v>
      </c>
      <c r="K137" s="19">
        <f t="shared" si="2"/>
        <v>8.4374999999990241E-4</v>
      </c>
      <c r="L137" s="19">
        <v>8.4374999999990241E-4</v>
      </c>
      <c r="N137" s="19">
        <v>7.7715611723760958E-16</v>
      </c>
      <c r="O137" s="19">
        <v>-3.3306690738754701E-16</v>
      </c>
      <c r="P137" s="19">
        <v>5.5511151231257827E-17</v>
      </c>
      <c r="Q137" s="19">
        <v>0</v>
      </c>
      <c r="R137" s="19">
        <v>-0.234375</v>
      </c>
      <c r="S137" s="19">
        <v>-0.23437499999999989</v>
      </c>
      <c r="T137" s="19">
        <v>0.46875</v>
      </c>
      <c r="U137" s="19">
        <v>0</v>
      </c>
      <c r="V137" s="19">
        <v>8.4374999999969891E-4</v>
      </c>
      <c r="W137" s="19">
        <v>8.4374999999986544E-4</v>
      </c>
      <c r="X137" s="19">
        <v>-1.687499999999925E-3</v>
      </c>
      <c r="Y137" s="19">
        <v>-0.625</v>
      </c>
      <c r="Z137" s="19">
        <v>0.375</v>
      </c>
      <c r="AA137" s="19">
        <v>0.25</v>
      </c>
      <c r="AB137" s="19">
        <v>0</v>
      </c>
      <c r="AC137" s="19">
        <v>-0.234375</v>
      </c>
      <c r="AD137" s="19">
        <v>-0.23437499999999989</v>
      </c>
      <c r="AE137" s="19">
        <v>0.46875</v>
      </c>
      <c r="AF137" s="19">
        <v>0</v>
      </c>
      <c r="AG137" s="19">
        <v>-0.595703125</v>
      </c>
      <c r="AH137" s="19">
        <v>0.404296875</v>
      </c>
      <c r="AI137" s="19">
        <v>0.19140625</v>
      </c>
      <c r="AJ137" s="19">
        <v>0</v>
      </c>
      <c r="AK137" s="19">
        <v>0</v>
      </c>
      <c r="AL137" s="19">
        <v>50</v>
      </c>
      <c r="AM137" s="19">
        <v>30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567</v>
      </c>
      <c r="AT137" s="19">
        <v>1</v>
      </c>
      <c r="AU137" s="19">
        <v>0</v>
      </c>
      <c r="AV137" s="19">
        <v>0</v>
      </c>
      <c r="AW137" s="19">
        <v>0</v>
      </c>
      <c r="AX137" s="19">
        <v>0</v>
      </c>
      <c r="AY137" s="19">
        <v>45</v>
      </c>
      <c r="AZ137" s="19">
        <v>0</v>
      </c>
      <c r="BA137" s="19">
        <v>1</v>
      </c>
      <c r="BB137" s="19" t="s">
        <v>89</v>
      </c>
      <c r="BC137" s="19">
        <v>5</v>
      </c>
      <c r="BD137" s="19">
        <v>2</v>
      </c>
      <c r="BE137" s="19">
        <v>0.05</v>
      </c>
      <c r="BF137" s="19">
        <v>4</v>
      </c>
      <c r="BG137" s="19">
        <v>6</v>
      </c>
      <c r="BH137" s="19">
        <v>0.5</v>
      </c>
      <c r="BI137" s="19">
        <v>10</v>
      </c>
      <c r="BJ137" s="19">
        <v>1</v>
      </c>
      <c r="BK137" s="19">
        <v>1</v>
      </c>
      <c r="BL137" s="19">
        <v>1</v>
      </c>
      <c r="BM137" s="19">
        <v>1</v>
      </c>
      <c r="BN137" s="19">
        <v>0</v>
      </c>
      <c r="BO137" s="19">
        <v>0</v>
      </c>
      <c r="BP137" s="19">
        <v>0</v>
      </c>
      <c r="BQ137" s="19">
        <v>0</v>
      </c>
      <c r="BR137" s="19">
        <v>1</v>
      </c>
      <c r="BS137" s="19">
        <v>1</v>
      </c>
      <c r="BT137" s="19">
        <v>1</v>
      </c>
      <c r="BU137" s="19">
        <v>1</v>
      </c>
    </row>
    <row r="138" spans="1:73" x14ac:dyDescent="0.3">
      <c r="A138" s="26">
        <v>136</v>
      </c>
      <c r="B138" s="19">
        <v>80</v>
      </c>
      <c r="C138" s="19">
        <v>0.10919952392578119</v>
      </c>
      <c r="D138" s="19">
        <v>1.819992065429688E-3</v>
      </c>
      <c r="E138" s="19">
        <v>5</v>
      </c>
      <c r="G138" s="19">
        <v>8.0632267114350165E-3</v>
      </c>
      <c r="H138" s="19">
        <v>6.143427318586097E-2</v>
      </c>
      <c r="I138" s="19">
        <v>2.17601673433938E-2</v>
      </c>
      <c r="J138" s="19">
        <v>8.0632267114350165E-3</v>
      </c>
      <c r="K138" s="19">
        <f t="shared" si="2"/>
        <v>8.0632267114350165E-3</v>
      </c>
      <c r="L138" s="19">
        <v>8.4527639710333027E-3</v>
      </c>
      <c r="M138" s="19">
        <v>9.4189594369548154E-3</v>
      </c>
      <c r="N138" s="19">
        <v>-2.775557561562891E-17</v>
      </c>
      <c r="O138" s="19">
        <v>1.2490009027033011E-16</v>
      </c>
      <c r="P138" s="19">
        <v>-3.8857805861880479E-16</v>
      </c>
      <c r="Q138" s="19">
        <v>0</v>
      </c>
      <c r="R138" s="19">
        <v>3.7499999999999999E-2</v>
      </c>
      <c r="S138" s="19">
        <v>-5.2499999999999998E-2</v>
      </c>
      <c r="T138" s="19">
        <v>5.5E-2</v>
      </c>
      <c r="U138" s="19">
        <v>0</v>
      </c>
      <c r="V138" s="19">
        <v>7.5000000000000067E-4</v>
      </c>
      <c r="W138" s="19">
        <v>-4.8749999999999072E-3</v>
      </c>
      <c r="X138" s="19">
        <v>-1.9124999999999889E-2</v>
      </c>
      <c r="Y138" s="19">
        <v>-0.1</v>
      </c>
      <c r="Z138" s="19">
        <v>0.1000000000000001</v>
      </c>
      <c r="AA138" s="19">
        <v>0.4</v>
      </c>
      <c r="AB138" s="19">
        <v>0</v>
      </c>
      <c r="AC138" s="19">
        <v>3.7499999999999999E-2</v>
      </c>
      <c r="AD138" s="19">
        <v>-5.2499999999999998E-2</v>
      </c>
      <c r="AE138" s="19">
        <v>5.5E-2</v>
      </c>
      <c r="AF138" s="19">
        <v>0</v>
      </c>
      <c r="AG138" s="19">
        <v>-9.8125000000000004E-2</v>
      </c>
      <c r="AH138" s="19">
        <v>0.10337500000000011</v>
      </c>
      <c r="AI138" s="19">
        <v>0.39474999999999999</v>
      </c>
      <c r="AJ138" s="19">
        <v>0</v>
      </c>
      <c r="AK138" s="19">
        <v>24</v>
      </c>
      <c r="AL138" s="19">
        <v>32</v>
      </c>
      <c r="AM138" s="19">
        <v>16</v>
      </c>
      <c r="AN138" s="19">
        <v>8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568</v>
      </c>
      <c r="AT138" s="19">
        <v>1</v>
      </c>
      <c r="AU138" s="19">
        <v>0</v>
      </c>
      <c r="AV138" s="19">
        <v>0</v>
      </c>
      <c r="AW138" s="19">
        <v>0</v>
      </c>
      <c r="AX138" s="19">
        <v>0</v>
      </c>
      <c r="AY138" s="19">
        <v>45</v>
      </c>
      <c r="AZ138" s="19">
        <v>0</v>
      </c>
      <c r="BA138" s="19">
        <v>1</v>
      </c>
      <c r="BB138" s="19" t="s">
        <v>89</v>
      </c>
      <c r="BC138" s="19">
        <v>5</v>
      </c>
      <c r="BD138" s="19">
        <v>2</v>
      </c>
      <c r="BE138" s="19">
        <v>0.05</v>
      </c>
      <c r="BF138" s="19">
        <v>4</v>
      </c>
      <c r="BG138" s="19">
        <v>6</v>
      </c>
      <c r="BH138" s="19">
        <v>0.5</v>
      </c>
      <c r="BI138" s="19">
        <v>10</v>
      </c>
      <c r="BJ138" s="19">
        <v>1</v>
      </c>
      <c r="BK138" s="19">
        <v>1</v>
      </c>
      <c r="BL138" s="19">
        <v>1</v>
      </c>
      <c r="BM138" s="19">
        <v>1</v>
      </c>
      <c r="BN138" s="19">
        <v>0</v>
      </c>
      <c r="BO138" s="19">
        <v>0</v>
      </c>
      <c r="BP138" s="19">
        <v>0</v>
      </c>
      <c r="BQ138" s="19">
        <v>0</v>
      </c>
      <c r="BR138" s="19">
        <v>1</v>
      </c>
      <c r="BS138" s="19">
        <v>1</v>
      </c>
      <c r="BT138" s="19">
        <v>1</v>
      </c>
      <c r="BU138" s="19">
        <v>1</v>
      </c>
    </row>
    <row r="139" spans="1:73" x14ac:dyDescent="0.3">
      <c r="A139" s="26">
        <v>137</v>
      </c>
      <c r="B139" s="19">
        <v>80</v>
      </c>
      <c r="C139" s="19">
        <v>0.10919928550720211</v>
      </c>
      <c r="D139" s="19">
        <v>1.819988091786702E-3</v>
      </c>
      <c r="E139" s="19">
        <v>5</v>
      </c>
      <c r="G139" s="19">
        <v>8.0632267114350321E-3</v>
      </c>
      <c r="H139" s="19">
        <v>6.1434273185860977E-2</v>
      </c>
      <c r="I139" s="19">
        <v>2.17601673433938E-2</v>
      </c>
      <c r="J139" s="19">
        <v>8.0632267114350321E-3</v>
      </c>
      <c r="K139" s="19">
        <f t="shared" si="2"/>
        <v>8.0632267114350321E-3</v>
      </c>
      <c r="L139" s="19">
        <v>8.4527639710333165E-3</v>
      </c>
      <c r="M139" s="19">
        <v>9.4189594369548223E-3</v>
      </c>
      <c r="N139" s="19">
        <v>-2.775557561562891E-17</v>
      </c>
      <c r="O139" s="19">
        <v>4.163336342344337E-17</v>
      </c>
      <c r="P139" s="19">
        <v>-3.8857805861880479E-16</v>
      </c>
      <c r="Q139" s="19">
        <v>0</v>
      </c>
      <c r="R139" s="19">
        <v>3.7499999999999999E-2</v>
      </c>
      <c r="S139" s="19">
        <v>5.2499999999999998E-2</v>
      </c>
      <c r="T139" s="19">
        <v>5.5E-2</v>
      </c>
      <c r="U139" s="19">
        <v>0</v>
      </c>
      <c r="V139" s="19">
        <v>7.5000000000000067E-4</v>
      </c>
      <c r="W139" s="19">
        <v>4.8750000000000598E-3</v>
      </c>
      <c r="X139" s="19">
        <v>-1.9124999999999889E-2</v>
      </c>
      <c r="Y139" s="19">
        <v>-0.1</v>
      </c>
      <c r="Z139" s="19">
        <v>-9.9999999999999936E-2</v>
      </c>
      <c r="AA139" s="19">
        <v>0.4</v>
      </c>
      <c r="AB139" s="19">
        <v>0</v>
      </c>
      <c r="AC139" s="19">
        <v>3.7499999999999999E-2</v>
      </c>
      <c r="AD139" s="19">
        <v>5.2499999999999998E-2</v>
      </c>
      <c r="AE139" s="19">
        <v>5.5E-2</v>
      </c>
      <c r="AF139" s="19">
        <v>0</v>
      </c>
      <c r="AG139" s="19">
        <v>-9.8125000000000004E-2</v>
      </c>
      <c r="AH139" s="19">
        <v>-0.1033749999999999</v>
      </c>
      <c r="AI139" s="19">
        <v>0.39474999999999999</v>
      </c>
      <c r="AJ139" s="19">
        <v>0</v>
      </c>
      <c r="AK139" s="19">
        <v>24</v>
      </c>
      <c r="AL139" s="19">
        <v>32</v>
      </c>
      <c r="AM139" s="19">
        <v>8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569</v>
      </c>
      <c r="AT139" s="19">
        <v>1</v>
      </c>
      <c r="AU139" s="19">
        <v>0</v>
      </c>
      <c r="AV139" s="19">
        <v>0</v>
      </c>
      <c r="AW139" s="19">
        <v>0</v>
      </c>
      <c r="AX139" s="19">
        <v>0</v>
      </c>
      <c r="AY139" s="19">
        <v>45</v>
      </c>
      <c r="AZ139" s="19">
        <v>0</v>
      </c>
      <c r="BA139" s="19">
        <v>1</v>
      </c>
      <c r="BB139" s="19" t="s">
        <v>89</v>
      </c>
      <c r="BC139" s="19">
        <v>5</v>
      </c>
      <c r="BD139" s="19">
        <v>2</v>
      </c>
      <c r="BE139" s="19">
        <v>0.05</v>
      </c>
      <c r="BF139" s="19">
        <v>4</v>
      </c>
      <c r="BG139" s="19">
        <v>6</v>
      </c>
      <c r="BH139" s="19">
        <v>0.5</v>
      </c>
      <c r="BI139" s="19">
        <v>10</v>
      </c>
      <c r="BJ139" s="19">
        <v>1</v>
      </c>
      <c r="BK139" s="19">
        <v>1</v>
      </c>
      <c r="BL139" s="19">
        <v>1</v>
      </c>
      <c r="BM139" s="19">
        <v>1</v>
      </c>
      <c r="BN139" s="19">
        <v>0</v>
      </c>
      <c r="BO139" s="19">
        <v>0</v>
      </c>
      <c r="BP139" s="19">
        <v>0</v>
      </c>
      <c r="BQ139" s="19">
        <v>0</v>
      </c>
      <c r="BR139" s="19">
        <v>1</v>
      </c>
      <c r="BS139" s="19">
        <v>1</v>
      </c>
      <c r="BT139" s="19">
        <v>1</v>
      </c>
      <c r="BU139" s="19">
        <v>1</v>
      </c>
    </row>
    <row r="140" spans="1:73" x14ac:dyDescent="0.3">
      <c r="A140" s="26">
        <v>138</v>
      </c>
      <c r="B140" s="19">
        <v>80</v>
      </c>
      <c r="C140" s="19">
        <v>0.10919904708862301</v>
      </c>
      <c r="D140" s="19">
        <v>1.819984118143717E-3</v>
      </c>
      <c r="E140" s="19">
        <v>5</v>
      </c>
      <c r="G140" s="19">
        <v>8.0632267114350269E-3</v>
      </c>
      <c r="H140" s="19">
        <v>6.1434273185860977E-2</v>
      </c>
      <c r="I140" s="19">
        <v>2.17601673433938E-2</v>
      </c>
      <c r="J140" s="19">
        <v>8.0632267114350269E-3</v>
      </c>
      <c r="K140" s="19">
        <f t="shared" si="2"/>
        <v>8.0632267114350269E-3</v>
      </c>
      <c r="L140" s="19">
        <v>8.4527639710333096E-3</v>
      </c>
      <c r="M140" s="19">
        <v>9.4189594369548189E-3</v>
      </c>
      <c r="N140" s="19">
        <v>0</v>
      </c>
      <c r="O140" s="19">
        <v>0</v>
      </c>
      <c r="P140" s="19">
        <v>-3.8857805861880479E-16</v>
      </c>
      <c r="Q140" s="19">
        <v>0</v>
      </c>
      <c r="R140" s="19">
        <v>-3.7499999999999999E-2</v>
      </c>
      <c r="S140" s="19">
        <v>5.2499999999999998E-2</v>
      </c>
      <c r="T140" s="19">
        <v>5.5E-2</v>
      </c>
      <c r="U140" s="19">
        <v>0</v>
      </c>
      <c r="V140" s="19">
        <v>-7.5000000000002842E-4</v>
      </c>
      <c r="W140" s="19">
        <v>4.8749999999999896E-3</v>
      </c>
      <c r="X140" s="19">
        <v>-1.9124999999999889E-2</v>
      </c>
      <c r="Y140" s="19">
        <v>0.1</v>
      </c>
      <c r="Z140" s="19">
        <v>-9.9999999999999978E-2</v>
      </c>
      <c r="AA140" s="19">
        <v>0.4</v>
      </c>
      <c r="AB140" s="19">
        <v>0</v>
      </c>
      <c r="AC140" s="19">
        <v>-3.7499999999999999E-2</v>
      </c>
      <c r="AD140" s="19">
        <v>5.2499999999999998E-2</v>
      </c>
      <c r="AE140" s="19">
        <v>5.5E-2</v>
      </c>
      <c r="AF140" s="19">
        <v>0</v>
      </c>
      <c r="AG140" s="19">
        <v>9.8125000000000004E-2</v>
      </c>
      <c r="AH140" s="19">
        <v>-0.10337499999999999</v>
      </c>
      <c r="AI140" s="19">
        <v>0.39474999999999999</v>
      </c>
      <c r="AJ140" s="19">
        <v>0</v>
      </c>
      <c r="AK140" s="19">
        <v>32</v>
      </c>
      <c r="AL140" s="19">
        <v>24</v>
      </c>
      <c r="AM140" s="19">
        <v>8</v>
      </c>
      <c r="AN140" s="19">
        <v>16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570</v>
      </c>
      <c r="AT140" s="19">
        <v>1</v>
      </c>
      <c r="AU140" s="19">
        <v>0</v>
      </c>
      <c r="AV140" s="19">
        <v>0</v>
      </c>
      <c r="AW140" s="19">
        <v>0</v>
      </c>
      <c r="AX140" s="19">
        <v>0</v>
      </c>
      <c r="AY140" s="19">
        <v>45</v>
      </c>
      <c r="AZ140" s="19">
        <v>0</v>
      </c>
      <c r="BA140" s="19">
        <v>1</v>
      </c>
      <c r="BB140" s="19" t="s">
        <v>89</v>
      </c>
      <c r="BC140" s="19">
        <v>5</v>
      </c>
      <c r="BD140" s="19">
        <v>2</v>
      </c>
      <c r="BE140" s="19">
        <v>0.05</v>
      </c>
      <c r="BF140" s="19">
        <v>4</v>
      </c>
      <c r="BG140" s="19">
        <v>6</v>
      </c>
      <c r="BH140" s="19">
        <v>0.5</v>
      </c>
      <c r="BI140" s="19">
        <v>10</v>
      </c>
      <c r="BJ140" s="19">
        <v>1</v>
      </c>
      <c r="BK140" s="19">
        <v>1</v>
      </c>
      <c r="BL140" s="19">
        <v>1</v>
      </c>
      <c r="BM140" s="19">
        <v>1</v>
      </c>
      <c r="BN140" s="19">
        <v>0</v>
      </c>
      <c r="BO140" s="19">
        <v>0</v>
      </c>
      <c r="BP140" s="19">
        <v>0</v>
      </c>
      <c r="BQ140" s="19">
        <v>0</v>
      </c>
      <c r="BR140" s="19">
        <v>1</v>
      </c>
      <c r="BS140" s="19">
        <v>1</v>
      </c>
      <c r="BT140" s="19">
        <v>1</v>
      </c>
      <c r="BU140" s="19">
        <v>1</v>
      </c>
    </row>
    <row r="141" spans="1:73" x14ac:dyDescent="0.3">
      <c r="A141" s="26">
        <v>139</v>
      </c>
      <c r="B141" s="19">
        <v>80</v>
      </c>
      <c r="C141" s="19">
        <v>6.2399625778198242E-2</v>
      </c>
      <c r="D141" s="19">
        <v>1.039993762969971E-3</v>
      </c>
      <c r="E141" s="19">
        <v>4</v>
      </c>
      <c r="G141" s="19">
        <v>3.5493177161250491E-4</v>
      </c>
      <c r="H141" s="19">
        <v>4.4250000000000018E-2</v>
      </c>
      <c r="I141" s="19">
        <v>1.3910322437402379E-2</v>
      </c>
      <c r="J141" s="19">
        <v>3.5493177161250491E-4</v>
      </c>
      <c r="K141" s="19">
        <f t="shared" si="2"/>
        <v>3.5493177161250491E-4</v>
      </c>
      <c r="L141" s="19">
        <v>3.5493177161250491E-4</v>
      </c>
      <c r="N141" s="19">
        <v>1.387778780781446E-17</v>
      </c>
      <c r="O141" s="19">
        <v>3.8857805861880479E-16</v>
      </c>
      <c r="P141" s="19">
        <v>-4.4408920985006262E-16</v>
      </c>
      <c r="Q141" s="19">
        <v>0</v>
      </c>
      <c r="R141" s="19">
        <v>7.5000000000000049E-3</v>
      </c>
      <c r="S141" s="19">
        <v>2.75E-2</v>
      </c>
      <c r="T141" s="19">
        <v>5.5E-2</v>
      </c>
      <c r="U141" s="19">
        <v>0</v>
      </c>
      <c r="V141" s="19">
        <v>8.4374999999994871E-4</v>
      </c>
      <c r="W141" s="19">
        <v>9.3750000000059064E-5</v>
      </c>
      <c r="X141" s="19">
        <v>1.8750000000006259E-4</v>
      </c>
      <c r="Y141" s="19">
        <v>-9.9999999999999992E-2</v>
      </c>
      <c r="Z141" s="19">
        <v>-0.3</v>
      </c>
      <c r="AA141" s="19">
        <v>0.4</v>
      </c>
      <c r="AB141" s="19">
        <v>0</v>
      </c>
      <c r="AC141" s="19">
        <v>7.5000000000000049E-3</v>
      </c>
      <c r="AD141" s="19">
        <v>2.75E-2</v>
      </c>
      <c r="AE141" s="19">
        <v>5.5E-2</v>
      </c>
      <c r="AF141" s="19">
        <v>0</v>
      </c>
      <c r="AG141" s="19">
        <v>-9.5875000000000002E-2</v>
      </c>
      <c r="AH141" s="19">
        <v>-0.30262499999999998</v>
      </c>
      <c r="AI141" s="19">
        <v>0.39474999999999999</v>
      </c>
      <c r="AJ141" s="19">
        <v>0</v>
      </c>
      <c r="AK141" s="19">
        <v>24</v>
      </c>
      <c r="AL141" s="19">
        <v>32</v>
      </c>
      <c r="AM141" s="19">
        <v>0</v>
      </c>
      <c r="AN141" s="19">
        <v>24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571</v>
      </c>
      <c r="AT141" s="19">
        <v>1</v>
      </c>
      <c r="AU141" s="19">
        <v>0</v>
      </c>
      <c r="AV141" s="19">
        <v>0</v>
      </c>
      <c r="AW141" s="19">
        <v>0</v>
      </c>
      <c r="AX141" s="19">
        <v>0</v>
      </c>
      <c r="AY141" s="19">
        <v>45</v>
      </c>
      <c r="AZ141" s="19">
        <v>0</v>
      </c>
      <c r="BA141" s="19">
        <v>1</v>
      </c>
      <c r="BB141" s="19" t="s">
        <v>89</v>
      </c>
      <c r="BC141" s="19">
        <v>5</v>
      </c>
      <c r="BD141" s="19">
        <v>2</v>
      </c>
      <c r="BE141" s="19">
        <v>0.05</v>
      </c>
      <c r="BF141" s="19">
        <v>4</v>
      </c>
      <c r="BG141" s="19">
        <v>6</v>
      </c>
      <c r="BH141" s="19">
        <v>0.5</v>
      </c>
      <c r="BI141" s="19">
        <v>10</v>
      </c>
      <c r="BJ141" s="19">
        <v>1</v>
      </c>
      <c r="BK141" s="19">
        <v>1</v>
      </c>
      <c r="BL141" s="19">
        <v>1</v>
      </c>
      <c r="BM141" s="19">
        <v>1</v>
      </c>
      <c r="BN141" s="19">
        <v>0</v>
      </c>
      <c r="BO141" s="19">
        <v>0</v>
      </c>
      <c r="BP141" s="19">
        <v>0</v>
      </c>
      <c r="BQ141" s="19">
        <v>0</v>
      </c>
      <c r="BR141" s="19">
        <v>1</v>
      </c>
      <c r="BS141" s="19">
        <v>1</v>
      </c>
      <c r="BT141" s="19">
        <v>1</v>
      </c>
      <c r="BU141" s="19">
        <v>1</v>
      </c>
    </row>
    <row r="142" spans="1:73" x14ac:dyDescent="0.3">
      <c r="A142" s="26">
        <v>140</v>
      </c>
      <c r="B142" s="19">
        <v>80</v>
      </c>
      <c r="C142" s="19">
        <v>7.799983024597168E-2</v>
      </c>
      <c r="D142" s="19">
        <v>1.299997170766195E-3</v>
      </c>
      <c r="E142" s="19">
        <v>4</v>
      </c>
      <c r="G142" s="19">
        <v>3.5493177161250491E-4</v>
      </c>
      <c r="H142" s="19">
        <v>4.4249999999999998E-2</v>
      </c>
      <c r="I142" s="19">
        <v>1.3910322437402371E-2</v>
      </c>
      <c r="J142" s="19">
        <v>3.5493177161250491E-4</v>
      </c>
      <c r="K142" s="19">
        <f t="shared" si="2"/>
        <v>3.5493177161250491E-4</v>
      </c>
      <c r="L142" s="19">
        <v>3.5493177161250491E-4</v>
      </c>
      <c r="N142" s="19">
        <v>1.387778780781446E-17</v>
      </c>
      <c r="O142" s="19">
        <v>-2.2204460492503131E-16</v>
      </c>
      <c r="P142" s="19">
        <v>-4.4408920985006262E-16</v>
      </c>
      <c r="Q142" s="19">
        <v>0</v>
      </c>
      <c r="R142" s="19">
        <v>7.5000000000000049E-3</v>
      </c>
      <c r="S142" s="19">
        <v>-2.75E-2</v>
      </c>
      <c r="T142" s="19">
        <v>5.5E-2</v>
      </c>
      <c r="U142" s="19">
        <v>0</v>
      </c>
      <c r="V142" s="19">
        <v>8.4374999999994871E-4</v>
      </c>
      <c r="W142" s="19">
        <v>-9.3750000000059064E-5</v>
      </c>
      <c r="X142" s="19">
        <v>1.8750000000006259E-4</v>
      </c>
      <c r="Y142" s="19">
        <v>-9.9999999999999992E-2</v>
      </c>
      <c r="Z142" s="19">
        <v>0.3</v>
      </c>
      <c r="AA142" s="19">
        <v>0.4</v>
      </c>
      <c r="AB142" s="19">
        <v>0</v>
      </c>
      <c r="AC142" s="19">
        <v>7.5000000000000049E-3</v>
      </c>
      <c r="AD142" s="19">
        <v>-2.75E-2</v>
      </c>
      <c r="AE142" s="19">
        <v>5.5E-2</v>
      </c>
      <c r="AF142" s="19">
        <v>0</v>
      </c>
      <c r="AG142" s="19">
        <v>-9.5875000000000002E-2</v>
      </c>
      <c r="AH142" s="19">
        <v>0.30262499999999998</v>
      </c>
      <c r="AI142" s="19">
        <v>0.39474999999999999</v>
      </c>
      <c r="AJ142" s="19">
        <v>0</v>
      </c>
      <c r="AK142" s="19">
        <v>24</v>
      </c>
      <c r="AL142" s="19">
        <v>32</v>
      </c>
      <c r="AM142" s="19">
        <v>24</v>
      </c>
      <c r="AN142" s="19">
        <v>0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572</v>
      </c>
      <c r="AT142" s="19">
        <v>1</v>
      </c>
      <c r="AU142" s="19">
        <v>0</v>
      </c>
      <c r="AV142" s="19">
        <v>0</v>
      </c>
      <c r="AW142" s="19">
        <v>0</v>
      </c>
      <c r="AX142" s="19">
        <v>0</v>
      </c>
      <c r="AY142" s="19">
        <v>45</v>
      </c>
      <c r="AZ142" s="19">
        <v>0</v>
      </c>
      <c r="BA142" s="19">
        <v>1</v>
      </c>
      <c r="BB142" s="19" t="s">
        <v>89</v>
      </c>
      <c r="BC142" s="19">
        <v>5</v>
      </c>
      <c r="BD142" s="19">
        <v>2</v>
      </c>
      <c r="BE142" s="19">
        <v>0.05</v>
      </c>
      <c r="BF142" s="19">
        <v>4</v>
      </c>
      <c r="BG142" s="19">
        <v>6</v>
      </c>
      <c r="BH142" s="19">
        <v>0.5</v>
      </c>
      <c r="BI142" s="19">
        <v>10</v>
      </c>
      <c r="BJ142" s="19">
        <v>1</v>
      </c>
      <c r="BK142" s="19">
        <v>1</v>
      </c>
      <c r="BL142" s="19">
        <v>1</v>
      </c>
      <c r="BM142" s="19">
        <v>1</v>
      </c>
      <c r="BN142" s="19">
        <v>0</v>
      </c>
      <c r="BO142" s="19">
        <v>0</v>
      </c>
      <c r="BP142" s="19">
        <v>0</v>
      </c>
      <c r="BQ142" s="19">
        <v>0</v>
      </c>
      <c r="BR142" s="19">
        <v>1</v>
      </c>
      <c r="BS142" s="19">
        <v>1</v>
      </c>
      <c r="BT142" s="19">
        <v>1</v>
      </c>
      <c r="BU142" s="19">
        <v>1</v>
      </c>
    </row>
    <row r="143" spans="1:73" x14ac:dyDescent="0.3">
      <c r="A143" s="26">
        <v>141</v>
      </c>
      <c r="B143" s="19">
        <v>80</v>
      </c>
      <c r="C143" s="19">
        <v>7.7999353408813477E-2</v>
      </c>
      <c r="D143" s="19">
        <v>1.2999892234802251E-3</v>
      </c>
      <c r="E143" s="19">
        <v>4</v>
      </c>
      <c r="G143" s="19">
        <v>3.5493177161252692E-4</v>
      </c>
      <c r="H143" s="19">
        <v>4.4249999999999998E-2</v>
      </c>
      <c r="I143" s="19">
        <v>1.3910322437402371E-2</v>
      </c>
      <c r="J143" s="19">
        <v>3.5493177161252692E-4</v>
      </c>
      <c r="K143" s="19">
        <f t="shared" si="2"/>
        <v>3.5493177161252692E-4</v>
      </c>
      <c r="L143" s="19">
        <v>3.5493177161252692E-4</v>
      </c>
      <c r="N143" s="19">
        <v>-2.775557561562891E-17</v>
      </c>
      <c r="O143" s="19">
        <v>-2.7755575615628909E-16</v>
      </c>
      <c r="P143" s="19">
        <v>-4.4408920985006262E-16</v>
      </c>
      <c r="Q143" s="19">
        <v>0</v>
      </c>
      <c r="R143" s="19">
        <v>-7.4999999999999954E-3</v>
      </c>
      <c r="S143" s="19">
        <v>-2.749999999999999E-2</v>
      </c>
      <c r="T143" s="19">
        <v>5.5E-2</v>
      </c>
      <c r="U143" s="19">
        <v>0</v>
      </c>
      <c r="V143" s="19">
        <v>-8.4375000000000422E-4</v>
      </c>
      <c r="W143" s="19">
        <v>-9.3750000000059064E-5</v>
      </c>
      <c r="X143" s="19">
        <v>1.8750000000006259E-4</v>
      </c>
      <c r="Y143" s="19">
        <v>0.1</v>
      </c>
      <c r="Z143" s="19">
        <v>0.3</v>
      </c>
      <c r="AA143" s="19">
        <v>0.4</v>
      </c>
      <c r="AB143" s="19">
        <v>0</v>
      </c>
      <c r="AC143" s="19">
        <v>-7.4999999999999954E-3</v>
      </c>
      <c r="AD143" s="19">
        <v>-2.749999999999999E-2</v>
      </c>
      <c r="AE143" s="19">
        <v>5.5E-2</v>
      </c>
      <c r="AF143" s="19">
        <v>0</v>
      </c>
      <c r="AG143" s="19">
        <v>9.5875000000000002E-2</v>
      </c>
      <c r="AH143" s="19">
        <v>0.30262499999999998</v>
      </c>
      <c r="AI143" s="19">
        <v>0.39474999999999999</v>
      </c>
      <c r="AJ143" s="19">
        <v>0</v>
      </c>
      <c r="AK143" s="19">
        <v>32</v>
      </c>
      <c r="AL143" s="19">
        <v>24</v>
      </c>
      <c r="AM143" s="19">
        <v>24</v>
      </c>
      <c r="AN143" s="19">
        <v>0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573</v>
      </c>
      <c r="AT143" s="19">
        <v>1</v>
      </c>
      <c r="AU143" s="19">
        <v>0</v>
      </c>
      <c r="AV143" s="19">
        <v>0</v>
      </c>
      <c r="AW143" s="19">
        <v>0</v>
      </c>
      <c r="AX143" s="19">
        <v>0</v>
      </c>
      <c r="AY143" s="19">
        <v>45</v>
      </c>
      <c r="AZ143" s="19">
        <v>0</v>
      </c>
      <c r="BA143" s="19">
        <v>1</v>
      </c>
      <c r="BB143" s="19" t="s">
        <v>89</v>
      </c>
      <c r="BC143" s="19">
        <v>5</v>
      </c>
      <c r="BD143" s="19">
        <v>2</v>
      </c>
      <c r="BE143" s="19">
        <v>0.05</v>
      </c>
      <c r="BF143" s="19">
        <v>4</v>
      </c>
      <c r="BG143" s="19">
        <v>6</v>
      </c>
      <c r="BH143" s="19">
        <v>0.5</v>
      </c>
      <c r="BI143" s="19">
        <v>10</v>
      </c>
      <c r="BJ143" s="19">
        <v>1</v>
      </c>
      <c r="BK143" s="19">
        <v>1</v>
      </c>
      <c r="BL143" s="19">
        <v>1</v>
      </c>
      <c r="BM143" s="19">
        <v>1</v>
      </c>
      <c r="BN143" s="19">
        <v>0</v>
      </c>
      <c r="BO143" s="19">
        <v>0</v>
      </c>
      <c r="BP143" s="19">
        <v>0</v>
      </c>
      <c r="BQ143" s="19">
        <v>0</v>
      </c>
      <c r="BR143" s="19">
        <v>1</v>
      </c>
      <c r="BS143" s="19">
        <v>1</v>
      </c>
      <c r="BT143" s="19">
        <v>1</v>
      </c>
      <c r="BU143" s="19">
        <v>1</v>
      </c>
    </row>
    <row r="144" spans="1:73" x14ac:dyDescent="0.3">
      <c r="A144" s="26">
        <v>142</v>
      </c>
      <c r="B144" s="19">
        <v>80</v>
      </c>
      <c r="C144" s="19">
        <v>9.3599557876586914E-2</v>
      </c>
      <c r="D144" s="19">
        <v>1.5599926312764481E-3</v>
      </c>
      <c r="E144" s="19">
        <v>5</v>
      </c>
      <c r="G144" s="19">
        <v>1.2177279368253781E-2</v>
      </c>
      <c r="H144" s="19">
        <v>5.0230873225537341E-2</v>
      </c>
      <c r="I144" s="19">
        <v>1.725976286229039E-2</v>
      </c>
      <c r="J144" s="19">
        <v>1.285275687838992E-2</v>
      </c>
      <c r="K144" s="19">
        <f t="shared" si="2"/>
        <v>1.285275687838992E-2</v>
      </c>
      <c r="L144" s="19">
        <v>1.2177279368253781E-2</v>
      </c>
      <c r="M144" s="19">
        <v>1.2177279368253781E-2</v>
      </c>
      <c r="N144" s="19">
        <v>-5.5511151231257827E-17</v>
      </c>
      <c r="O144" s="19">
        <v>-5.5511151231257827E-17</v>
      </c>
      <c r="P144" s="19">
        <v>0</v>
      </c>
      <c r="Q144" s="19">
        <v>0</v>
      </c>
      <c r="R144" s="19">
        <v>3.5000000000000003E-2</v>
      </c>
      <c r="S144" s="19">
        <v>0.03</v>
      </c>
      <c r="T144" s="19">
        <v>0.05</v>
      </c>
      <c r="U144" s="19">
        <v>0</v>
      </c>
      <c r="V144" s="19">
        <v>2.82187499999999E-2</v>
      </c>
      <c r="W144" s="19">
        <v>-1.406249999999887E-3</v>
      </c>
      <c r="X144" s="19">
        <v>9.5625000000000293E-3</v>
      </c>
      <c r="Y144" s="19">
        <v>-0.2</v>
      </c>
      <c r="Z144" s="19">
        <v>-0.2</v>
      </c>
      <c r="AA144" s="19">
        <v>0.2</v>
      </c>
      <c r="AB144" s="19">
        <v>0</v>
      </c>
      <c r="AC144" s="19">
        <v>3.5000000000000003E-2</v>
      </c>
      <c r="AD144" s="19">
        <v>0.03</v>
      </c>
      <c r="AE144" s="19">
        <v>0.05</v>
      </c>
      <c r="AF144" s="19">
        <v>0</v>
      </c>
      <c r="AG144" s="19">
        <v>-0.19662499999999999</v>
      </c>
      <c r="AH144" s="19">
        <v>-0.20412499999999989</v>
      </c>
      <c r="AI144" s="19">
        <v>0.19775000000000001</v>
      </c>
      <c r="AJ144" s="19">
        <v>0</v>
      </c>
      <c r="AK144" s="19">
        <v>16</v>
      </c>
      <c r="AL144" s="19">
        <v>32</v>
      </c>
      <c r="AM144" s="19">
        <v>8</v>
      </c>
      <c r="AN144" s="19">
        <v>24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574</v>
      </c>
      <c r="AT144" s="19">
        <v>1</v>
      </c>
      <c r="AU144" s="19">
        <v>0</v>
      </c>
      <c r="AV144" s="19">
        <v>0</v>
      </c>
      <c r="AW144" s="19">
        <v>0</v>
      </c>
      <c r="AX144" s="19">
        <v>0</v>
      </c>
      <c r="AY144" s="19">
        <v>45</v>
      </c>
      <c r="AZ144" s="19">
        <v>0</v>
      </c>
      <c r="BA144" s="19">
        <v>1</v>
      </c>
      <c r="BB144" s="19" t="s">
        <v>89</v>
      </c>
      <c r="BC144" s="19">
        <v>5</v>
      </c>
      <c r="BD144" s="19">
        <v>2</v>
      </c>
      <c r="BE144" s="19">
        <v>0.05</v>
      </c>
      <c r="BF144" s="19">
        <v>4</v>
      </c>
      <c r="BG144" s="19">
        <v>6</v>
      </c>
      <c r="BH144" s="19">
        <v>0.5</v>
      </c>
      <c r="BI144" s="19">
        <v>10</v>
      </c>
      <c r="BJ144" s="19">
        <v>1</v>
      </c>
      <c r="BK144" s="19">
        <v>1</v>
      </c>
      <c r="BL144" s="19">
        <v>1</v>
      </c>
      <c r="BM144" s="19">
        <v>1</v>
      </c>
      <c r="BN144" s="19">
        <v>0</v>
      </c>
      <c r="BO144" s="19">
        <v>0</v>
      </c>
      <c r="BP144" s="19">
        <v>0</v>
      </c>
      <c r="BQ144" s="19">
        <v>0</v>
      </c>
      <c r="BR144" s="19">
        <v>1</v>
      </c>
      <c r="BS144" s="19">
        <v>1</v>
      </c>
      <c r="BT144" s="19">
        <v>1</v>
      </c>
      <c r="BU144" s="19">
        <v>1</v>
      </c>
    </row>
    <row r="145" spans="1:73" x14ac:dyDescent="0.3">
      <c r="A145" s="26">
        <v>143</v>
      </c>
      <c r="B145" s="19">
        <v>80</v>
      </c>
      <c r="C145" s="19">
        <v>9.3599319458007813E-2</v>
      </c>
      <c r="D145" s="19">
        <v>1.559988657633464E-3</v>
      </c>
      <c r="E145" s="19">
        <v>5</v>
      </c>
      <c r="G145" s="19">
        <v>1.2177279368253781E-2</v>
      </c>
      <c r="H145" s="19">
        <v>5.0230873225537313E-2</v>
      </c>
      <c r="I145" s="19">
        <v>1.725976286229039E-2</v>
      </c>
      <c r="J145" s="19">
        <v>1.285275687838993E-2</v>
      </c>
      <c r="K145" s="19">
        <f t="shared" si="2"/>
        <v>1.285275687838993E-2</v>
      </c>
      <c r="L145" s="19">
        <v>1.2177279368253781E-2</v>
      </c>
      <c r="M145" s="19">
        <v>1.2177279368253781E-2</v>
      </c>
      <c r="N145" s="19">
        <v>-5.5511151231257827E-17</v>
      </c>
      <c r="O145" s="19">
        <v>1.110223024625157E-16</v>
      </c>
      <c r="P145" s="19">
        <v>0</v>
      </c>
      <c r="Q145" s="19">
        <v>0</v>
      </c>
      <c r="R145" s="19">
        <v>3.5000000000000003E-2</v>
      </c>
      <c r="S145" s="19">
        <v>-0.03</v>
      </c>
      <c r="T145" s="19">
        <v>0.05</v>
      </c>
      <c r="U145" s="19">
        <v>0</v>
      </c>
      <c r="V145" s="19">
        <v>2.82187499999999E-2</v>
      </c>
      <c r="W145" s="19">
        <v>1.406250000000109E-3</v>
      </c>
      <c r="X145" s="19">
        <v>9.5625000000000293E-3</v>
      </c>
      <c r="Y145" s="19">
        <v>-0.2</v>
      </c>
      <c r="Z145" s="19">
        <v>0.20000000000000009</v>
      </c>
      <c r="AA145" s="19">
        <v>0.2</v>
      </c>
      <c r="AB145" s="19">
        <v>0</v>
      </c>
      <c r="AC145" s="19">
        <v>3.5000000000000003E-2</v>
      </c>
      <c r="AD145" s="19">
        <v>-0.03</v>
      </c>
      <c r="AE145" s="19">
        <v>0.05</v>
      </c>
      <c r="AF145" s="19">
        <v>0</v>
      </c>
      <c r="AG145" s="19">
        <v>-0.19662499999999999</v>
      </c>
      <c r="AH145" s="19">
        <v>0.20412500000000011</v>
      </c>
      <c r="AI145" s="19">
        <v>0.19775000000000001</v>
      </c>
      <c r="AJ145" s="19">
        <v>0</v>
      </c>
      <c r="AK145" s="19">
        <v>16</v>
      </c>
      <c r="AL145" s="19">
        <v>32</v>
      </c>
      <c r="AM145" s="19">
        <v>24</v>
      </c>
      <c r="AN145" s="19">
        <v>8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575</v>
      </c>
      <c r="AT145" s="19">
        <v>1</v>
      </c>
      <c r="AU145" s="19">
        <v>0</v>
      </c>
      <c r="AV145" s="19">
        <v>0</v>
      </c>
      <c r="AW145" s="19">
        <v>0</v>
      </c>
      <c r="AX145" s="19">
        <v>0</v>
      </c>
      <c r="AY145" s="19">
        <v>45</v>
      </c>
      <c r="AZ145" s="19">
        <v>0</v>
      </c>
      <c r="BA145" s="19">
        <v>1</v>
      </c>
      <c r="BB145" s="19" t="s">
        <v>89</v>
      </c>
      <c r="BC145" s="19">
        <v>5</v>
      </c>
      <c r="BD145" s="19">
        <v>2</v>
      </c>
      <c r="BE145" s="19">
        <v>0.05</v>
      </c>
      <c r="BF145" s="19">
        <v>4</v>
      </c>
      <c r="BG145" s="19">
        <v>6</v>
      </c>
      <c r="BH145" s="19">
        <v>0.5</v>
      </c>
      <c r="BI145" s="19">
        <v>10</v>
      </c>
      <c r="BJ145" s="19">
        <v>1</v>
      </c>
      <c r="BK145" s="19">
        <v>1</v>
      </c>
      <c r="BL145" s="19">
        <v>1</v>
      </c>
      <c r="BM145" s="19">
        <v>1</v>
      </c>
      <c r="BN145" s="19">
        <v>0</v>
      </c>
      <c r="BO145" s="19">
        <v>0</v>
      </c>
      <c r="BP145" s="19">
        <v>0</v>
      </c>
      <c r="BQ145" s="19">
        <v>0</v>
      </c>
      <c r="BR145" s="19">
        <v>1</v>
      </c>
      <c r="BS145" s="19">
        <v>1</v>
      </c>
      <c r="BT145" s="19">
        <v>1</v>
      </c>
      <c r="BU145" s="19">
        <v>1</v>
      </c>
    </row>
    <row r="146" spans="1:73" x14ac:dyDescent="0.3">
      <c r="A146" s="26">
        <v>144</v>
      </c>
      <c r="B146" s="19">
        <v>80</v>
      </c>
      <c r="C146" s="19">
        <v>9.3599081039428711E-2</v>
      </c>
      <c r="D146" s="19">
        <v>1.559984683990479E-3</v>
      </c>
      <c r="E146" s="19">
        <v>5</v>
      </c>
      <c r="G146" s="19">
        <v>1.2177279368253781E-2</v>
      </c>
      <c r="H146" s="19">
        <v>5.023087322553732E-2</v>
      </c>
      <c r="I146" s="19">
        <v>1.7259762862290421E-2</v>
      </c>
      <c r="J146" s="19">
        <v>1.285275687838992E-2</v>
      </c>
      <c r="K146" s="19">
        <f t="shared" si="2"/>
        <v>1.285275687838992E-2</v>
      </c>
      <c r="L146" s="19">
        <v>1.2177279368253781E-2</v>
      </c>
      <c r="M146" s="19">
        <v>1.2177279368253781E-2</v>
      </c>
      <c r="N146" s="19">
        <v>5.5511151231257827E-17</v>
      </c>
      <c r="O146" s="19">
        <v>8.3266726846886741E-17</v>
      </c>
      <c r="P146" s="19">
        <v>0</v>
      </c>
      <c r="Q146" s="19">
        <v>0</v>
      </c>
      <c r="R146" s="19">
        <v>-3.5000000000000003E-2</v>
      </c>
      <c r="S146" s="19">
        <v>-2.9999999999999988E-2</v>
      </c>
      <c r="T146" s="19">
        <v>0.05</v>
      </c>
      <c r="U146" s="19">
        <v>0</v>
      </c>
      <c r="V146" s="19">
        <v>-2.82187499999999E-2</v>
      </c>
      <c r="W146" s="19">
        <v>1.406249999999998E-3</v>
      </c>
      <c r="X146" s="19">
        <v>9.5625000000000293E-3</v>
      </c>
      <c r="Y146" s="19">
        <v>0.2</v>
      </c>
      <c r="Z146" s="19">
        <v>0.2</v>
      </c>
      <c r="AA146" s="19">
        <v>0.2</v>
      </c>
      <c r="AB146" s="19">
        <v>0</v>
      </c>
      <c r="AC146" s="19">
        <v>-3.5000000000000003E-2</v>
      </c>
      <c r="AD146" s="19">
        <v>-2.9999999999999988E-2</v>
      </c>
      <c r="AE146" s="19">
        <v>0.05</v>
      </c>
      <c r="AF146" s="19">
        <v>0</v>
      </c>
      <c r="AG146" s="19">
        <v>0.19662499999999999</v>
      </c>
      <c r="AH146" s="19">
        <v>0.204125</v>
      </c>
      <c r="AI146" s="19">
        <v>0.19775000000000001</v>
      </c>
      <c r="AJ146" s="19">
        <v>0</v>
      </c>
      <c r="AK146" s="19">
        <v>32</v>
      </c>
      <c r="AL146" s="19">
        <v>16</v>
      </c>
      <c r="AM146" s="19">
        <v>24</v>
      </c>
      <c r="AN146" s="19">
        <v>8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576</v>
      </c>
      <c r="AT146" s="19">
        <v>1</v>
      </c>
      <c r="AU146" s="19">
        <v>0</v>
      </c>
      <c r="AV146" s="19">
        <v>0</v>
      </c>
      <c r="AW146" s="19">
        <v>0</v>
      </c>
      <c r="AX146" s="19">
        <v>0</v>
      </c>
      <c r="AY146" s="19">
        <v>45</v>
      </c>
      <c r="AZ146" s="19">
        <v>0</v>
      </c>
      <c r="BA146" s="19">
        <v>1</v>
      </c>
      <c r="BB146" s="19" t="s">
        <v>89</v>
      </c>
      <c r="BC146" s="19">
        <v>5</v>
      </c>
      <c r="BD146" s="19">
        <v>2</v>
      </c>
      <c r="BE146" s="19">
        <v>0.05</v>
      </c>
      <c r="BF146" s="19">
        <v>4</v>
      </c>
      <c r="BG146" s="19">
        <v>6</v>
      </c>
      <c r="BH146" s="19">
        <v>0.5</v>
      </c>
      <c r="BI146" s="19">
        <v>10</v>
      </c>
      <c r="BJ146" s="19">
        <v>1</v>
      </c>
      <c r="BK146" s="19">
        <v>1</v>
      </c>
      <c r="BL146" s="19">
        <v>1</v>
      </c>
      <c r="BM146" s="19">
        <v>1</v>
      </c>
      <c r="BN146" s="19">
        <v>0</v>
      </c>
      <c r="BO146" s="19">
        <v>0</v>
      </c>
      <c r="BP146" s="19">
        <v>0</v>
      </c>
      <c r="BQ146" s="19">
        <v>0</v>
      </c>
      <c r="BR146" s="19">
        <v>1</v>
      </c>
      <c r="BS146" s="19">
        <v>1</v>
      </c>
      <c r="BT146" s="19">
        <v>1</v>
      </c>
      <c r="BU146" s="19">
        <v>1</v>
      </c>
    </row>
    <row r="147" spans="1:73" x14ac:dyDescent="0.3">
      <c r="A147" s="26">
        <v>145</v>
      </c>
      <c r="B147" s="19">
        <v>80</v>
      </c>
      <c r="C147" s="19">
        <v>7.7999353408813477E-2</v>
      </c>
      <c r="D147" s="19">
        <v>1.2999892234802251E-3</v>
      </c>
      <c r="E147" s="19">
        <v>5</v>
      </c>
      <c r="G147" s="19">
        <v>1.2346439580401269E-2</v>
      </c>
      <c r="H147" s="19">
        <v>5.1278193464668789E-2</v>
      </c>
      <c r="I147" s="19">
        <v>1.8075038900373031E-2</v>
      </c>
      <c r="J147" s="19">
        <v>1.302484104989381E-2</v>
      </c>
      <c r="K147" s="19">
        <f t="shared" si="2"/>
        <v>1.302484104989381E-2</v>
      </c>
      <c r="L147" s="19">
        <v>1.2346439580401269E-2</v>
      </c>
      <c r="M147" s="19">
        <v>1.2346439580401269E-2</v>
      </c>
      <c r="N147" s="19">
        <v>-5.5511151231257827E-17</v>
      </c>
      <c r="O147" s="19">
        <v>-5.5511151231257827E-17</v>
      </c>
      <c r="P147" s="19">
        <v>0</v>
      </c>
      <c r="Q147" s="19">
        <v>0</v>
      </c>
      <c r="R147" s="19">
        <v>0.02</v>
      </c>
      <c r="S147" s="19">
        <v>1.4999999999999999E-2</v>
      </c>
      <c r="T147" s="19">
        <v>0.08</v>
      </c>
      <c r="U147" s="19">
        <v>0</v>
      </c>
      <c r="V147" s="19">
        <v>2.9343749999999891E-2</v>
      </c>
      <c r="W147" s="19">
        <v>-2.8124999999995509E-4</v>
      </c>
      <c r="X147" s="19">
        <v>7.3125000000000828E-3</v>
      </c>
      <c r="Y147" s="19">
        <v>-0.2</v>
      </c>
      <c r="Z147" s="19">
        <v>-0.2</v>
      </c>
      <c r="AA147" s="19">
        <v>0.2</v>
      </c>
      <c r="AB147" s="19">
        <v>0</v>
      </c>
      <c r="AC147" s="19">
        <v>0.02</v>
      </c>
      <c r="AD147" s="19">
        <v>1.4999999999999999E-2</v>
      </c>
      <c r="AE147" s="19">
        <v>0.08</v>
      </c>
      <c r="AF147" s="19">
        <v>0</v>
      </c>
      <c r="AG147" s="19">
        <v>-0.19550000000000001</v>
      </c>
      <c r="AH147" s="19">
        <v>-0.20300000000000001</v>
      </c>
      <c r="AI147" s="19">
        <v>0.19550000000000001</v>
      </c>
      <c r="AJ147" s="19">
        <v>0</v>
      </c>
      <c r="AK147" s="19">
        <v>16</v>
      </c>
      <c r="AL147" s="19">
        <v>32</v>
      </c>
      <c r="AM147" s="19">
        <v>8</v>
      </c>
      <c r="AN147" s="19">
        <v>24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574</v>
      </c>
      <c r="AT147" s="19">
        <v>1</v>
      </c>
      <c r="AU147" s="19">
        <v>0</v>
      </c>
      <c r="AV147" s="19">
        <v>0</v>
      </c>
      <c r="AW147" s="19">
        <v>0</v>
      </c>
      <c r="AX147" s="19">
        <v>0</v>
      </c>
      <c r="AY147" s="19">
        <v>45</v>
      </c>
      <c r="AZ147" s="19">
        <v>0</v>
      </c>
      <c r="BA147" s="19">
        <v>1</v>
      </c>
      <c r="BB147" s="19" t="s">
        <v>89</v>
      </c>
      <c r="BC147" s="19">
        <v>5</v>
      </c>
      <c r="BD147" s="19">
        <v>2</v>
      </c>
      <c r="BE147" s="19">
        <v>0.05</v>
      </c>
      <c r="BF147" s="19">
        <v>4</v>
      </c>
      <c r="BG147" s="19">
        <v>6</v>
      </c>
      <c r="BH147" s="19">
        <v>0.5</v>
      </c>
      <c r="BI147" s="19">
        <v>10</v>
      </c>
      <c r="BJ147" s="19">
        <v>1</v>
      </c>
      <c r="BK147" s="19">
        <v>1</v>
      </c>
      <c r="BL147" s="19">
        <v>1</v>
      </c>
      <c r="BM147" s="19">
        <v>1</v>
      </c>
      <c r="BN147" s="19">
        <v>0</v>
      </c>
      <c r="BO147" s="19">
        <v>0</v>
      </c>
      <c r="BP147" s="19">
        <v>0</v>
      </c>
      <c r="BQ147" s="19">
        <v>0</v>
      </c>
      <c r="BR147" s="19">
        <v>1</v>
      </c>
      <c r="BS147" s="19">
        <v>1</v>
      </c>
      <c r="BT147" s="19">
        <v>1</v>
      </c>
      <c r="BU147" s="19">
        <v>1</v>
      </c>
    </row>
    <row r="148" spans="1:73" x14ac:dyDescent="0.3">
      <c r="A148" s="26">
        <v>146</v>
      </c>
      <c r="B148" s="19">
        <v>80</v>
      </c>
      <c r="C148" s="19">
        <v>9.3599319458007813E-2</v>
      </c>
      <c r="D148" s="19">
        <v>1.559988657633464E-3</v>
      </c>
      <c r="E148" s="19">
        <v>5</v>
      </c>
      <c r="G148" s="19">
        <v>1.2346439580401269E-2</v>
      </c>
      <c r="H148" s="19">
        <v>5.1278193464668782E-2</v>
      </c>
      <c r="I148" s="19">
        <v>1.8075038900373031E-2</v>
      </c>
      <c r="J148" s="19">
        <v>1.302484104989381E-2</v>
      </c>
      <c r="K148" s="19">
        <f t="shared" si="2"/>
        <v>1.302484104989381E-2</v>
      </c>
      <c r="L148" s="19">
        <v>1.2346439580401269E-2</v>
      </c>
      <c r="M148" s="19">
        <v>1.2346439580401269E-2</v>
      </c>
      <c r="N148" s="19">
        <v>-5.5511151231257827E-17</v>
      </c>
      <c r="O148" s="19">
        <v>1.110223024625157E-16</v>
      </c>
      <c r="P148" s="19">
        <v>0</v>
      </c>
      <c r="Q148" s="19">
        <v>0</v>
      </c>
      <c r="R148" s="19">
        <v>0.02</v>
      </c>
      <c r="S148" s="19">
        <v>-1.4999999999999999E-2</v>
      </c>
      <c r="T148" s="19">
        <v>0.08</v>
      </c>
      <c r="U148" s="19">
        <v>0</v>
      </c>
      <c r="V148" s="19">
        <v>2.9343749999999891E-2</v>
      </c>
      <c r="W148" s="19">
        <v>2.8125000000009392E-4</v>
      </c>
      <c r="X148" s="19">
        <v>7.3125000000000828E-3</v>
      </c>
      <c r="Y148" s="19">
        <v>-0.2</v>
      </c>
      <c r="Z148" s="19">
        <v>0.20000000000000009</v>
      </c>
      <c r="AA148" s="19">
        <v>0.2</v>
      </c>
      <c r="AB148" s="19">
        <v>0</v>
      </c>
      <c r="AC148" s="19">
        <v>0.02</v>
      </c>
      <c r="AD148" s="19">
        <v>-1.4999999999999999E-2</v>
      </c>
      <c r="AE148" s="19">
        <v>0.08</v>
      </c>
      <c r="AF148" s="19">
        <v>0</v>
      </c>
      <c r="AG148" s="19">
        <v>-0.19550000000000001</v>
      </c>
      <c r="AH148" s="19">
        <v>0.2030000000000001</v>
      </c>
      <c r="AI148" s="19">
        <v>0.19550000000000001</v>
      </c>
      <c r="AJ148" s="19">
        <v>0</v>
      </c>
      <c r="AK148" s="19">
        <v>16</v>
      </c>
      <c r="AL148" s="19">
        <v>32</v>
      </c>
      <c r="AM148" s="19">
        <v>24</v>
      </c>
      <c r="AN148" s="19">
        <v>8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575</v>
      </c>
      <c r="AT148" s="19">
        <v>1</v>
      </c>
      <c r="AU148" s="19">
        <v>0</v>
      </c>
      <c r="AV148" s="19">
        <v>0</v>
      </c>
      <c r="AW148" s="19">
        <v>0</v>
      </c>
      <c r="AX148" s="19">
        <v>0</v>
      </c>
      <c r="AY148" s="19">
        <v>45</v>
      </c>
      <c r="AZ148" s="19">
        <v>0</v>
      </c>
      <c r="BA148" s="19">
        <v>1</v>
      </c>
      <c r="BB148" s="19" t="s">
        <v>89</v>
      </c>
      <c r="BC148" s="19">
        <v>5</v>
      </c>
      <c r="BD148" s="19">
        <v>2</v>
      </c>
      <c r="BE148" s="19">
        <v>0.05</v>
      </c>
      <c r="BF148" s="19">
        <v>4</v>
      </c>
      <c r="BG148" s="19">
        <v>6</v>
      </c>
      <c r="BH148" s="19">
        <v>0.5</v>
      </c>
      <c r="BI148" s="19">
        <v>10</v>
      </c>
      <c r="BJ148" s="19">
        <v>1</v>
      </c>
      <c r="BK148" s="19">
        <v>1</v>
      </c>
      <c r="BL148" s="19">
        <v>1</v>
      </c>
      <c r="BM148" s="19">
        <v>1</v>
      </c>
      <c r="BN148" s="19">
        <v>0</v>
      </c>
      <c r="BO148" s="19">
        <v>0</v>
      </c>
      <c r="BP148" s="19">
        <v>0</v>
      </c>
      <c r="BQ148" s="19">
        <v>0</v>
      </c>
      <c r="BR148" s="19">
        <v>1</v>
      </c>
      <c r="BS148" s="19">
        <v>1</v>
      </c>
      <c r="BT148" s="19">
        <v>1</v>
      </c>
      <c r="BU148" s="19">
        <v>1</v>
      </c>
    </row>
    <row r="149" spans="1:73" x14ac:dyDescent="0.3">
      <c r="A149" s="26">
        <v>147</v>
      </c>
      <c r="B149" s="19">
        <v>80</v>
      </c>
      <c r="C149" s="19">
        <v>9.3599557876586914E-2</v>
      </c>
      <c r="D149" s="19">
        <v>1.5599926312764481E-3</v>
      </c>
      <c r="E149" s="19">
        <v>5</v>
      </c>
      <c r="G149" s="19">
        <v>1.2346439580401269E-2</v>
      </c>
      <c r="H149" s="19">
        <v>5.1278193464668789E-2</v>
      </c>
      <c r="I149" s="19">
        <v>1.8075038900373069E-2</v>
      </c>
      <c r="J149" s="19">
        <v>1.302484104989381E-2</v>
      </c>
      <c r="K149" s="19">
        <f t="shared" si="2"/>
        <v>1.302484104989381E-2</v>
      </c>
      <c r="L149" s="19">
        <v>1.2346439580401269E-2</v>
      </c>
      <c r="M149" s="19">
        <v>1.2346439580401269E-2</v>
      </c>
      <c r="N149" s="19">
        <v>5.5511151231257827E-17</v>
      </c>
      <c r="O149" s="19">
        <v>8.3266726846886741E-17</v>
      </c>
      <c r="P149" s="19">
        <v>0</v>
      </c>
      <c r="Q149" s="19">
        <v>0</v>
      </c>
      <c r="R149" s="19">
        <v>-0.02</v>
      </c>
      <c r="S149" s="19">
        <v>-1.4999999999999991E-2</v>
      </c>
      <c r="T149" s="19">
        <v>0.08</v>
      </c>
      <c r="U149" s="19">
        <v>0</v>
      </c>
      <c r="V149" s="19">
        <v>-2.9343749999999891E-2</v>
      </c>
      <c r="W149" s="19">
        <v>2.8124999999995509E-4</v>
      </c>
      <c r="X149" s="19">
        <v>7.3125000000000828E-3</v>
      </c>
      <c r="Y149" s="19">
        <v>0.2</v>
      </c>
      <c r="Z149" s="19">
        <v>0.2</v>
      </c>
      <c r="AA149" s="19">
        <v>0.2</v>
      </c>
      <c r="AB149" s="19">
        <v>0</v>
      </c>
      <c r="AC149" s="19">
        <v>-0.02</v>
      </c>
      <c r="AD149" s="19">
        <v>-1.4999999999999991E-2</v>
      </c>
      <c r="AE149" s="19">
        <v>0.08</v>
      </c>
      <c r="AF149" s="19">
        <v>0</v>
      </c>
      <c r="AG149" s="19">
        <v>0.19550000000000001</v>
      </c>
      <c r="AH149" s="19">
        <v>0.20300000000000001</v>
      </c>
      <c r="AI149" s="19">
        <v>0.19550000000000001</v>
      </c>
      <c r="AJ149" s="19">
        <v>0</v>
      </c>
      <c r="AK149" s="19">
        <v>32</v>
      </c>
      <c r="AL149" s="19">
        <v>16</v>
      </c>
      <c r="AM149" s="19">
        <v>24</v>
      </c>
      <c r="AN149" s="19">
        <v>8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576</v>
      </c>
      <c r="AT149" s="19">
        <v>1</v>
      </c>
      <c r="AU149" s="19">
        <v>0</v>
      </c>
      <c r="AV149" s="19">
        <v>0</v>
      </c>
      <c r="AW149" s="19">
        <v>0</v>
      </c>
      <c r="AX149" s="19">
        <v>0</v>
      </c>
      <c r="AY149" s="19">
        <v>45</v>
      </c>
      <c r="AZ149" s="19">
        <v>0</v>
      </c>
      <c r="BA149" s="19">
        <v>1</v>
      </c>
      <c r="BB149" s="19" t="s">
        <v>89</v>
      </c>
      <c r="BC149" s="19">
        <v>5</v>
      </c>
      <c r="BD149" s="19">
        <v>2</v>
      </c>
      <c r="BE149" s="19">
        <v>0.05</v>
      </c>
      <c r="BF149" s="19">
        <v>4</v>
      </c>
      <c r="BG149" s="19">
        <v>6</v>
      </c>
      <c r="BH149" s="19">
        <v>0.5</v>
      </c>
      <c r="BI149" s="19">
        <v>10</v>
      </c>
      <c r="BJ149" s="19">
        <v>1</v>
      </c>
      <c r="BK149" s="19">
        <v>1</v>
      </c>
      <c r="BL149" s="19">
        <v>1</v>
      </c>
      <c r="BM149" s="19">
        <v>1</v>
      </c>
      <c r="BN149" s="19">
        <v>0</v>
      </c>
      <c r="BO149" s="19">
        <v>0</v>
      </c>
      <c r="BP149" s="19">
        <v>0</v>
      </c>
      <c r="BQ149" s="19">
        <v>0</v>
      </c>
      <c r="BR149" s="19">
        <v>1</v>
      </c>
      <c r="BS149" s="19">
        <v>1</v>
      </c>
      <c r="BT149" s="19">
        <v>1</v>
      </c>
      <c r="BU149" s="19">
        <v>1</v>
      </c>
    </row>
    <row r="150" spans="1:73" x14ac:dyDescent="0.3">
      <c r="A150" s="26">
        <v>148</v>
      </c>
      <c r="B150" s="19">
        <v>80</v>
      </c>
      <c r="C150" s="19">
        <v>9.3599319458007813E-2</v>
      </c>
      <c r="D150" s="19">
        <v>1.559988657633464E-3</v>
      </c>
      <c r="E150" s="19">
        <v>5</v>
      </c>
      <c r="G150" s="19">
        <v>1.6656924235884569E-2</v>
      </c>
      <c r="H150" s="19">
        <v>0.1019674810294928</v>
      </c>
      <c r="I150" s="19">
        <v>2.668127854882512E-2</v>
      </c>
      <c r="J150" s="19">
        <v>1.6656924235884569E-2</v>
      </c>
      <c r="K150" s="19">
        <f t="shared" si="2"/>
        <v>1.6656924235884569E-2</v>
      </c>
      <c r="L150" s="19">
        <v>1.6908300476393211E-2</v>
      </c>
      <c r="M150" s="19">
        <v>1.6908300476393211E-2</v>
      </c>
      <c r="N150" s="19">
        <v>-3.3306690738754701E-16</v>
      </c>
      <c r="O150" s="19">
        <v>-2.08166817117217E-18</v>
      </c>
      <c r="P150" s="19">
        <v>-4.4408920985006262E-16</v>
      </c>
      <c r="Q150" s="19">
        <v>0</v>
      </c>
      <c r="R150" s="19">
        <v>-0.02</v>
      </c>
      <c r="S150" s="19">
        <v>3.5000000000000003E-2</v>
      </c>
      <c r="T150" s="19">
        <v>0.02</v>
      </c>
      <c r="U150" s="19">
        <v>0</v>
      </c>
      <c r="V150" s="19">
        <v>-3.3375000000000037E-2</v>
      </c>
      <c r="W150" s="19">
        <v>5.2500000000000021E-3</v>
      </c>
      <c r="X150" s="19">
        <v>-2.287499999999976E-2</v>
      </c>
      <c r="Y150" s="19">
        <v>0.4</v>
      </c>
      <c r="Z150" s="19">
        <v>2.2204460492503129E-17</v>
      </c>
      <c r="AA150" s="19">
        <v>0.60000000000000009</v>
      </c>
      <c r="AB150" s="19">
        <v>0</v>
      </c>
      <c r="AC150" s="19">
        <v>-0.02</v>
      </c>
      <c r="AD150" s="19">
        <v>3.5000000000000003E-2</v>
      </c>
      <c r="AE150" s="19">
        <v>0.02</v>
      </c>
      <c r="AF150" s="19">
        <v>0</v>
      </c>
      <c r="AG150" s="19">
        <v>0.39962500000000001</v>
      </c>
      <c r="AH150" s="19">
        <v>-2.6249999999999789E-3</v>
      </c>
      <c r="AI150" s="19">
        <v>0.59625000000000006</v>
      </c>
      <c r="AJ150" s="19">
        <v>0</v>
      </c>
      <c r="AK150" s="19">
        <v>48</v>
      </c>
      <c r="AL150" s="19">
        <v>16</v>
      </c>
      <c r="AM150" s="19">
        <v>8</v>
      </c>
      <c r="AN150" s="19">
        <v>8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577</v>
      </c>
      <c r="AT150" s="19">
        <v>1</v>
      </c>
      <c r="AU150" s="19">
        <v>0</v>
      </c>
      <c r="AV150" s="19">
        <v>0</v>
      </c>
      <c r="AW150" s="19">
        <v>0</v>
      </c>
      <c r="AX150" s="19">
        <v>0</v>
      </c>
      <c r="AY150" s="19">
        <v>45</v>
      </c>
      <c r="AZ150" s="19">
        <v>0</v>
      </c>
      <c r="BA150" s="19">
        <v>1</v>
      </c>
      <c r="BB150" s="19" t="s">
        <v>89</v>
      </c>
      <c r="BC150" s="19">
        <v>5</v>
      </c>
      <c r="BD150" s="19">
        <v>2</v>
      </c>
      <c r="BE150" s="19">
        <v>0.05</v>
      </c>
      <c r="BF150" s="19">
        <v>4</v>
      </c>
      <c r="BG150" s="19">
        <v>6</v>
      </c>
      <c r="BH150" s="19">
        <v>0.5</v>
      </c>
      <c r="BI150" s="19">
        <v>10</v>
      </c>
      <c r="BJ150" s="19">
        <v>1</v>
      </c>
      <c r="BK150" s="19">
        <v>1</v>
      </c>
      <c r="BL150" s="19">
        <v>1</v>
      </c>
      <c r="BM150" s="19">
        <v>1</v>
      </c>
      <c r="BN150" s="19">
        <v>0</v>
      </c>
      <c r="BO150" s="19">
        <v>0</v>
      </c>
      <c r="BP150" s="19">
        <v>0</v>
      </c>
      <c r="BQ150" s="19">
        <v>0</v>
      </c>
      <c r="BR150" s="19">
        <v>1</v>
      </c>
      <c r="BS150" s="19">
        <v>1</v>
      </c>
      <c r="BT150" s="19">
        <v>1</v>
      </c>
      <c r="BU150" s="19">
        <v>1</v>
      </c>
    </row>
    <row r="151" spans="1:73" x14ac:dyDescent="0.3">
      <c r="A151" s="26">
        <v>149</v>
      </c>
      <c r="B151" s="19">
        <v>80</v>
      </c>
      <c r="C151" s="19">
        <v>9.3599557876586914E-2</v>
      </c>
      <c r="D151" s="19">
        <v>1.5599926312764481E-3</v>
      </c>
      <c r="E151" s="19">
        <v>5</v>
      </c>
      <c r="G151" s="19">
        <v>1.6656924235884569E-2</v>
      </c>
      <c r="H151" s="19">
        <v>0.1019674810294928</v>
      </c>
      <c r="I151" s="19">
        <v>2.668127854882512E-2</v>
      </c>
      <c r="J151" s="19">
        <v>1.6656924235884569E-2</v>
      </c>
      <c r="K151" s="19">
        <f t="shared" si="2"/>
        <v>1.6656924235884569E-2</v>
      </c>
      <c r="L151" s="19">
        <v>1.6908300476393211E-2</v>
      </c>
      <c r="M151" s="19">
        <v>1.6908300476393211E-2</v>
      </c>
      <c r="N151" s="19">
        <v>-3.3306690738754701E-16</v>
      </c>
      <c r="O151" s="19">
        <v>-2.08166817117217E-18</v>
      </c>
      <c r="P151" s="19">
        <v>-4.4408920985006262E-16</v>
      </c>
      <c r="Q151" s="19">
        <v>0</v>
      </c>
      <c r="R151" s="19">
        <v>-0.02</v>
      </c>
      <c r="S151" s="19">
        <v>-3.5000000000000003E-2</v>
      </c>
      <c r="T151" s="19">
        <v>0.02</v>
      </c>
      <c r="U151" s="19">
        <v>0</v>
      </c>
      <c r="V151" s="19">
        <v>-3.3375000000000037E-2</v>
      </c>
      <c r="W151" s="19">
        <v>-5.2500000000000081E-3</v>
      </c>
      <c r="X151" s="19">
        <v>-2.287499999999976E-2</v>
      </c>
      <c r="Y151" s="19">
        <v>0.4</v>
      </c>
      <c r="Z151" s="19">
        <v>2.2204460492503129E-17</v>
      </c>
      <c r="AA151" s="19">
        <v>0.60000000000000009</v>
      </c>
      <c r="AB151" s="19">
        <v>0</v>
      </c>
      <c r="AC151" s="19">
        <v>-0.02</v>
      </c>
      <c r="AD151" s="19">
        <v>-3.5000000000000003E-2</v>
      </c>
      <c r="AE151" s="19">
        <v>0.02</v>
      </c>
      <c r="AF151" s="19">
        <v>0</v>
      </c>
      <c r="AG151" s="19">
        <v>0.39962500000000001</v>
      </c>
      <c r="AH151" s="19">
        <v>2.625000000000021E-3</v>
      </c>
      <c r="AI151" s="19">
        <v>0.59625000000000006</v>
      </c>
      <c r="AJ151" s="19">
        <v>0</v>
      </c>
      <c r="AK151" s="19">
        <v>48</v>
      </c>
      <c r="AL151" s="19">
        <v>16</v>
      </c>
      <c r="AM151" s="19">
        <v>8</v>
      </c>
      <c r="AN151" s="19">
        <v>8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578</v>
      </c>
      <c r="AT151" s="19">
        <v>1</v>
      </c>
      <c r="AU151" s="19">
        <v>0</v>
      </c>
      <c r="AV151" s="19">
        <v>0</v>
      </c>
      <c r="AW151" s="19">
        <v>0</v>
      </c>
      <c r="AX151" s="19">
        <v>0</v>
      </c>
      <c r="AY151" s="19">
        <v>45</v>
      </c>
      <c r="AZ151" s="19">
        <v>0</v>
      </c>
      <c r="BA151" s="19">
        <v>1</v>
      </c>
      <c r="BB151" s="19" t="s">
        <v>89</v>
      </c>
      <c r="BC151" s="19">
        <v>5</v>
      </c>
      <c r="BD151" s="19">
        <v>2</v>
      </c>
      <c r="BE151" s="19">
        <v>0.05</v>
      </c>
      <c r="BF151" s="19">
        <v>4</v>
      </c>
      <c r="BG151" s="19">
        <v>6</v>
      </c>
      <c r="BH151" s="19">
        <v>0.5</v>
      </c>
      <c r="BI151" s="19">
        <v>10</v>
      </c>
      <c r="BJ151" s="19">
        <v>1</v>
      </c>
      <c r="BK151" s="19">
        <v>1</v>
      </c>
      <c r="BL151" s="19">
        <v>1</v>
      </c>
      <c r="BM151" s="19">
        <v>1</v>
      </c>
      <c r="BN151" s="19">
        <v>0</v>
      </c>
      <c r="BO151" s="19">
        <v>0</v>
      </c>
      <c r="BP151" s="19">
        <v>0</v>
      </c>
      <c r="BQ151" s="19">
        <v>0</v>
      </c>
      <c r="BR151" s="19">
        <v>1</v>
      </c>
      <c r="BS151" s="19">
        <v>1</v>
      </c>
      <c r="BT151" s="19">
        <v>1</v>
      </c>
      <c r="BU151" s="19">
        <v>1</v>
      </c>
    </row>
    <row r="152" spans="1:73" x14ac:dyDescent="0.3">
      <c r="A152" s="26">
        <v>150</v>
      </c>
      <c r="B152" s="19">
        <v>80</v>
      </c>
      <c r="C152" s="19">
        <v>0.10919952392578119</v>
      </c>
      <c r="D152" s="19">
        <v>1.819992065429688E-3</v>
      </c>
      <c r="E152" s="19">
        <v>5</v>
      </c>
      <c r="G152" s="19">
        <v>1.6656924235884569E-2</v>
      </c>
      <c r="H152" s="19">
        <v>0.1019674810294928</v>
      </c>
      <c r="I152" s="19">
        <v>2.668127854882512E-2</v>
      </c>
      <c r="J152" s="19">
        <v>1.6656924235884569E-2</v>
      </c>
      <c r="K152" s="19">
        <f t="shared" si="2"/>
        <v>1.6656924235884569E-2</v>
      </c>
      <c r="L152" s="19">
        <v>1.6908300476393211E-2</v>
      </c>
      <c r="M152" s="19">
        <v>1.6908300476393211E-2</v>
      </c>
      <c r="N152" s="19">
        <v>3.3306690738754701E-16</v>
      </c>
      <c r="O152" s="19">
        <v>7.346723857992454E-18</v>
      </c>
      <c r="P152" s="19">
        <v>-4.4408920985006262E-16</v>
      </c>
      <c r="Q152" s="19">
        <v>0</v>
      </c>
      <c r="R152" s="19">
        <v>0.02</v>
      </c>
      <c r="S152" s="19">
        <v>-3.5000000000000003E-2</v>
      </c>
      <c r="T152" s="19">
        <v>0.02</v>
      </c>
      <c r="U152" s="19">
        <v>0</v>
      </c>
      <c r="V152" s="19">
        <v>3.3375000000000037E-2</v>
      </c>
      <c r="W152" s="19">
        <v>-5.2500000000000107E-3</v>
      </c>
      <c r="X152" s="19">
        <v>-2.287499999999976E-2</v>
      </c>
      <c r="Y152" s="19">
        <v>-0.4</v>
      </c>
      <c r="Z152" s="19">
        <v>8.3266726846886741E-17</v>
      </c>
      <c r="AA152" s="19">
        <v>0.60000000000000009</v>
      </c>
      <c r="AB152" s="19">
        <v>0</v>
      </c>
      <c r="AC152" s="19">
        <v>0.02</v>
      </c>
      <c r="AD152" s="19">
        <v>-3.5000000000000003E-2</v>
      </c>
      <c r="AE152" s="19">
        <v>0.02</v>
      </c>
      <c r="AF152" s="19">
        <v>0</v>
      </c>
      <c r="AG152" s="19">
        <v>-0.39962500000000001</v>
      </c>
      <c r="AH152" s="19">
        <v>2.6250000000000639E-3</v>
      </c>
      <c r="AI152" s="19">
        <v>0.59625000000000006</v>
      </c>
      <c r="AJ152" s="19">
        <v>0</v>
      </c>
      <c r="AK152" s="19">
        <v>16</v>
      </c>
      <c r="AL152" s="19">
        <v>48</v>
      </c>
      <c r="AM152" s="19">
        <v>8</v>
      </c>
      <c r="AN152" s="19">
        <v>8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579</v>
      </c>
      <c r="AT152" s="19">
        <v>1</v>
      </c>
      <c r="AU152" s="19">
        <v>0</v>
      </c>
      <c r="AV152" s="19">
        <v>0</v>
      </c>
      <c r="AW152" s="19">
        <v>0</v>
      </c>
      <c r="AX152" s="19">
        <v>0</v>
      </c>
      <c r="AY152" s="19">
        <v>45</v>
      </c>
      <c r="AZ152" s="19">
        <v>0</v>
      </c>
      <c r="BA152" s="19">
        <v>1</v>
      </c>
      <c r="BB152" s="19" t="s">
        <v>89</v>
      </c>
      <c r="BC152" s="19">
        <v>5</v>
      </c>
      <c r="BD152" s="19">
        <v>2</v>
      </c>
      <c r="BE152" s="19">
        <v>0.05</v>
      </c>
      <c r="BF152" s="19">
        <v>4</v>
      </c>
      <c r="BG152" s="19">
        <v>6</v>
      </c>
      <c r="BH152" s="19">
        <v>0.5</v>
      </c>
      <c r="BI152" s="19">
        <v>10</v>
      </c>
      <c r="BJ152" s="19">
        <v>1</v>
      </c>
      <c r="BK152" s="19">
        <v>1</v>
      </c>
      <c r="BL152" s="19">
        <v>1</v>
      </c>
      <c r="BM152" s="19">
        <v>1</v>
      </c>
      <c r="BN152" s="19">
        <v>0</v>
      </c>
      <c r="BO152" s="19">
        <v>0</v>
      </c>
      <c r="BP152" s="19">
        <v>0</v>
      </c>
      <c r="BQ152" s="19">
        <v>0</v>
      </c>
      <c r="BR152" s="19">
        <v>1</v>
      </c>
      <c r="BS152" s="19">
        <v>1</v>
      </c>
      <c r="BT152" s="19">
        <v>1</v>
      </c>
      <c r="BU152" s="19">
        <v>1</v>
      </c>
    </row>
    <row r="153" spans="1:73" x14ac:dyDescent="0.3">
      <c r="A153" s="26">
        <v>151</v>
      </c>
      <c r="B153" s="19">
        <v>80</v>
      </c>
      <c r="C153" s="19">
        <v>9.3599319458007813E-2</v>
      </c>
      <c r="D153" s="19">
        <v>1.559988657633464E-3</v>
      </c>
      <c r="E153" s="19">
        <v>5</v>
      </c>
      <c r="G153" s="19">
        <v>5.3928663818510912E-3</v>
      </c>
      <c r="H153" s="19">
        <v>6.1189814179935208E-2</v>
      </c>
      <c r="I153" s="19">
        <v>1.9784137822381861E-2</v>
      </c>
      <c r="J153" s="19">
        <v>5.3928663818510912E-3</v>
      </c>
      <c r="K153" s="19">
        <f t="shared" si="2"/>
        <v>5.3928663818510912E-3</v>
      </c>
      <c r="L153" s="19">
        <v>6.4187378286154886E-3</v>
      </c>
      <c r="M153" s="19">
        <v>6.4187378286154886E-3</v>
      </c>
      <c r="N153" s="19">
        <v>-1.6653345369377351E-16</v>
      </c>
      <c r="O153" s="19">
        <v>2.7755575615628909E-16</v>
      </c>
      <c r="P153" s="19">
        <v>-4.4408920985006262E-16</v>
      </c>
      <c r="Q153" s="19">
        <v>0</v>
      </c>
      <c r="R153" s="19">
        <v>-1.2500000000000001E-2</v>
      </c>
      <c r="S153" s="19">
        <v>2.75E-2</v>
      </c>
      <c r="T153" s="19">
        <v>5.5E-2</v>
      </c>
      <c r="U153" s="19">
        <v>0</v>
      </c>
      <c r="V153" s="19">
        <v>2.8124999999995509E-4</v>
      </c>
      <c r="W153" s="19">
        <v>-5.9062499999999463E-3</v>
      </c>
      <c r="X153" s="19">
        <v>-1.181249999999995E-2</v>
      </c>
      <c r="Y153" s="19">
        <v>0.3</v>
      </c>
      <c r="Z153" s="19">
        <v>-0.3</v>
      </c>
      <c r="AA153" s="19">
        <v>0.4</v>
      </c>
      <c r="AB153" s="19">
        <v>0</v>
      </c>
      <c r="AC153" s="19">
        <v>-1.2500000000000001E-2</v>
      </c>
      <c r="AD153" s="19">
        <v>2.75E-2</v>
      </c>
      <c r="AE153" s="19">
        <v>5.5E-2</v>
      </c>
      <c r="AF153" s="19">
        <v>0</v>
      </c>
      <c r="AG153" s="19">
        <v>0.298875</v>
      </c>
      <c r="AH153" s="19">
        <v>-0.30262499999999998</v>
      </c>
      <c r="AI153" s="19">
        <v>0.39474999999999999</v>
      </c>
      <c r="AJ153" s="19">
        <v>0</v>
      </c>
      <c r="AK153" s="19">
        <v>40</v>
      </c>
      <c r="AL153" s="19">
        <v>16</v>
      </c>
      <c r="AM153" s="19">
        <v>0</v>
      </c>
      <c r="AN153" s="19">
        <v>24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580</v>
      </c>
      <c r="AT153" s="19">
        <v>1</v>
      </c>
      <c r="AU153" s="19">
        <v>0</v>
      </c>
      <c r="AV153" s="19">
        <v>0</v>
      </c>
      <c r="AW153" s="19">
        <v>0</v>
      </c>
      <c r="AX153" s="19">
        <v>0</v>
      </c>
      <c r="AY153" s="19">
        <v>45</v>
      </c>
      <c r="AZ153" s="19">
        <v>0</v>
      </c>
      <c r="BA153" s="19">
        <v>1</v>
      </c>
      <c r="BB153" s="19" t="s">
        <v>89</v>
      </c>
      <c r="BC153" s="19">
        <v>5</v>
      </c>
      <c r="BD153" s="19">
        <v>2</v>
      </c>
      <c r="BE153" s="19">
        <v>0.05</v>
      </c>
      <c r="BF153" s="19">
        <v>4</v>
      </c>
      <c r="BG153" s="19">
        <v>6</v>
      </c>
      <c r="BH153" s="19">
        <v>0.5</v>
      </c>
      <c r="BI153" s="19">
        <v>10</v>
      </c>
      <c r="BJ153" s="19">
        <v>1</v>
      </c>
      <c r="BK153" s="19">
        <v>1</v>
      </c>
      <c r="BL153" s="19">
        <v>1</v>
      </c>
      <c r="BM153" s="19">
        <v>1</v>
      </c>
      <c r="BN153" s="19">
        <v>0</v>
      </c>
      <c r="BO153" s="19">
        <v>0</v>
      </c>
      <c r="BP153" s="19">
        <v>0</v>
      </c>
      <c r="BQ153" s="19">
        <v>0</v>
      </c>
      <c r="BR153" s="19">
        <v>1</v>
      </c>
      <c r="BS153" s="19">
        <v>1</v>
      </c>
      <c r="BT153" s="19">
        <v>1</v>
      </c>
      <c r="BU153" s="19">
        <v>1</v>
      </c>
    </row>
    <row r="154" spans="1:73" x14ac:dyDescent="0.3">
      <c r="A154" s="26">
        <v>152</v>
      </c>
      <c r="B154" s="19">
        <v>80</v>
      </c>
      <c r="C154" s="19">
        <v>9.3599319458007813E-2</v>
      </c>
      <c r="D154" s="19">
        <v>1.559988657633464E-3</v>
      </c>
      <c r="E154" s="19">
        <v>5</v>
      </c>
      <c r="G154" s="19">
        <v>5.3928663818510912E-3</v>
      </c>
      <c r="H154" s="19">
        <v>6.1189814179935208E-2</v>
      </c>
      <c r="I154" s="19">
        <v>1.9784137822381861E-2</v>
      </c>
      <c r="J154" s="19">
        <v>5.3928663818510912E-3</v>
      </c>
      <c r="K154" s="19">
        <f t="shared" si="2"/>
        <v>5.3928663818510912E-3</v>
      </c>
      <c r="L154" s="19">
        <v>6.4187378286154886E-3</v>
      </c>
      <c r="M154" s="19">
        <v>6.4187378286154886E-3</v>
      </c>
      <c r="N154" s="19">
        <v>-1.6653345369377351E-16</v>
      </c>
      <c r="O154" s="19">
        <v>-1.6653345369377351E-16</v>
      </c>
      <c r="P154" s="19">
        <v>-4.4408920985006262E-16</v>
      </c>
      <c r="Q154" s="19">
        <v>0</v>
      </c>
      <c r="R154" s="19">
        <v>-1.2500000000000001E-2</v>
      </c>
      <c r="S154" s="19">
        <v>-2.75E-2</v>
      </c>
      <c r="T154" s="19">
        <v>5.5E-2</v>
      </c>
      <c r="U154" s="19">
        <v>0</v>
      </c>
      <c r="V154" s="19">
        <v>2.8124999999995509E-4</v>
      </c>
      <c r="W154" s="19">
        <v>5.9062499999999463E-3</v>
      </c>
      <c r="X154" s="19">
        <v>-1.181249999999995E-2</v>
      </c>
      <c r="Y154" s="19">
        <v>0.3</v>
      </c>
      <c r="Z154" s="19">
        <v>0.3</v>
      </c>
      <c r="AA154" s="19">
        <v>0.4</v>
      </c>
      <c r="AB154" s="19">
        <v>0</v>
      </c>
      <c r="AC154" s="19">
        <v>-1.2500000000000001E-2</v>
      </c>
      <c r="AD154" s="19">
        <v>-2.75E-2</v>
      </c>
      <c r="AE154" s="19">
        <v>5.5E-2</v>
      </c>
      <c r="AF154" s="19">
        <v>0</v>
      </c>
      <c r="AG154" s="19">
        <v>0.298875</v>
      </c>
      <c r="AH154" s="19">
        <v>0.30262499999999998</v>
      </c>
      <c r="AI154" s="19">
        <v>0.39474999999999999</v>
      </c>
      <c r="AJ154" s="19">
        <v>0</v>
      </c>
      <c r="AK154" s="19">
        <v>40</v>
      </c>
      <c r="AL154" s="19">
        <v>16</v>
      </c>
      <c r="AM154" s="19">
        <v>24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581</v>
      </c>
      <c r="AT154" s="19">
        <v>1</v>
      </c>
      <c r="AU154" s="19">
        <v>0</v>
      </c>
      <c r="AV154" s="19">
        <v>0</v>
      </c>
      <c r="AW154" s="19">
        <v>0</v>
      </c>
      <c r="AX154" s="19">
        <v>0</v>
      </c>
      <c r="AY154" s="19">
        <v>45</v>
      </c>
      <c r="AZ154" s="19">
        <v>0</v>
      </c>
      <c r="BA154" s="19">
        <v>1</v>
      </c>
      <c r="BB154" s="19" t="s">
        <v>89</v>
      </c>
      <c r="BC154" s="19">
        <v>5</v>
      </c>
      <c r="BD154" s="19">
        <v>2</v>
      </c>
      <c r="BE154" s="19">
        <v>0.05</v>
      </c>
      <c r="BF154" s="19">
        <v>4</v>
      </c>
      <c r="BG154" s="19">
        <v>6</v>
      </c>
      <c r="BH154" s="19">
        <v>0.5</v>
      </c>
      <c r="BI154" s="19">
        <v>10</v>
      </c>
      <c r="BJ154" s="19">
        <v>1</v>
      </c>
      <c r="BK154" s="19">
        <v>1</v>
      </c>
      <c r="BL154" s="19">
        <v>1</v>
      </c>
      <c r="BM154" s="19">
        <v>1</v>
      </c>
      <c r="BN154" s="19">
        <v>0</v>
      </c>
      <c r="BO154" s="19">
        <v>0</v>
      </c>
      <c r="BP154" s="19">
        <v>0</v>
      </c>
      <c r="BQ154" s="19">
        <v>0</v>
      </c>
      <c r="BR154" s="19">
        <v>1</v>
      </c>
      <c r="BS154" s="19">
        <v>1</v>
      </c>
      <c r="BT154" s="19">
        <v>1</v>
      </c>
      <c r="BU154" s="19">
        <v>1</v>
      </c>
    </row>
    <row r="155" spans="1:73" x14ac:dyDescent="0.3">
      <c r="A155" s="26">
        <v>153</v>
      </c>
      <c r="B155" s="19">
        <v>80</v>
      </c>
      <c r="C155" s="19">
        <v>9.3599319458007813E-2</v>
      </c>
      <c r="D155" s="19">
        <v>1.559988657633464E-3</v>
      </c>
      <c r="E155" s="19">
        <v>5</v>
      </c>
      <c r="G155" s="19">
        <v>5.3928663818511016E-3</v>
      </c>
      <c r="H155" s="19">
        <v>6.1189814179935208E-2</v>
      </c>
      <c r="I155" s="19">
        <v>1.9784137822381861E-2</v>
      </c>
      <c r="J155" s="19">
        <v>5.3928663818511016E-3</v>
      </c>
      <c r="K155" s="19">
        <f t="shared" si="2"/>
        <v>5.3928663818511016E-3</v>
      </c>
      <c r="L155" s="19">
        <v>6.4187378286154886E-3</v>
      </c>
      <c r="M155" s="19">
        <v>6.4187378286154886E-3</v>
      </c>
      <c r="N155" s="19">
        <v>1.6653345369377351E-16</v>
      </c>
      <c r="O155" s="19">
        <v>-2.2204460492503131E-16</v>
      </c>
      <c r="P155" s="19">
        <v>-4.4408920985006262E-16</v>
      </c>
      <c r="Q155" s="19">
        <v>0</v>
      </c>
      <c r="R155" s="19">
        <v>1.2500000000000001E-2</v>
      </c>
      <c r="S155" s="19">
        <v>-2.75E-2</v>
      </c>
      <c r="T155" s="19">
        <v>5.5E-2</v>
      </c>
      <c r="U155" s="19">
        <v>0</v>
      </c>
      <c r="V155" s="19">
        <v>-2.8124999999995509E-4</v>
      </c>
      <c r="W155" s="19">
        <v>5.9062500000000018E-3</v>
      </c>
      <c r="X155" s="19">
        <v>-1.181249999999995E-2</v>
      </c>
      <c r="Y155" s="19">
        <v>-0.3</v>
      </c>
      <c r="Z155" s="19">
        <v>0.3</v>
      </c>
      <c r="AA155" s="19">
        <v>0.4</v>
      </c>
      <c r="AB155" s="19">
        <v>0</v>
      </c>
      <c r="AC155" s="19">
        <v>1.2500000000000001E-2</v>
      </c>
      <c r="AD155" s="19">
        <v>-2.75E-2</v>
      </c>
      <c r="AE155" s="19">
        <v>5.5E-2</v>
      </c>
      <c r="AF155" s="19">
        <v>0</v>
      </c>
      <c r="AG155" s="19">
        <v>-0.298875</v>
      </c>
      <c r="AH155" s="19">
        <v>0.30262499999999998</v>
      </c>
      <c r="AI155" s="19">
        <v>0.39474999999999999</v>
      </c>
      <c r="AJ155" s="19">
        <v>0</v>
      </c>
      <c r="AK155" s="19">
        <v>16</v>
      </c>
      <c r="AL155" s="19">
        <v>40</v>
      </c>
      <c r="AM155" s="19">
        <v>24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582</v>
      </c>
      <c r="AT155" s="19">
        <v>1</v>
      </c>
      <c r="AU155" s="19">
        <v>0</v>
      </c>
      <c r="AV155" s="19">
        <v>0</v>
      </c>
      <c r="AW155" s="19">
        <v>0</v>
      </c>
      <c r="AX155" s="19">
        <v>0</v>
      </c>
      <c r="AY155" s="19">
        <v>45</v>
      </c>
      <c r="AZ155" s="19">
        <v>0</v>
      </c>
      <c r="BA155" s="19">
        <v>1</v>
      </c>
      <c r="BB155" s="19" t="s">
        <v>89</v>
      </c>
      <c r="BC155" s="19">
        <v>5</v>
      </c>
      <c r="BD155" s="19">
        <v>2</v>
      </c>
      <c r="BE155" s="19">
        <v>0.05</v>
      </c>
      <c r="BF155" s="19">
        <v>4</v>
      </c>
      <c r="BG155" s="19">
        <v>6</v>
      </c>
      <c r="BH155" s="19">
        <v>0.5</v>
      </c>
      <c r="BI155" s="19">
        <v>10</v>
      </c>
      <c r="BJ155" s="19">
        <v>1</v>
      </c>
      <c r="BK155" s="19">
        <v>1</v>
      </c>
      <c r="BL155" s="19">
        <v>1</v>
      </c>
      <c r="BM155" s="19">
        <v>1</v>
      </c>
      <c r="BN155" s="19">
        <v>0</v>
      </c>
      <c r="BO155" s="19">
        <v>0</v>
      </c>
      <c r="BP155" s="19">
        <v>0</v>
      </c>
      <c r="BQ155" s="19">
        <v>0</v>
      </c>
      <c r="BR155" s="19">
        <v>1</v>
      </c>
      <c r="BS155" s="19">
        <v>1</v>
      </c>
      <c r="BT155" s="19">
        <v>1</v>
      </c>
      <c r="BU155" s="19">
        <v>1</v>
      </c>
    </row>
    <row r="156" spans="1:73" x14ac:dyDescent="0.3">
      <c r="A156" s="26">
        <v>154</v>
      </c>
      <c r="B156" s="19">
        <v>80</v>
      </c>
      <c r="C156" s="19">
        <v>7.7999591827392578E-2</v>
      </c>
      <c r="D156" s="19">
        <v>1.2999931971232101E-3</v>
      </c>
      <c r="E156" s="19">
        <v>5</v>
      </c>
      <c r="G156" s="19">
        <v>4.0239759955174696E-3</v>
      </c>
      <c r="H156" s="19">
        <v>8.3813443786632441E-2</v>
      </c>
      <c r="I156" s="19">
        <v>2.992461230951857E-2</v>
      </c>
      <c r="J156" s="19">
        <v>1.0442083574411931E-2</v>
      </c>
      <c r="K156" s="19">
        <f t="shared" si="2"/>
        <v>1.0442083574411931E-2</v>
      </c>
      <c r="L156" s="19">
        <v>4.0239759955174696E-3</v>
      </c>
      <c r="M156" s="19">
        <v>4.0239759955174696E-3</v>
      </c>
      <c r="N156" s="19">
        <v>0</v>
      </c>
      <c r="O156" s="19">
        <v>6.9388939039072284E-17</v>
      </c>
      <c r="P156" s="19">
        <v>-6.6613381477509392E-16</v>
      </c>
      <c r="Q156" s="19">
        <v>0</v>
      </c>
      <c r="R156" s="19">
        <v>2.75E-2</v>
      </c>
      <c r="S156" s="19">
        <v>2.2499999999999999E-2</v>
      </c>
      <c r="T156" s="19">
        <v>4.4999999999999998E-2</v>
      </c>
      <c r="U156" s="19">
        <v>0</v>
      </c>
      <c r="V156" s="19">
        <v>-2.8124999999999678E-4</v>
      </c>
      <c r="W156" s="19">
        <v>4.4062500000001106E-3</v>
      </c>
      <c r="X156" s="19">
        <v>8.8125000000002229E-3</v>
      </c>
      <c r="Y156" s="19">
        <v>-0.1</v>
      </c>
      <c r="Z156" s="19">
        <v>-9.9999999999999936E-2</v>
      </c>
      <c r="AA156" s="19">
        <v>0.8</v>
      </c>
      <c r="AB156" s="19">
        <v>0</v>
      </c>
      <c r="AC156" s="19">
        <v>2.75E-2</v>
      </c>
      <c r="AD156" s="19">
        <v>2.2499999999999999E-2</v>
      </c>
      <c r="AE156" s="19">
        <v>4.4999999999999998E-2</v>
      </c>
      <c r="AF156" s="19">
        <v>0</v>
      </c>
      <c r="AG156" s="19">
        <v>-9.4750000000000001E-2</v>
      </c>
      <c r="AH156" s="19">
        <v>-0.1022499999999999</v>
      </c>
      <c r="AI156" s="19">
        <v>0.79549999999999998</v>
      </c>
      <c r="AJ156" s="19">
        <v>0</v>
      </c>
      <c r="AK156" s="19">
        <v>32</v>
      </c>
      <c r="AL156" s="19">
        <v>40</v>
      </c>
      <c r="AM156" s="19">
        <v>0</v>
      </c>
      <c r="AN156" s="19">
        <v>8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583</v>
      </c>
      <c r="AT156" s="19">
        <v>1</v>
      </c>
      <c r="AU156" s="19">
        <v>0</v>
      </c>
      <c r="AV156" s="19">
        <v>0</v>
      </c>
      <c r="AW156" s="19">
        <v>0</v>
      </c>
      <c r="AX156" s="19">
        <v>0</v>
      </c>
      <c r="AY156" s="19">
        <v>45</v>
      </c>
      <c r="AZ156" s="19">
        <v>0</v>
      </c>
      <c r="BA156" s="19">
        <v>1</v>
      </c>
      <c r="BB156" s="19" t="s">
        <v>89</v>
      </c>
      <c r="BC156" s="19">
        <v>5</v>
      </c>
      <c r="BD156" s="19">
        <v>2</v>
      </c>
      <c r="BE156" s="19">
        <v>0.05</v>
      </c>
      <c r="BF156" s="19">
        <v>4</v>
      </c>
      <c r="BG156" s="19">
        <v>6</v>
      </c>
      <c r="BH156" s="19">
        <v>0.5</v>
      </c>
      <c r="BI156" s="19">
        <v>10</v>
      </c>
      <c r="BJ156" s="19">
        <v>1</v>
      </c>
      <c r="BK156" s="19">
        <v>1</v>
      </c>
      <c r="BL156" s="19">
        <v>1</v>
      </c>
      <c r="BM156" s="19">
        <v>1</v>
      </c>
      <c r="BN156" s="19">
        <v>0</v>
      </c>
      <c r="BO156" s="19">
        <v>0</v>
      </c>
      <c r="BP156" s="19">
        <v>0</v>
      </c>
      <c r="BQ156" s="19">
        <v>0</v>
      </c>
      <c r="BR156" s="19">
        <v>1</v>
      </c>
      <c r="BS156" s="19">
        <v>1</v>
      </c>
      <c r="BT156" s="19">
        <v>1</v>
      </c>
      <c r="BU156" s="19">
        <v>1</v>
      </c>
    </row>
    <row r="157" spans="1:73" x14ac:dyDescent="0.3">
      <c r="A157" s="26">
        <v>155</v>
      </c>
      <c r="B157" s="19">
        <v>80</v>
      </c>
      <c r="C157" s="19">
        <v>7.7999353408813477E-2</v>
      </c>
      <c r="D157" s="19">
        <v>1.2999892234802251E-3</v>
      </c>
      <c r="E157" s="19">
        <v>5</v>
      </c>
      <c r="G157" s="19">
        <v>4.0239759955174384E-3</v>
      </c>
      <c r="H157" s="19">
        <v>8.3813443786632455E-2</v>
      </c>
      <c r="I157" s="19">
        <v>2.9924612309518591E-2</v>
      </c>
      <c r="J157" s="19">
        <v>1.044208357441191E-2</v>
      </c>
      <c r="K157" s="19">
        <f t="shared" si="2"/>
        <v>1.044208357441191E-2</v>
      </c>
      <c r="L157" s="19">
        <v>4.0239759955174384E-3</v>
      </c>
      <c r="M157" s="19">
        <v>4.0239759955174384E-3</v>
      </c>
      <c r="N157" s="19">
        <v>0</v>
      </c>
      <c r="O157" s="19">
        <v>9.7144514654701197E-17</v>
      </c>
      <c r="P157" s="19">
        <v>-6.6613381477509392E-16</v>
      </c>
      <c r="Q157" s="19">
        <v>0</v>
      </c>
      <c r="R157" s="19">
        <v>2.75E-2</v>
      </c>
      <c r="S157" s="19">
        <v>-2.2499999999999999E-2</v>
      </c>
      <c r="T157" s="19">
        <v>4.4999999999999998E-2</v>
      </c>
      <c r="U157" s="19">
        <v>0</v>
      </c>
      <c r="V157" s="19">
        <v>-2.8124999999999678E-4</v>
      </c>
      <c r="W157" s="19">
        <v>-4.4062499999999311E-3</v>
      </c>
      <c r="X157" s="19">
        <v>8.8125000000002229E-3</v>
      </c>
      <c r="Y157" s="19">
        <v>-0.1</v>
      </c>
      <c r="Z157" s="19">
        <v>0.1000000000000001</v>
      </c>
      <c r="AA157" s="19">
        <v>0.8</v>
      </c>
      <c r="AB157" s="19">
        <v>0</v>
      </c>
      <c r="AC157" s="19">
        <v>2.75E-2</v>
      </c>
      <c r="AD157" s="19">
        <v>-2.2499999999999999E-2</v>
      </c>
      <c r="AE157" s="19">
        <v>4.4999999999999998E-2</v>
      </c>
      <c r="AF157" s="19">
        <v>0</v>
      </c>
      <c r="AG157" s="19">
        <v>-9.4750000000000001E-2</v>
      </c>
      <c r="AH157" s="19">
        <v>0.1022500000000001</v>
      </c>
      <c r="AI157" s="19">
        <v>0.79549999999999998</v>
      </c>
      <c r="AJ157" s="19">
        <v>0</v>
      </c>
      <c r="AK157" s="19">
        <v>32</v>
      </c>
      <c r="AL157" s="19">
        <v>40</v>
      </c>
      <c r="AM157" s="19">
        <v>8</v>
      </c>
      <c r="AN157" s="19">
        <v>0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584</v>
      </c>
      <c r="AT157" s="19">
        <v>1</v>
      </c>
      <c r="AU157" s="19">
        <v>0</v>
      </c>
      <c r="AV157" s="19">
        <v>0</v>
      </c>
      <c r="AW157" s="19">
        <v>0</v>
      </c>
      <c r="AX157" s="19">
        <v>0</v>
      </c>
      <c r="AY157" s="19">
        <v>45</v>
      </c>
      <c r="AZ157" s="19">
        <v>0</v>
      </c>
      <c r="BA157" s="19">
        <v>1</v>
      </c>
      <c r="BB157" s="19" t="s">
        <v>89</v>
      </c>
      <c r="BC157" s="19">
        <v>5</v>
      </c>
      <c r="BD157" s="19">
        <v>2</v>
      </c>
      <c r="BE157" s="19">
        <v>0.05</v>
      </c>
      <c r="BF157" s="19">
        <v>4</v>
      </c>
      <c r="BG157" s="19">
        <v>6</v>
      </c>
      <c r="BH157" s="19">
        <v>0.5</v>
      </c>
      <c r="BI157" s="19">
        <v>10</v>
      </c>
      <c r="BJ157" s="19">
        <v>1</v>
      </c>
      <c r="BK157" s="19">
        <v>1</v>
      </c>
      <c r="BL157" s="19">
        <v>1</v>
      </c>
      <c r="BM157" s="19">
        <v>1</v>
      </c>
      <c r="BN157" s="19">
        <v>0</v>
      </c>
      <c r="BO157" s="19">
        <v>0</v>
      </c>
      <c r="BP157" s="19">
        <v>0</v>
      </c>
      <c r="BQ157" s="19">
        <v>0</v>
      </c>
      <c r="BR157" s="19">
        <v>1</v>
      </c>
      <c r="BS157" s="19">
        <v>1</v>
      </c>
      <c r="BT157" s="19">
        <v>1</v>
      </c>
      <c r="BU157" s="19">
        <v>1</v>
      </c>
    </row>
    <row r="158" spans="1:73" x14ac:dyDescent="0.3">
      <c r="A158" s="26">
        <v>156</v>
      </c>
      <c r="B158" s="19">
        <v>80</v>
      </c>
      <c r="C158" s="19">
        <v>9.3599557876586914E-2</v>
      </c>
      <c r="D158" s="19">
        <v>1.5599926312764481E-3</v>
      </c>
      <c r="E158" s="19">
        <v>5</v>
      </c>
      <c r="G158" s="19">
        <v>4.0239759955174349E-3</v>
      </c>
      <c r="H158" s="19">
        <v>8.3813443786632455E-2</v>
      </c>
      <c r="I158" s="19">
        <v>2.9924612309518601E-2</v>
      </c>
      <c r="J158" s="19">
        <v>1.044208357441191E-2</v>
      </c>
      <c r="K158" s="19">
        <f t="shared" si="2"/>
        <v>1.044208357441191E-2</v>
      </c>
      <c r="L158" s="19">
        <v>4.0239759955174349E-3</v>
      </c>
      <c r="M158" s="19">
        <v>4.0239759955174349E-3</v>
      </c>
      <c r="N158" s="19">
        <v>0</v>
      </c>
      <c r="O158" s="19">
        <v>0</v>
      </c>
      <c r="P158" s="19">
        <v>-6.6613381477509392E-16</v>
      </c>
      <c r="Q158" s="19">
        <v>0</v>
      </c>
      <c r="R158" s="19">
        <v>-2.75E-2</v>
      </c>
      <c r="S158" s="19">
        <v>-2.2499999999999999E-2</v>
      </c>
      <c r="T158" s="19">
        <v>4.4999999999999998E-2</v>
      </c>
      <c r="U158" s="19">
        <v>0</v>
      </c>
      <c r="V158" s="19">
        <v>-2.8124999999999678E-4</v>
      </c>
      <c r="W158" s="19">
        <v>-4.4062499999999172E-3</v>
      </c>
      <c r="X158" s="19">
        <v>8.8125000000002229E-3</v>
      </c>
      <c r="Y158" s="19">
        <v>0.1</v>
      </c>
      <c r="Z158" s="19">
        <v>0.1</v>
      </c>
      <c r="AA158" s="19">
        <v>0.8</v>
      </c>
      <c r="AB158" s="19">
        <v>0</v>
      </c>
      <c r="AC158" s="19">
        <v>-2.75E-2</v>
      </c>
      <c r="AD158" s="19">
        <v>-2.2499999999999999E-2</v>
      </c>
      <c r="AE158" s="19">
        <v>4.4999999999999998E-2</v>
      </c>
      <c r="AF158" s="19">
        <v>0</v>
      </c>
      <c r="AG158" s="19">
        <v>9.4750000000000001E-2</v>
      </c>
      <c r="AH158" s="19">
        <v>0.1022500000000001</v>
      </c>
      <c r="AI158" s="19">
        <v>0.79549999999999998</v>
      </c>
      <c r="AJ158" s="19">
        <v>0</v>
      </c>
      <c r="AK158" s="19">
        <v>40</v>
      </c>
      <c r="AL158" s="19">
        <v>32</v>
      </c>
      <c r="AM158" s="19">
        <v>8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585</v>
      </c>
      <c r="AT158" s="19">
        <v>1</v>
      </c>
      <c r="AU158" s="19">
        <v>0</v>
      </c>
      <c r="AV158" s="19">
        <v>0</v>
      </c>
      <c r="AW158" s="19">
        <v>0</v>
      </c>
      <c r="AX158" s="19">
        <v>0</v>
      </c>
      <c r="AY158" s="19">
        <v>45</v>
      </c>
      <c r="AZ158" s="19">
        <v>0</v>
      </c>
      <c r="BA158" s="19">
        <v>1</v>
      </c>
      <c r="BB158" s="19" t="s">
        <v>89</v>
      </c>
      <c r="BC158" s="19">
        <v>5</v>
      </c>
      <c r="BD158" s="19">
        <v>2</v>
      </c>
      <c r="BE158" s="19">
        <v>0.05</v>
      </c>
      <c r="BF158" s="19">
        <v>4</v>
      </c>
      <c r="BG158" s="19">
        <v>6</v>
      </c>
      <c r="BH158" s="19">
        <v>0.5</v>
      </c>
      <c r="BI158" s="19">
        <v>10</v>
      </c>
      <c r="BJ158" s="19">
        <v>1</v>
      </c>
      <c r="BK158" s="19">
        <v>1</v>
      </c>
      <c r="BL158" s="19">
        <v>1</v>
      </c>
      <c r="BM158" s="19">
        <v>1</v>
      </c>
      <c r="BN158" s="19">
        <v>0</v>
      </c>
      <c r="BO158" s="19">
        <v>0</v>
      </c>
      <c r="BP158" s="19">
        <v>0</v>
      </c>
      <c r="BQ158" s="19">
        <v>0</v>
      </c>
      <c r="BR158" s="19">
        <v>1</v>
      </c>
      <c r="BS158" s="19">
        <v>1</v>
      </c>
      <c r="BT158" s="19">
        <v>1</v>
      </c>
      <c r="BU158" s="19">
        <v>1</v>
      </c>
    </row>
    <row r="159" spans="1:73" x14ac:dyDescent="0.3">
      <c r="A159" s="26">
        <v>157</v>
      </c>
      <c r="B159" s="19">
        <v>80</v>
      </c>
      <c r="C159" s="19">
        <v>7.7999591827392578E-2</v>
      </c>
      <c r="D159" s="19">
        <v>1.2999931971232101E-3</v>
      </c>
      <c r="E159" s="19">
        <v>5</v>
      </c>
      <c r="G159" s="19">
        <v>5.3917797676185618E-3</v>
      </c>
      <c r="H159" s="19">
        <v>9.5303657376697756E-2</v>
      </c>
      <c r="I159" s="19">
        <v>3.1562809404423943E-2</v>
      </c>
      <c r="J159" s="19">
        <v>1.0891151798593341E-2</v>
      </c>
      <c r="K159" s="19">
        <f t="shared" si="2"/>
        <v>1.0891151798593341E-2</v>
      </c>
      <c r="L159" s="19">
        <v>5.3917797676185618E-3</v>
      </c>
      <c r="M159" s="19">
        <v>5.3917797676185618E-3</v>
      </c>
      <c r="N159" s="19">
        <v>2.7755575615628909E-16</v>
      </c>
      <c r="O159" s="19">
        <v>6.9388939039072284E-17</v>
      </c>
      <c r="P159" s="19">
        <v>-6.6613381477509392E-16</v>
      </c>
      <c r="Q159" s="19">
        <v>0</v>
      </c>
      <c r="R159" s="19">
        <v>-2.5000000000000001E-3</v>
      </c>
      <c r="S159" s="19">
        <v>1.7499999999999991E-2</v>
      </c>
      <c r="T159" s="19">
        <v>3.5000000000000003E-2</v>
      </c>
      <c r="U159" s="19">
        <v>0</v>
      </c>
      <c r="V159" s="19">
        <v>9.3750000000225597E-5</v>
      </c>
      <c r="W159" s="19">
        <v>5.9062499999999879E-3</v>
      </c>
      <c r="X159" s="19">
        <v>1.1812500000000231E-2</v>
      </c>
      <c r="Y159" s="19">
        <v>-0.3</v>
      </c>
      <c r="Z159" s="19">
        <v>-9.9999999999999936E-2</v>
      </c>
      <c r="AA159" s="19">
        <v>0.8</v>
      </c>
      <c r="AB159" s="19">
        <v>0</v>
      </c>
      <c r="AC159" s="19">
        <v>-2.5000000000000001E-3</v>
      </c>
      <c r="AD159" s="19">
        <v>1.7499999999999991E-2</v>
      </c>
      <c r="AE159" s="19">
        <v>3.5000000000000003E-2</v>
      </c>
      <c r="AF159" s="19">
        <v>0</v>
      </c>
      <c r="AG159" s="19">
        <v>-0.29249999999999998</v>
      </c>
      <c r="AH159" s="19">
        <v>-0.10075000000000001</v>
      </c>
      <c r="AI159" s="19">
        <v>0.79849999999999999</v>
      </c>
      <c r="AJ159" s="19">
        <v>0</v>
      </c>
      <c r="AK159" s="19">
        <v>24</v>
      </c>
      <c r="AL159" s="19">
        <v>48</v>
      </c>
      <c r="AM159" s="19">
        <v>0</v>
      </c>
      <c r="AN159" s="19">
        <v>8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586</v>
      </c>
      <c r="AT159" s="19">
        <v>1</v>
      </c>
      <c r="AU159" s="19">
        <v>0</v>
      </c>
      <c r="AV159" s="19">
        <v>0</v>
      </c>
      <c r="AW159" s="19">
        <v>0</v>
      </c>
      <c r="AX159" s="19">
        <v>0</v>
      </c>
      <c r="AY159" s="19">
        <v>45</v>
      </c>
      <c r="AZ159" s="19">
        <v>0</v>
      </c>
      <c r="BA159" s="19">
        <v>1</v>
      </c>
      <c r="BB159" s="19" t="s">
        <v>89</v>
      </c>
      <c r="BC159" s="19">
        <v>5</v>
      </c>
      <c r="BD159" s="19">
        <v>2</v>
      </c>
      <c r="BE159" s="19">
        <v>0.05</v>
      </c>
      <c r="BF159" s="19">
        <v>4</v>
      </c>
      <c r="BG159" s="19">
        <v>6</v>
      </c>
      <c r="BH159" s="19">
        <v>0.5</v>
      </c>
      <c r="BI159" s="19">
        <v>10</v>
      </c>
      <c r="BJ159" s="19">
        <v>1</v>
      </c>
      <c r="BK159" s="19">
        <v>1</v>
      </c>
      <c r="BL159" s="19">
        <v>1</v>
      </c>
      <c r="BM159" s="19">
        <v>1</v>
      </c>
      <c r="BN159" s="19">
        <v>0</v>
      </c>
      <c r="BO159" s="19">
        <v>0</v>
      </c>
      <c r="BP159" s="19">
        <v>0</v>
      </c>
      <c r="BQ159" s="19">
        <v>0</v>
      </c>
      <c r="BR159" s="19">
        <v>1</v>
      </c>
      <c r="BS159" s="19">
        <v>1</v>
      </c>
      <c r="BT159" s="19">
        <v>1</v>
      </c>
      <c r="BU159" s="19">
        <v>1</v>
      </c>
    </row>
    <row r="160" spans="1:73" x14ac:dyDescent="0.3">
      <c r="A160" s="26">
        <v>158</v>
      </c>
      <c r="B160" s="19">
        <v>80</v>
      </c>
      <c r="C160" s="19">
        <v>7.7999353408813477E-2</v>
      </c>
      <c r="D160" s="19">
        <v>1.2999892234802251E-3</v>
      </c>
      <c r="E160" s="19">
        <v>5</v>
      </c>
      <c r="G160" s="19">
        <v>5.391779767618554E-3</v>
      </c>
      <c r="H160" s="19">
        <v>9.5303657376697756E-2</v>
      </c>
      <c r="I160" s="19">
        <v>3.156280940442395E-2</v>
      </c>
      <c r="J160" s="19">
        <v>1.0891151798593341E-2</v>
      </c>
      <c r="K160" s="19">
        <f t="shared" si="2"/>
        <v>1.0891151798593341E-2</v>
      </c>
      <c r="L160" s="19">
        <v>5.391779767618554E-3</v>
      </c>
      <c r="M160" s="19">
        <v>5.391779767618554E-3</v>
      </c>
      <c r="N160" s="19">
        <v>2.7755575615628909E-16</v>
      </c>
      <c r="O160" s="19">
        <v>9.7144514654701197E-17</v>
      </c>
      <c r="P160" s="19">
        <v>-6.6613381477509392E-16</v>
      </c>
      <c r="Q160" s="19">
        <v>0</v>
      </c>
      <c r="R160" s="19">
        <v>-2.5000000000000001E-3</v>
      </c>
      <c r="S160" s="19">
        <v>-1.7500000000000009E-2</v>
      </c>
      <c r="T160" s="19">
        <v>3.5000000000000003E-2</v>
      </c>
      <c r="U160" s="19">
        <v>0</v>
      </c>
      <c r="V160" s="19">
        <v>9.3750000000225597E-5</v>
      </c>
      <c r="W160" s="19">
        <v>-5.9062499999999463E-3</v>
      </c>
      <c r="X160" s="19">
        <v>1.1812500000000231E-2</v>
      </c>
      <c r="Y160" s="19">
        <v>-0.3</v>
      </c>
      <c r="Z160" s="19">
        <v>0.1000000000000001</v>
      </c>
      <c r="AA160" s="19">
        <v>0.8</v>
      </c>
      <c r="AB160" s="19">
        <v>0</v>
      </c>
      <c r="AC160" s="19">
        <v>-2.5000000000000001E-3</v>
      </c>
      <c r="AD160" s="19">
        <v>-1.7500000000000009E-2</v>
      </c>
      <c r="AE160" s="19">
        <v>3.5000000000000003E-2</v>
      </c>
      <c r="AF160" s="19">
        <v>0</v>
      </c>
      <c r="AG160" s="19">
        <v>-0.29249999999999998</v>
      </c>
      <c r="AH160" s="19">
        <v>0.1007500000000001</v>
      </c>
      <c r="AI160" s="19">
        <v>0.79849999999999999</v>
      </c>
      <c r="AJ160" s="19">
        <v>0</v>
      </c>
      <c r="AK160" s="19">
        <v>24</v>
      </c>
      <c r="AL160" s="19">
        <v>48</v>
      </c>
      <c r="AM160" s="19">
        <v>8</v>
      </c>
      <c r="AN160" s="19">
        <v>0</v>
      </c>
      <c r="AO160" s="19">
        <v>0</v>
      </c>
      <c r="AP160" s="19">
        <v>0</v>
      </c>
      <c r="AQ160" s="19">
        <v>0</v>
      </c>
      <c r="AR160" s="19">
        <v>0</v>
      </c>
      <c r="AS160" s="19" t="s">
        <v>587</v>
      </c>
      <c r="AT160" s="19">
        <v>1</v>
      </c>
      <c r="AU160" s="19">
        <v>0</v>
      </c>
      <c r="AV160" s="19">
        <v>0</v>
      </c>
      <c r="AW160" s="19">
        <v>0</v>
      </c>
      <c r="AX160" s="19">
        <v>0</v>
      </c>
      <c r="AY160" s="19">
        <v>45</v>
      </c>
      <c r="AZ160" s="19">
        <v>0</v>
      </c>
      <c r="BA160" s="19">
        <v>1</v>
      </c>
      <c r="BB160" s="19" t="s">
        <v>89</v>
      </c>
      <c r="BC160" s="19">
        <v>5</v>
      </c>
      <c r="BD160" s="19">
        <v>2</v>
      </c>
      <c r="BE160" s="19">
        <v>0.05</v>
      </c>
      <c r="BF160" s="19">
        <v>4</v>
      </c>
      <c r="BG160" s="19">
        <v>6</v>
      </c>
      <c r="BH160" s="19">
        <v>0.5</v>
      </c>
      <c r="BI160" s="19">
        <v>10</v>
      </c>
      <c r="BJ160" s="19">
        <v>1</v>
      </c>
      <c r="BK160" s="19">
        <v>1</v>
      </c>
      <c r="BL160" s="19">
        <v>1</v>
      </c>
      <c r="BM160" s="19">
        <v>1</v>
      </c>
      <c r="BN160" s="19">
        <v>0</v>
      </c>
      <c r="BO160" s="19">
        <v>0</v>
      </c>
      <c r="BP160" s="19">
        <v>0</v>
      </c>
      <c r="BQ160" s="19">
        <v>0</v>
      </c>
      <c r="BR160" s="19">
        <v>1</v>
      </c>
      <c r="BS160" s="19">
        <v>1</v>
      </c>
      <c r="BT160" s="19">
        <v>1</v>
      </c>
      <c r="BU160" s="19">
        <v>1</v>
      </c>
    </row>
    <row r="161" spans="1:73" x14ac:dyDescent="0.3">
      <c r="A161" s="26">
        <v>159</v>
      </c>
      <c r="B161" s="19">
        <v>80</v>
      </c>
      <c r="C161" s="19">
        <v>9.3599319458007813E-2</v>
      </c>
      <c r="D161" s="19">
        <v>1.559988657633464E-3</v>
      </c>
      <c r="E161" s="19">
        <v>5</v>
      </c>
      <c r="G161" s="19">
        <v>5.3917797676185644E-3</v>
      </c>
      <c r="H161" s="19">
        <v>9.5303657376697742E-2</v>
      </c>
      <c r="I161" s="19">
        <v>3.1562809404423943E-2</v>
      </c>
      <c r="J161" s="19">
        <v>1.0891151798593349E-2</v>
      </c>
      <c r="K161" s="19">
        <f t="shared" si="2"/>
        <v>1.0891151798593349E-2</v>
      </c>
      <c r="L161" s="19">
        <v>5.3917797676185644E-3</v>
      </c>
      <c r="M161" s="19">
        <v>5.3917797676185644E-3</v>
      </c>
      <c r="N161" s="19">
        <v>-2.7755575615628909E-16</v>
      </c>
      <c r="O161" s="19">
        <v>0</v>
      </c>
      <c r="P161" s="19">
        <v>-6.6613381477509392E-16</v>
      </c>
      <c r="Q161" s="19">
        <v>0</v>
      </c>
      <c r="R161" s="19">
        <v>2.5000000000000001E-3</v>
      </c>
      <c r="S161" s="19">
        <v>-1.7499999999999991E-2</v>
      </c>
      <c r="T161" s="19">
        <v>3.5000000000000003E-2</v>
      </c>
      <c r="U161" s="19">
        <v>0</v>
      </c>
      <c r="V161" s="19">
        <v>-9.3750000000225597E-5</v>
      </c>
      <c r="W161" s="19">
        <v>-5.9062500000000018E-3</v>
      </c>
      <c r="X161" s="19">
        <v>1.1812500000000231E-2</v>
      </c>
      <c r="Y161" s="19">
        <v>0.3</v>
      </c>
      <c r="Z161" s="19">
        <v>0.1</v>
      </c>
      <c r="AA161" s="19">
        <v>0.8</v>
      </c>
      <c r="AB161" s="19">
        <v>0</v>
      </c>
      <c r="AC161" s="19">
        <v>2.5000000000000001E-3</v>
      </c>
      <c r="AD161" s="19">
        <v>-1.7499999999999991E-2</v>
      </c>
      <c r="AE161" s="19">
        <v>3.5000000000000003E-2</v>
      </c>
      <c r="AF161" s="19">
        <v>0</v>
      </c>
      <c r="AG161" s="19">
        <v>0.29249999999999998</v>
      </c>
      <c r="AH161" s="19">
        <v>0.10075000000000001</v>
      </c>
      <c r="AI161" s="19">
        <v>0.79849999999999999</v>
      </c>
      <c r="AJ161" s="19">
        <v>0</v>
      </c>
      <c r="AK161" s="19">
        <v>48</v>
      </c>
      <c r="AL161" s="19">
        <v>24</v>
      </c>
      <c r="AM161" s="19">
        <v>8</v>
      </c>
      <c r="AN161" s="19">
        <v>0</v>
      </c>
      <c r="AO161" s="19">
        <v>0</v>
      </c>
      <c r="AP161" s="19">
        <v>0</v>
      </c>
      <c r="AQ161" s="19">
        <v>0</v>
      </c>
      <c r="AR161" s="19">
        <v>0</v>
      </c>
      <c r="AS161" s="19" t="s">
        <v>588</v>
      </c>
      <c r="AT161" s="19">
        <v>1</v>
      </c>
      <c r="AU161" s="19">
        <v>0</v>
      </c>
      <c r="AV161" s="19">
        <v>0</v>
      </c>
      <c r="AW161" s="19">
        <v>0</v>
      </c>
      <c r="AX161" s="19">
        <v>0</v>
      </c>
      <c r="AY161" s="19">
        <v>45</v>
      </c>
      <c r="AZ161" s="19">
        <v>0</v>
      </c>
      <c r="BA161" s="19">
        <v>1</v>
      </c>
      <c r="BB161" s="19" t="s">
        <v>89</v>
      </c>
      <c r="BC161" s="19">
        <v>5</v>
      </c>
      <c r="BD161" s="19">
        <v>2</v>
      </c>
      <c r="BE161" s="19">
        <v>0.05</v>
      </c>
      <c r="BF161" s="19">
        <v>4</v>
      </c>
      <c r="BG161" s="19">
        <v>6</v>
      </c>
      <c r="BH161" s="19">
        <v>0.5</v>
      </c>
      <c r="BI161" s="19">
        <v>10</v>
      </c>
      <c r="BJ161" s="19">
        <v>1</v>
      </c>
      <c r="BK161" s="19">
        <v>1</v>
      </c>
      <c r="BL161" s="19">
        <v>1</v>
      </c>
      <c r="BM161" s="19">
        <v>1</v>
      </c>
      <c r="BN161" s="19">
        <v>0</v>
      </c>
      <c r="BO161" s="19">
        <v>0</v>
      </c>
      <c r="BP161" s="19">
        <v>0</v>
      </c>
      <c r="BQ161" s="19">
        <v>0</v>
      </c>
      <c r="BR161" s="19">
        <v>1</v>
      </c>
      <c r="BS161" s="19">
        <v>1</v>
      </c>
      <c r="BT161" s="19">
        <v>1</v>
      </c>
      <c r="BU161" s="19">
        <v>1</v>
      </c>
    </row>
    <row r="162" spans="1:73" x14ac:dyDescent="0.3">
      <c r="A162" s="26">
        <v>160</v>
      </c>
      <c r="B162" s="19">
        <v>80</v>
      </c>
      <c r="C162" s="19">
        <v>6.2399864196777337E-2</v>
      </c>
      <c r="D162" s="19">
        <v>1.0399977366129559E-3</v>
      </c>
      <c r="E162" s="19">
        <v>4</v>
      </c>
      <c r="G162" s="19">
        <v>1.189591086518804E-2</v>
      </c>
      <c r="H162" s="19">
        <v>6.7267568569482322E-2</v>
      </c>
      <c r="I162" s="19">
        <v>2.1566711545226311E-2</v>
      </c>
      <c r="J162" s="19">
        <v>1.189591086518804E-2</v>
      </c>
      <c r="K162" s="19">
        <f t="shared" si="2"/>
        <v>1.189591086518804E-2</v>
      </c>
      <c r="L162" s="19">
        <v>1.189591086518804E-2</v>
      </c>
      <c r="N162" s="19">
        <v>-3.4694469519536142E-18</v>
      </c>
      <c r="O162" s="19">
        <v>-5.5511151231257827E-17</v>
      </c>
      <c r="P162" s="19">
        <v>-3.3306690738754701E-16</v>
      </c>
      <c r="Q162" s="19">
        <v>0</v>
      </c>
      <c r="R162" s="19">
        <v>0.05</v>
      </c>
      <c r="S162" s="19">
        <v>3.9999999999999987E-2</v>
      </c>
      <c r="T162" s="19">
        <v>0.08</v>
      </c>
      <c r="U162" s="19">
        <v>0</v>
      </c>
      <c r="V162" s="19">
        <v>-9.3749999999991626E-5</v>
      </c>
      <c r="W162" s="19">
        <v>-1.3031249999999991E-2</v>
      </c>
      <c r="X162" s="19">
        <v>-2.6062499999999881E-2</v>
      </c>
      <c r="Y162" s="19">
        <v>0</v>
      </c>
      <c r="Z162" s="19">
        <v>-0.2</v>
      </c>
      <c r="AA162" s="19">
        <v>0.60000000000000009</v>
      </c>
      <c r="AB162" s="19">
        <v>0</v>
      </c>
      <c r="AC162" s="19">
        <v>0.05</v>
      </c>
      <c r="AD162" s="19">
        <v>3.9999999999999987E-2</v>
      </c>
      <c r="AE162" s="19">
        <v>0.08</v>
      </c>
      <c r="AF162" s="19">
        <v>0</v>
      </c>
      <c r="AG162" s="19">
        <v>1.5E-3</v>
      </c>
      <c r="AH162" s="19">
        <v>-0.20300000000000001</v>
      </c>
      <c r="AI162" s="19">
        <v>0.59399999999999997</v>
      </c>
      <c r="AJ162" s="19">
        <v>0</v>
      </c>
      <c r="AK162" s="19">
        <v>32</v>
      </c>
      <c r="AL162" s="19">
        <v>32</v>
      </c>
      <c r="AM162" s="19">
        <v>0</v>
      </c>
      <c r="AN162" s="19">
        <v>16</v>
      </c>
      <c r="AO162" s="19">
        <v>0</v>
      </c>
      <c r="AP162" s="19">
        <v>0</v>
      </c>
      <c r="AQ162" s="19">
        <v>0</v>
      </c>
      <c r="AR162" s="19">
        <v>0</v>
      </c>
      <c r="AS162" s="19" t="s">
        <v>589</v>
      </c>
      <c r="AT162" s="19">
        <v>1</v>
      </c>
      <c r="AU162" s="19">
        <v>0</v>
      </c>
      <c r="AV162" s="19">
        <v>0</v>
      </c>
      <c r="AW162" s="19">
        <v>0</v>
      </c>
      <c r="AX162" s="19">
        <v>0</v>
      </c>
      <c r="AY162" s="19">
        <v>45</v>
      </c>
      <c r="AZ162" s="19">
        <v>0</v>
      </c>
      <c r="BA162" s="19">
        <v>1</v>
      </c>
      <c r="BB162" s="19" t="s">
        <v>89</v>
      </c>
      <c r="BC162" s="19">
        <v>5</v>
      </c>
      <c r="BD162" s="19">
        <v>2</v>
      </c>
      <c r="BE162" s="19">
        <v>0.05</v>
      </c>
      <c r="BF162" s="19">
        <v>4</v>
      </c>
      <c r="BG162" s="19">
        <v>6</v>
      </c>
      <c r="BH162" s="19">
        <v>0.5</v>
      </c>
      <c r="BI162" s="19">
        <v>10</v>
      </c>
      <c r="BJ162" s="19">
        <v>1</v>
      </c>
      <c r="BK162" s="19">
        <v>1</v>
      </c>
      <c r="BL162" s="19">
        <v>1</v>
      </c>
      <c r="BM162" s="19">
        <v>1</v>
      </c>
      <c r="BN162" s="19">
        <v>0</v>
      </c>
      <c r="BO162" s="19">
        <v>0</v>
      </c>
      <c r="BP162" s="19">
        <v>0</v>
      </c>
      <c r="BQ162" s="19">
        <v>0</v>
      </c>
      <c r="BR162" s="19">
        <v>1</v>
      </c>
      <c r="BS162" s="19">
        <v>1</v>
      </c>
      <c r="BT162" s="19">
        <v>1</v>
      </c>
      <c r="BU162" s="19">
        <v>1</v>
      </c>
    </row>
    <row r="163" spans="1:73" x14ac:dyDescent="0.3">
      <c r="A163" s="26">
        <v>161</v>
      </c>
      <c r="B163" s="19">
        <v>80</v>
      </c>
      <c r="C163" s="19">
        <v>6.2399625778198242E-2</v>
      </c>
      <c r="D163" s="19">
        <v>1.039993762969971E-3</v>
      </c>
      <c r="E163" s="19">
        <v>4</v>
      </c>
      <c r="G163" s="19">
        <v>1.1895910865188059E-2</v>
      </c>
      <c r="H163" s="19">
        <v>6.7267568569482322E-2</v>
      </c>
      <c r="I163" s="19">
        <v>2.1566711545226339E-2</v>
      </c>
      <c r="J163" s="19">
        <v>1.1895910865188059E-2</v>
      </c>
      <c r="K163" s="19">
        <f t="shared" si="2"/>
        <v>1.1895910865188059E-2</v>
      </c>
      <c r="L163" s="19">
        <v>1.1895910865188059E-2</v>
      </c>
      <c r="N163" s="19">
        <v>-3.4694469519536142E-18</v>
      </c>
      <c r="O163" s="19">
        <v>1.3877787807814459E-16</v>
      </c>
      <c r="P163" s="19">
        <v>-3.3306690738754701E-16</v>
      </c>
      <c r="Q163" s="19">
        <v>0</v>
      </c>
      <c r="R163" s="19">
        <v>0.05</v>
      </c>
      <c r="S163" s="19">
        <v>-0.04</v>
      </c>
      <c r="T163" s="19">
        <v>0.08</v>
      </c>
      <c r="U163" s="19">
        <v>0</v>
      </c>
      <c r="V163" s="19">
        <v>-9.3749999999991626E-5</v>
      </c>
      <c r="W163" s="19">
        <v>1.3031250000000079E-2</v>
      </c>
      <c r="X163" s="19">
        <v>-2.6062499999999881E-2</v>
      </c>
      <c r="Y163" s="19">
        <v>0</v>
      </c>
      <c r="Z163" s="19">
        <v>0.20000000000000009</v>
      </c>
      <c r="AA163" s="19">
        <v>0.60000000000000009</v>
      </c>
      <c r="AB163" s="19">
        <v>0</v>
      </c>
      <c r="AC163" s="19">
        <v>0.05</v>
      </c>
      <c r="AD163" s="19">
        <v>-0.04</v>
      </c>
      <c r="AE163" s="19">
        <v>0.08</v>
      </c>
      <c r="AF163" s="19">
        <v>0</v>
      </c>
      <c r="AG163" s="19">
        <v>1.5E-3</v>
      </c>
      <c r="AH163" s="19">
        <v>0.2030000000000001</v>
      </c>
      <c r="AI163" s="19">
        <v>0.59399999999999997</v>
      </c>
      <c r="AJ163" s="19">
        <v>0</v>
      </c>
      <c r="AK163" s="19">
        <v>32</v>
      </c>
      <c r="AL163" s="19">
        <v>32</v>
      </c>
      <c r="AM163" s="19">
        <v>16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 t="s">
        <v>590</v>
      </c>
      <c r="AT163" s="19">
        <v>1</v>
      </c>
      <c r="AU163" s="19">
        <v>0</v>
      </c>
      <c r="AV163" s="19">
        <v>0</v>
      </c>
      <c r="AW163" s="19">
        <v>0</v>
      </c>
      <c r="AX163" s="19">
        <v>0</v>
      </c>
      <c r="AY163" s="19">
        <v>45</v>
      </c>
      <c r="AZ163" s="19">
        <v>0</v>
      </c>
      <c r="BA163" s="19">
        <v>1</v>
      </c>
      <c r="BB163" s="19" t="s">
        <v>89</v>
      </c>
      <c r="BC163" s="19">
        <v>5</v>
      </c>
      <c r="BD163" s="19">
        <v>2</v>
      </c>
      <c r="BE163" s="19">
        <v>0.05</v>
      </c>
      <c r="BF163" s="19">
        <v>4</v>
      </c>
      <c r="BG163" s="19">
        <v>6</v>
      </c>
      <c r="BH163" s="19">
        <v>0.5</v>
      </c>
      <c r="BI163" s="19">
        <v>10</v>
      </c>
      <c r="BJ163" s="19">
        <v>1</v>
      </c>
      <c r="BK163" s="19">
        <v>1</v>
      </c>
      <c r="BL163" s="19">
        <v>1</v>
      </c>
      <c r="BM163" s="19">
        <v>1</v>
      </c>
      <c r="BN163" s="19">
        <v>0</v>
      </c>
      <c r="BO163" s="19">
        <v>0</v>
      </c>
      <c r="BP163" s="19">
        <v>0</v>
      </c>
      <c r="BQ163" s="19">
        <v>0</v>
      </c>
      <c r="BR163" s="19">
        <v>1</v>
      </c>
      <c r="BS163" s="19">
        <v>1</v>
      </c>
      <c r="BT163" s="19">
        <v>1</v>
      </c>
      <c r="BU163" s="19">
        <v>1</v>
      </c>
    </row>
    <row r="164" spans="1:73" x14ac:dyDescent="0.3">
      <c r="A164" s="26">
        <v>162</v>
      </c>
      <c r="B164" s="19">
        <v>80</v>
      </c>
      <c r="C164" s="19">
        <v>6.2399864196777337E-2</v>
      </c>
      <c r="D164" s="19">
        <v>1.0399977366129559E-3</v>
      </c>
      <c r="E164" s="19">
        <v>4</v>
      </c>
      <c r="G164" s="19">
        <v>1.1895910865188051E-2</v>
      </c>
      <c r="H164" s="19">
        <v>6.7267568569482322E-2</v>
      </c>
      <c r="I164" s="19">
        <v>2.1566711545226339E-2</v>
      </c>
      <c r="J164" s="19">
        <v>1.1895910865188051E-2</v>
      </c>
      <c r="K164" s="19">
        <f t="shared" si="2"/>
        <v>1.1895910865188051E-2</v>
      </c>
      <c r="L164" s="19">
        <v>1.1895910865188051E-2</v>
      </c>
      <c r="N164" s="19">
        <v>-3.4694469519536142E-18</v>
      </c>
      <c r="O164" s="19">
        <v>1.110223024625157E-16</v>
      </c>
      <c r="P164" s="19">
        <v>-3.3306690738754701E-16</v>
      </c>
      <c r="Q164" s="19">
        <v>0</v>
      </c>
      <c r="R164" s="19">
        <v>-0.05</v>
      </c>
      <c r="S164" s="19">
        <v>-0.04</v>
      </c>
      <c r="T164" s="19">
        <v>0.08</v>
      </c>
      <c r="U164" s="19">
        <v>0</v>
      </c>
      <c r="V164" s="19">
        <v>9.3749999999990759E-5</v>
      </c>
      <c r="W164" s="19">
        <v>1.303125000000002E-2</v>
      </c>
      <c r="X164" s="19">
        <v>-2.6062499999999881E-2</v>
      </c>
      <c r="Y164" s="19">
        <v>0</v>
      </c>
      <c r="Z164" s="19">
        <v>0.20000000000000009</v>
      </c>
      <c r="AA164" s="19">
        <v>0.60000000000000009</v>
      </c>
      <c r="AB164" s="19">
        <v>0</v>
      </c>
      <c r="AC164" s="19">
        <v>-0.05</v>
      </c>
      <c r="AD164" s="19">
        <v>-0.04</v>
      </c>
      <c r="AE164" s="19">
        <v>0.08</v>
      </c>
      <c r="AF164" s="19">
        <v>0</v>
      </c>
      <c r="AG164" s="19">
        <v>-1.5E-3</v>
      </c>
      <c r="AH164" s="19">
        <v>0.2030000000000001</v>
      </c>
      <c r="AI164" s="19">
        <v>0.59399999999999997</v>
      </c>
      <c r="AJ164" s="19">
        <v>0</v>
      </c>
      <c r="AK164" s="19">
        <v>32</v>
      </c>
      <c r="AL164" s="19">
        <v>32</v>
      </c>
      <c r="AM164" s="19">
        <v>16</v>
      </c>
      <c r="AN164" s="19">
        <v>0</v>
      </c>
      <c r="AO164" s="19">
        <v>0</v>
      </c>
      <c r="AP164" s="19">
        <v>0</v>
      </c>
      <c r="AQ164" s="19">
        <v>0</v>
      </c>
      <c r="AR164" s="19">
        <v>0</v>
      </c>
      <c r="AS164" s="19" t="s">
        <v>591</v>
      </c>
      <c r="AT164" s="19">
        <v>1</v>
      </c>
      <c r="AU164" s="19">
        <v>0</v>
      </c>
      <c r="AV164" s="19">
        <v>0</v>
      </c>
      <c r="AW164" s="19">
        <v>0</v>
      </c>
      <c r="AX164" s="19">
        <v>0</v>
      </c>
      <c r="AY164" s="19">
        <v>45</v>
      </c>
      <c r="AZ164" s="19">
        <v>0</v>
      </c>
      <c r="BA164" s="19">
        <v>1</v>
      </c>
      <c r="BB164" s="19" t="s">
        <v>89</v>
      </c>
      <c r="BC164" s="19">
        <v>5</v>
      </c>
      <c r="BD164" s="19">
        <v>2</v>
      </c>
      <c r="BE164" s="19">
        <v>0.05</v>
      </c>
      <c r="BF164" s="19">
        <v>4</v>
      </c>
      <c r="BG164" s="19">
        <v>6</v>
      </c>
      <c r="BH164" s="19">
        <v>0.5</v>
      </c>
      <c r="BI164" s="19">
        <v>10</v>
      </c>
      <c r="BJ164" s="19">
        <v>1</v>
      </c>
      <c r="BK164" s="19">
        <v>1</v>
      </c>
      <c r="BL164" s="19">
        <v>1</v>
      </c>
      <c r="BM164" s="19">
        <v>1</v>
      </c>
      <c r="BN164" s="19">
        <v>0</v>
      </c>
      <c r="BO164" s="19">
        <v>0</v>
      </c>
      <c r="BP164" s="19">
        <v>0</v>
      </c>
      <c r="BQ164" s="19">
        <v>0</v>
      </c>
      <c r="BR164" s="19">
        <v>1</v>
      </c>
      <c r="BS164" s="19">
        <v>1</v>
      </c>
      <c r="BT164" s="19">
        <v>1</v>
      </c>
      <c r="BU164" s="19">
        <v>1</v>
      </c>
    </row>
    <row r="165" spans="1:73" x14ac:dyDescent="0.3">
      <c r="A165" s="26">
        <v>163</v>
      </c>
      <c r="B165" s="19">
        <v>80</v>
      </c>
      <c r="C165" s="19">
        <v>9.3599557876586914E-2</v>
      </c>
      <c r="D165" s="19">
        <v>1.5599926312764481E-3</v>
      </c>
      <c r="E165" s="19">
        <v>5</v>
      </c>
      <c r="G165" s="19">
        <v>1.8401288592786121E-2</v>
      </c>
      <c r="H165" s="19">
        <v>9.2470772409448329E-2</v>
      </c>
      <c r="I165" s="19">
        <v>3.2009825151818598E-2</v>
      </c>
      <c r="J165" s="19">
        <v>2.0774670010917169E-2</v>
      </c>
      <c r="K165" s="19">
        <f t="shared" si="2"/>
        <v>2.0774670010917169E-2</v>
      </c>
      <c r="L165" s="19">
        <v>1.8401288592786121E-2</v>
      </c>
      <c r="M165" s="19">
        <v>1.8401288592786121E-2</v>
      </c>
      <c r="N165" s="19">
        <v>2.7755575615628909E-16</v>
      </c>
      <c r="O165" s="19">
        <v>-5.5511151231257827E-17</v>
      </c>
      <c r="P165" s="19">
        <v>-4.4408920985006262E-16</v>
      </c>
      <c r="Q165" s="19">
        <v>0</v>
      </c>
      <c r="R165" s="19">
        <v>5.5E-2</v>
      </c>
      <c r="S165" s="19">
        <v>4.9999999999999958E-3</v>
      </c>
      <c r="T165" s="19">
        <v>0.01</v>
      </c>
      <c r="U165" s="19">
        <v>0</v>
      </c>
      <c r="V165" s="19">
        <v>3.5250000000000108E-2</v>
      </c>
      <c r="W165" s="19">
        <v>-1.2562499999999871E-2</v>
      </c>
      <c r="X165" s="19">
        <v>-2.5124999999999949E-2</v>
      </c>
      <c r="Y165" s="19">
        <v>-0.4</v>
      </c>
      <c r="Z165" s="19">
        <v>-0.2</v>
      </c>
      <c r="AA165" s="19">
        <v>0.60000000000000009</v>
      </c>
      <c r="AB165" s="19">
        <v>0</v>
      </c>
      <c r="AC165" s="19">
        <v>5.5E-2</v>
      </c>
      <c r="AD165" s="19">
        <v>4.9999999999999958E-3</v>
      </c>
      <c r="AE165" s="19">
        <v>0.01</v>
      </c>
      <c r="AF165" s="19">
        <v>0</v>
      </c>
      <c r="AG165" s="19">
        <v>-0.39737499999999998</v>
      </c>
      <c r="AH165" s="19">
        <v>-0.20037499999999989</v>
      </c>
      <c r="AI165" s="19">
        <v>0.59925000000000006</v>
      </c>
      <c r="AJ165" s="19">
        <v>0</v>
      </c>
      <c r="AK165" s="19">
        <v>16</v>
      </c>
      <c r="AL165" s="19">
        <v>48</v>
      </c>
      <c r="AM165" s="19">
        <v>0</v>
      </c>
      <c r="AN165" s="19">
        <v>16</v>
      </c>
      <c r="AO165" s="19">
        <v>0</v>
      </c>
      <c r="AP165" s="19">
        <v>0</v>
      </c>
      <c r="AQ165" s="19">
        <v>0</v>
      </c>
      <c r="AR165" s="19">
        <v>0</v>
      </c>
      <c r="AS165" s="19" t="s">
        <v>592</v>
      </c>
      <c r="AT165" s="19">
        <v>1</v>
      </c>
      <c r="AU165" s="19">
        <v>0</v>
      </c>
      <c r="AV165" s="19">
        <v>0</v>
      </c>
      <c r="AW165" s="19">
        <v>0</v>
      </c>
      <c r="AX165" s="19">
        <v>0</v>
      </c>
      <c r="AY165" s="19">
        <v>45</v>
      </c>
      <c r="AZ165" s="19">
        <v>0</v>
      </c>
      <c r="BA165" s="19">
        <v>1</v>
      </c>
      <c r="BB165" s="19" t="s">
        <v>89</v>
      </c>
      <c r="BC165" s="19">
        <v>5</v>
      </c>
      <c r="BD165" s="19">
        <v>2</v>
      </c>
      <c r="BE165" s="19">
        <v>0.05</v>
      </c>
      <c r="BF165" s="19">
        <v>4</v>
      </c>
      <c r="BG165" s="19">
        <v>6</v>
      </c>
      <c r="BH165" s="19">
        <v>0.5</v>
      </c>
      <c r="BI165" s="19">
        <v>10</v>
      </c>
      <c r="BJ165" s="19">
        <v>1</v>
      </c>
      <c r="BK165" s="19">
        <v>1</v>
      </c>
      <c r="BL165" s="19">
        <v>1</v>
      </c>
      <c r="BM165" s="19">
        <v>1</v>
      </c>
      <c r="BN165" s="19">
        <v>0</v>
      </c>
      <c r="BO165" s="19">
        <v>0</v>
      </c>
      <c r="BP165" s="19">
        <v>0</v>
      </c>
      <c r="BQ165" s="19">
        <v>0</v>
      </c>
      <c r="BR165" s="19">
        <v>1</v>
      </c>
      <c r="BS165" s="19">
        <v>1</v>
      </c>
      <c r="BT165" s="19">
        <v>1</v>
      </c>
      <c r="BU165" s="19">
        <v>1</v>
      </c>
    </row>
    <row r="166" spans="1:73" x14ac:dyDescent="0.3">
      <c r="A166" s="26">
        <v>164</v>
      </c>
      <c r="B166" s="19">
        <v>80</v>
      </c>
      <c r="C166" s="19">
        <v>9.3599319458007813E-2</v>
      </c>
      <c r="D166" s="19">
        <v>1.559988657633464E-3</v>
      </c>
      <c r="E166" s="19">
        <v>5</v>
      </c>
      <c r="G166" s="19">
        <v>1.8401288592786141E-2</v>
      </c>
      <c r="H166" s="19">
        <v>9.2470772409448343E-2</v>
      </c>
      <c r="I166" s="19">
        <v>3.2009825151818619E-2</v>
      </c>
      <c r="J166" s="19">
        <v>2.0774670010917189E-2</v>
      </c>
      <c r="K166" s="19">
        <f t="shared" si="2"/>
        <v>2.0774670010917189E-2</v>
      </c>
      <c r="L166" s="19">
        <v>1.8401288592786141E-2</v>
      </c>
      <c r="M166" s="19">
        <v>1.8401288592786141E-2</v>
      </c>
      <c r="N166" s="19">
        <v>2.7755575615628909E-16</v>
      </c>
      <c r="O166" s="19">
        <v>1.3877787807814459E-16</v>
      </c>
      <c r="P166" s="19">
        <v>-4.4408920985006262E-16</v>
      </c>
      <c r="Q166" s="19">
        <v>0</v>
      </c>
      <c r="R166" s="19">
        <v>5.5E-2</v>
      </c>
      <c r="S166" s="19">
        <v>-5.0000000000000036E-3</v>
      </c>
      <c r="T166" s="19">
        <v>0.01</v>
      </c>
      <c r="U166" s="19">
        <v>0</v>
      </c>
      <c r="V166" s="19">
        <v>3.5250000000000108E-2</v>
      </c>
      <c r="W166" s="19">
        <v>1.256250000000006E-2</v>
      </c>
      <c r="X166" s="19">
        <v>-2.5124999999999949E-2</v>
      </c>
      <c r="Y166" s="19">
        <v>-0.4</v>
      </c>
      <c r="Z166" s="19">
        <v>0.20000000000000009</v>
      </c>
      <c r="AA166" s="19">
        <v>0.60000000000000009</v>
      </c>
      <c r="AB166" s="19">
        <v>0</v>
      </c>
      <c r="AC166" s="19">
        <v>5.5E-2</v>
      </c>
      <c r="AD166" s="19">
        <v>-5.0000000000000036E-3</v>
      </c>
      <c r="AE166" s="19">
        <v>0.01</v>
      </c>
      <c r="AF166" s="19">
        <v>0</v>
      </c>
      <c r="AG166" s="19">
        <v>-0.39737499999999998</v>
      </c>
      <c r="AH166" s="19">
        <v>0.20037500000000011</v>
      </c>
      <c r="AI166" s="19">
        <v>0.59925000000000006</v>
      </c>
      <c r="AJ166" s="19">
        <v>0</v>
      </c>
      <c r="AK166" s="19">
        <v>16</v>
      </c>
      <c r="AL166" s="19">
        <v>48</v>
      </c>
      <c r="AM166" s="19">
        <v>16</v>
      </c>
      <c r="AN166" s="19">
        <v>0</v>
      </c>
      <c r="AO166" s="19">
        <v>0</v>
      </c>
      <c r="AP166" s="19">
        <v>0</v>
      </c>
      <c r="AQ166" s="19">
        <v>0</v>
      </c>
      <c r="AR166" s="19">
        <v>0</v>
      </c>
      <c r="AS166" s="19" t="s">
        <v>593</v>
      </c>
      <c r="AT166" s="19">
        <v>1</v>
      </c>
      <c r="AU166" s="19">
        <v>0</v>
      </c>
      <c r="AV166" s="19">
        <v>0</v>
      </c>
      <c r="AW166" s="19">
        <v>0</v>
      </c>
      <c r="AX166" s="19">
        <v>0</v>
      </c>
      <c r="AY166" s="19">
        <v>45</v>
      </c>
      <c r="AZ166" s="19">
        <v>0</v>
      </c>
      <c r="BA166" s="19">
        <v>1</v>
      </c>
      <c r="BB166" s="19" t="s">
        <v>89</v>
      </c>
      <c r="BC166" s="19">
        <v>5</v>
      </c>
      <c r="BD166" s="19">
        <v>2</v>
      </c>
      <c r="BE166" s="19">
        <v>0.05</v>
      </c>
      <c r="BF166" s="19">
        <v>4</v>
      </c>
      <c r="BG166" s="19">
        <v>6</v>
      </c>
      <c r="BH166" s="19">
        <v>0.5</v>
      </c>
      <c r="BI166" s="19">
        <v>10</v>
      </c>
      <c r="BJ166" s="19">
        <v>1</v>
      </c>
      <c r="BK166" s="19">
        <v>1</v>
      </c>
      <c r="BL166" s="19">
        <v>1</v>
      </c>
      <c r="BM166" s="19">
        <v>1</v>
      </c>
      <c r="BN166" s="19">
        <v>0</v>
      </c>
      <c r="BO166" s="19">
        <v>0</v>
      </c>
      <c r="BP166" s="19">
        <v>0</v>
      </c>
      <c r="BQ166" s="19">
        <v>0</v>
      </c>
      <c r="BR166" s="19">
        <v>1</v>
      </c>
      <c r="BS166" s="19">
        <v>1</v>
      </c>
      <c r="BT166" s="19">
        <v>1</v>
      </c>
      <c r="BU166" s="19">
        <v>1</v>
      </c>
    </row>
    <row r="167" spans="1:73" x14ac:dyDescent="0.3">
      <c r="A167" s="26">
        <v>165</v>
      </c>
      <c r="B167" s="19">
        <v>80</v>
      </c>
      <c r="C167" s="19">
        <v>9.3599557876586914E-2</v>
      </c>
      <c r="D167" s="19">
        <v>1.5599926312764481E-3</v>
      </c>
      <c r="E167" s="19">
        <v>5</v>
      </c>
      <c r="G167" s="19">
        <v>1.8401288592786121E-2</v>
      </c>
      <c r="H167" s="19">
        <v>9.2470772409448329E-2</v>
      </c>
      <c r="I167" s="19">
        <v>3.2009825151818598E-2</v>
      </c>
      <c r="J167" s="19">
        <v>2.0774670010917179E-2</v>
      </c>
      <c r="K167" s="19">
        <f t="shared" si="2"/>
        <v>2.0774670010917179E-2</v>
      </c>
      <c r="L167" s="19">
        <v>1.8401288592786121E-2</v>
      </c>
      <c r="M167" s="19">
        <v>1.8401288592786121E-2</v>
      </c>
      <c r="N167" s="19">
        <v>-3.8857805861880479E-16</v>
      </c>
      <c r="O167" s="19">
        <v>5.5511151231257827E-17</v>
      </c>
      <c r="P167" s="19">
        <v>-4.4408920985006262E-16</v>
      </c>
      <c r="Q167" s="19">
        <v>0</v>
      </c>
      <c r="R167" s="19">
        <v>-5.5E-2</v>
      </c>
      <c r="S167" s="19">
        <v>-4.9999999999999914E-3</v>
      </c>
      <c r="T167" s="19">
        <v>0.01</v>
      </c>
      <c r="U167" s="19">
        <v>0</v>
      </c>
      <c r="V167" s="19">
        <v>-3.5250000000000108E-2</v>
      </c>
      <c r="W167" s="19">
        <v>1.256249999999995E-2</v>
      </c>
      <c r="X167" s="19">
        <v>-2.5124999999999949E-2</v>
      </c>
      <c r="Y167" s="19">
        <v>0.4</v>
      </c>
      <c r="Z167" s="19">
        <v>0.2</v>
      </c>
      <c r="AA167" s="19">
        <v>0.60000000000000009</v>
      </c>
      <c r="AB167" s="19">
        <v>0</v>
      </c>
      <c r="AC167" s="19">
        <v>-5.5E-2</v>
      </c>
      <c r="AD167" s="19">
        <v>-4.9999999999999914E-3</v>
      </c>
      <c r="AE167" s="19">
        <v>0.01</v>
      </c>
      <c r="AF167" s="19">
        <v>0</v>
      </c>
      <c r="AG167" s="19">
        <v>0.39737499999999998</v>
      </c>
      <c r="AH167" s="19">
        <v>0.200375</v>
      </c>
      <c r="AI167" s="19">
        <v>0.59925000000000006</v>
      </c>
      <c r="AJ167" s="19">
        <v>0</v>
      </c>
      <c r="AK167" s="19">
        <v>48</v>
      </c>
      <c r="AL167" s="19">
        <v>16</v>
      </c>
      <c r="AM167" s="19">
        <v>16</v>
      </c>
      <c r="AN167" s="19">
        <v>0</v>
      </c>
      <c r="AO167" s="19">
        <v>0</v>
      </c>
      <c r="AP167" s="19">
        <v>0</v>
      </c>
      <c r="AQ167" s="19">
        <v>0</v>
      </c>
      <c r="AR167" s="19">
        <v>0</v>
      </c>
      <c r="AS167" s="19" t="s">
        <v>594</v>
      </c>
      <c r="AT167" s="19">
        <v>1</v>
      </c>
      <c r="AU167" s="19">
        <v>0</v>
      </c>
      <c r="AV167" s="19">
        <v>0</v>
      </c>
      <c r="AW167" s="19">
        <v>0</v>
      </c>
      <c r="AX167" s="19">
        <v>0</v>
      </c>
      <c r="AY167" s="19">
        <v>45</v>
      </c>
      <c r="AZ167" s="19">
        <v>0</v>
      </c>
      <c r="BA167" s="19">
        <v>1</v>
      </c>
      <c r="BB167" s="19" t="s">
        <v>89</v>
      </c>
      <c r="BC167" s="19">
        <v>5</v>
      </c>
      <c r="BD167" s="19">
        <v>2</v>
      </c>
      <c r="BE167" s="19">
        <v>0.05</v>
      </c>
      <c r="BF167" s="19">
        <v>4</v>
      </c>
      <c r="BG167" s="19">
        <v>6</v>
      </c>
      <c r="BH167" s="19">
        <v>0.5</v>
      </c>
      <c r="BI167" s="19">
        <v>10</v>
      </c>
      <c r="BJ167" s="19">
        <v>1</v>
      </c>
      <c r="BK167" s="19">
        <v>1</v>
      </c>
      <c r="BL167" s="19">
        <v>1</v>
      </c>
      <c r="BM167" s="19">
        <v>1</v>
      </c>
      <c r="BN167" s="19">
        <v>0</v>
      </c>
      <c r="BO167" s="19">
        <v>0</v>
      </c>
      <c r="BP167" s="19">
        <v>0</v>
      </c>
      <c r="BQ167" s="19">
        <v>0</v>
      </c>
      <c r="BR167" s="19">
        <v>1</v>
      </c>
      <c r="BS167" s="19">
        <v>1</v>
      </c>
      <c r="BT167" s="19">
        <v>1</v>
      </c>
      <c r="BU167" s="19">
        <v>1</v>
      </c>
    </row>
    <row r="168" spans="1:73" x14ac:dyDescent="0.3">
      <c r="A168" s="26">
        <v>166</v>
      </c>
      <c r="B168" s="19">
        <v>80</v>
      </c>
      <c r="C168" s="19">
        <v>6.2399625778198242E-2</v>
      </c>
      <c r="D168" s="19">
        <v>1.039993762969971E-3</v>
      </c>
      <c r="E168" s="19">
        <v>3</v>
      </c>
      <c r="G168" s="19">
        <v>3.750000000000327E-4</v>
      </c>
      <c r="H168" s="19">
        <v>9.9375000000000522E-3</v>
      </c>
      <c r="I168" s="19">
        <v>3.750000000000327E-4</v>
      </c>
      <c r="J168" s="19">
        <v>3.750000000000327E-4</v>
      </c>
      <c r="K168" s="19">
        <f t="shared" si="2"/>
        <v>3.750000000000327E-4</v>
      </c>
      <c r="N168" s="19">
        <v>0</v>
      </c>
      <c r="O168" s="19">
        <v>-2.2204460492503131E-16</v>
      </c>
      <c r="P168" s="19">
        <v>0</v>
      </c>
      <c r="Q168" s="19">
        <v>0</v>
      </c>
      <c r="R168" s="19">
        <v>-0.125</v>
      </c>
      <c r="S168" s="19">
        <v>-0.125</v>
      </c>
      <c r="T168" s="19">
        <v>0.25</v>
      </c>
      <c r="U168" s="19">
        <v>0</v>
      </c>
      <c r="V168" s="19">
        <v>-3.7500000000034728E-4</v>
      </c>
      <c r="W168" s="19">
        <v>-3.7499999999990319E-4</v>
      </c>
      <c r="X168" s="19">
        <v>7.4999999999997291E-4</v>
      </c>
      <c r="Y168" s="19">
        <v>-0.5</v>
      </c>
      <c r="Z168" s="19">
        <v>0.5</v>
      </c>
      <c r="AA168" s="19">
        <v>0</v>
      </c>
      <c r="AB168" s="19">
        <v>0</v>
      </c>
      <c r="AC168" s="19">
        <v>-0.125</v>
      </c>
      <c r="AD168" s="19">
        <v>-0.125</v>
      </c>
      <c r="AE168" s="19">
        <v>0.25</v>
      </c>
      <c r="AF168" s="19">
        <v>0</v>
      </c>
      <c r="AG168" s="19">
        <v>-0.5703125</v>
      </c>
      <c r="AH168" s="19">
        <v>0.4296875</v>
      </c>
      <c r="AI168" s="19">
        <v>0.140625</v>
      </c>
      <c r="AJ168" s="19">
        <v>0</v>
      </c>
      <c r="AK168" s="19">
        <v>0</v>
      </c>
      <c r="AL168" s="19">
        <v>40</v>
      </c>
      <c r="AM168" s="19">
        <v>40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 t="s">
        <v>595</v>
      </c>
      <c r="AT168" s="19">
        <v>1</v>
      </c>
      <c r="AU168" s="19">
        <v>0</v>
      </c>
      <c r="AV168" s="19">
        <v>0</v>
      </c>
      <c r="AW168" s="19">
        <v>0</v>
      </c>
      <c r="AX168" s="19">
        <v>0</v>
      </c>
      <c r="AY168" s="19">
        <v>45</v>
      </c>
      <c r="AZ168" s="19">
        <v>0</v>
      </c>
      <c r="BA168" s="19">
        <v>1</v>
      </c>
      <c r="BB168" s="19" t="s">
        <v>89</v>
      </c>
      <c r="BC168" s="19">
        <v>5</v>
      </c>
      <c r="BD168" s="19">
        <v>2</v>
      </c>
      <c r="BE168" s="19">
        <v>0.05</v>
      </c>
      <c r="BF168" s="19">
        <v>4</v>
      </c>
      <c r="BG168" s="19">
        <v>6</v>
      </c>
      <c r="BH168" s="19">
        <v>0.5</v>
      </c>
      <c r="BI168" s="19">
        <v>10</v>
      </c>
      <c r="BJ168" s="19">
        <v>1</v>
      </c>
      <c r="BK168" s="19">
        <v>1</v>
      </c>
      <c r="BL168" s="19">
        <v>1</v>
      </c>
      <c r="BM168" s="19">
        <v>1</v>
      </c>
      <c r="BN168" s="19">
        <v>0</v>
      </c>
      <c r="BO168" s="19">
        <v>0</v>
      </c>
      <c r="BP168" s="19">
        <v>0</v>
      </c>
      <c r="BQ168" s="19">
        <v>0</v>
      </c>
      <c r="BR168" s="19">
        <v>1</v>
      </c>
      <c r="BS168" s="19">
        <v>1</v>
      </c>
      <c r="BT168" s="19">
        <v>1</v>
      </c>
      <c r="BU168" s="19">
        <v>1</v>
      </c>
    </row>
    <row r="169" spans="1:73" x14ac:dyDescent="0.3">
      <c r="A169" s="26">
        <v>167</v>
      </c>
      <c r="B169" s="19">
        <v>80</v>
      </c>
      <c r="C169" s="19">
        <v>6.2399625778198242E-2</v>
      </c>
      <c r="D169" s="19">
        <v>1.039993762969971E-3</v>
      </c>
      <c r="E169" s="19">
        <v>3</v>
      </c>
      <c r="G169" s="19">
        <v>3.750000000000327E-4</v>
      </c>
      <c r="H169" s="19">
        <v>9.9375000000000522E-3</v>
      </c>
      <c r="I169" s="19">
        <v>3.750000000000327E-4</v>
      </c>
      <c r="J169" s="19">
        <v>3.750000000000327E-4</v>
      </c>
      <c r="K169" s="19">
        <f t="shared" si="2"/>
        <v>3.750000000000327E-4</v>
      </c>
      <c r="N169" s="19">
        <v>0</v>
      </c>
      <c r="O169" s="19">
        <v>1.110223024625157E-16</v>
      </c>
      <c r="P169" s="19">
        <v>0</v>
      </c>
      <c r="Q169" s="19">
        <v>0</v>
      </c>
      <c r="R169" s="19">
        <v>-0.125</v>
      </c>
      <c r="S169" s="19">
        <v>0.125</v>
      </c>
      <c r="T169" s="19">
        <v>0.25</v>
      </c>
      <c r="U169" s="19">
        <v>0</v>
      </c>
      <c r="V169" s="19">
        <v>-3.7500000000034728E-4</v>
      </c>
      <c r="W169" s="19">
        <v>3.7499999999990319E-4</v>
      </c>
      <c r="X169" s="19">
        <v>7.4999999999997291E-4</v>
      </c>
      <c r="Y169" s="19">
        <v>-0.5</v>
      </c>
      <c r="Z169" s="19">
        <v>-0.5</v>
      </c>
      <c r="AA169" s="19">
        <v>0</v>
      </c>
      <c r="AB169" s="19">
        <v>0</v>
      </c>
      <c r="AC169" s="19">
        <v>-0.125</v>
      </c>
      <c r="AD169" s="19">
        <v>0.125</v>
      </c>
      <c r="AE169" s="19">
        <v>0.25</v>
      </c>
      <c r="AF169" s="19">
        <v>0</v>
      </c>
      <c r="AG169" s="19">
        <v>-0.5703125</v>
      </c>
      <c r="AH169" s="19">
        <v>-0.4296875</v>
      </c>
      <c r="AI169" s="19">
        <v>0.140625</v>
      </c>
      <c r="AJ169" s="19">
        <v>0</v>
      </c>
      <c r="AK169" s="19">
        <v>0</v>
      </c>
      <c r="AL169" s="19">
        <v>40</v>
      </c>
      <c r="AM169" s="19">
        <v>0</v>
      </c>
      <c r="AN169" s="19">
        <v>40</v>
      </c>
      <c r="AO169" s="19">
        <v>0</v>
      </c>
      <c r="AP169" s="19">
        <v>0</v>
      </c>
      <c r="AQ169" s="19">
        <v>0</v>
      </c>
      <c r="AR169" s="19">
        <v>0</v>
      </c>
      <c r="AS169" s="19" t="s">
        <v>596</v>
      </c>
      <c r="AT169" s="19">
        <v>1</v>
      </c>
      <c r="AU169" s="19">
        <v>0</v>
      </c>
      <c r="AV169" s="19">
        <v>0</v>
      </c>
      <c r="AW169" s="19">
        <v>0</v>
      </c>
      <c r="AX169" s="19">
        <v>0</v>
      </c>
      <c r="AY169" s="19">
        <v>45</v>
      </c>
      <c r="AZ169" s="19">
        <v>0</v>
      </c>
      <c r="BA169" s="19">
        <v>1</v>
      </c>
      <c r="BB169" s="19" t="s">
        <v>89</v>
      </c>
      <c r="BC169" s="19">
        <v>5</v>
      </c>
      <c r="BD169" s="19">
        <v>2</v>
      </c>
      <c r="BE169" s="19">
        <v>0.05</v>
      </c>
      <c r="BF169" s="19">
        <v>4</v>
      </c>
      <c r="BG169" s="19">
        <v>6</v>
      </c>
      <c r="BH169" s="19">
        <v>0.5</v>
      </c>
      <c r="BI169" s="19">
        <v>10</v>
      </c>
      <c r="BJ169" s="19">
        <v>1</v>
      </c>
      <c r="BK169" s="19">
        <v>1</v>
      </c>
      <c r="BL169" s="19">
        <v>1</v>
      </c>
      <c r="BM169" s="19">
        <v>1</v>
      </c>
      <c r="BN169" s="19">
        <v>0</v>
      </c>
      <c r="BO169" s="19">
        <v>0</v>
      </c>
      <c r="BP169" s="19">
        <v>0</v>
      </c>
      <c r="BQ169" s="19">
        <v>0</v>
      </c>
      <c r="BR169" s="19">
        <v>1</v>
      </c>
      <c r="BS169" s="19">
        <v>1</v>
      </c>
      <c r="BT169" s="19">
        <v>1</v>
      </c>
      <c r="BU169" s="19">
        <v>1</v>
      </c>
    </row>
    <row r="170" spans="1:73" x14ac:dyDescent="0.3">
      <c r="A170" s="26">
        <v>168</v>
      </c>
      <c r="B170" s="19">
        <v>80</v>
      </c>
      <c r="C170" s="19">
        <v>4.6799421310424798E-2</v>
      </c>
      <c r="D170" s="19">
        <v>7.799903551737468E-4</v>
      </c>
      <c r="E170" s="19">
        <v>3</v>
      </c>
      <c r="G170" s="19">
        <v>3.7500000000005118E-4</v>
      </c>
      <c r="H170" s="19">
        <v>9.9375000000000522E-3</v>
      </c>
      <c r="I170" s="19">
        <v>3.7500000000005118E-4</v>
      </c>
      <c r="J170" s="19">
        <v>3.7500000000005118E-4</v>
      </c>
      <c r="K170" s="19">
        <f t="shared" si="2"/>
        <v>3.7500000000005118E-4</v>
      </c>
      <c r="N170" s="19">
        <v>0</v>
      </c>
      <c r="O170" s="19">
        <v>1.110223024625157E-16</v>
      </c>
      <c r="P170" s="19">
        <v>0</v>
      </c>
      <c r="Q170" s="19">
        <v>0</v>
      </c>
      <c r="R170" s="19">
        <v>0.125</v>
      </c>
      <c r="S170" s="19">
        <v>0.125</v>
      </c>
      <c r="T170" s="19">
        <v>0.25</v>
      </c>
      <c r="U170" s="19">
        <v>0</v>
      </c>
      <c r="V170" s="19">
        <v>3.7500000000034728E-4</v>
      </c>
      <c r="W170" s="19">
        <v>3.7500000000001421E-4</v>
      </c>
      <c r="X170" s="19">
        <v>7.4999999999997291E-4</v>
      </c>
      <c r="Y170" s="19">
        <v>0.5</v>
      </c>
      <c r="Z170" s="19">
        <v>-0.5</v>
      </c>
      <c r="AA170" s="19">
        <v>0</v>
      </c>
      <c r="AB170" s="19">
        <v>0</v>
      </c>
      <c r="AC170" s="19">
        <v>0.125</v>
      </c>
      <c r="AD170" s="19">
        <v>0.125</v>
      </c>
      <c r="AE170" s="19">
        <v>0.25</v>
      </c>
      <c r="AF170" s="19">
        <v>0</v>
      </c>
      <c r="AG170" s="19">
        <v>0.5703125</v>
      </c>
      <c r="AH170" s="19">
        <v>-0.4296875</v>
      </c>
      <c r="AI170" s="19">
        <v>0.140625</v>
      </c>
      <c r="AJ170" s="19">
        <v>0</v>
      </c>
      <c r="AK170" s="19">
        <v>40</v>
      </c>
      <c r="AL170" s="19">
        <v>0</v>
      </c>
      <c r="AM170" s="19">
        <v>0</v>
      </c>
      <c r="AN170" s="19">
        <v>40</v>
      </c>
      <c r="AO170" s="19">
        <v>0</v>
      </c>
      <c r="AP170" s="19">
        <v>0</v>
      </c>
      <c r="AQ170" s="19">
        <v>0</v>
      </c>
      <c r="AR170" s="19">
        <v>0</v>
      </c>
      <c r="AS170" s="19" t="s">
        <v>597</v>
      </c>
      <c r="AT170" s="19">
        <v>1</v>
      </c>
      <c r="AU170" s="19">
        <v>0</v>
      </c>
      <c r="AV170" s="19">
        <v>0</v>
      </c>
      <c r="AW170" s="19">
        <v>0</v>
      </c>
      <c r="AX170" s="19">
        <v>0</v>
      </c>
      <c r="AY170" s="19">
        <v>45</v>
      </c>
      <c r="AZ170" s="19">
        <v>0</v>
      </c>
      <c r="BA170" s="19">
        <v>1</v>
      </c>
      <c r="BB170" s="19" t="s">
        <v>89</v>
      </c>
      <c r="BC170" s="19">
        <v>5</v>
      </c>
      <c r="BD170" s="19">
        <v>2</v>
      </c>
      <c r="BE170" s="19">
        <v>0.05</v>
      </c>
      <c r="BF170" s="19">
        <v>4</v>
      </c>
      <c r="BG170" s="19">
        <v>6</v>
      </c>
      <c r="BH170" s="19">
        <v>0.5</v>
      </c>
      <c r="BI170" s="19">
        <v>10</v>
      </c>
      <c r="BJ170" s="19">
        <v>1</v>
      </c>
      <c r="BK170" s="19">
        <v>1</v>
      </c>
      <c r="BL170" s="19">
        <v>1</v>
      </c>
      <c r="BM170" s="19">
        <v>1</v>
      </c>
      <c r="BN170" s="19">
        <v>0</v>
      </c>
      <c r="BO170" s="19">
        <v>0</v>
      </c>
      <c r="BP170" s="19">
        <v>0</v>
      </c>
      <c r="BQ170" s="19">
        <v>0</v>
      </c>
      <c r="BR170" s="19">
        <v>1</v>
      </c>
      <c r="BS170" s="19">
        <v>1</v>
      </c>
      <c r="BT170" s="19">
        <v>1</v>
      </c>
      <c r="BU170" s="19">
        <v>1</v>
      </c>
    </row>
    <row r="171" spans="1:73" x14ac:dyDescent="0.3">
      <c r="A171" s="26">
        <v>169</v>
      </c>
      <c r="B171" s="19">
        <v>80</v>
      </c>
      <c r="C171" s="19">
        <v>6.2399864196777337E-2</v>
      </c>
      <c r="D171" s="19">
        <v>1.0399977366129559E-3</v>
      </c>
      <c r="E171" s="19">
        <v>4</v>
      </c>
      <c r="G171" s="19">
        <v>2.0984089955249762E-3</v>
      </c>
      <c r="H171" s="19">
        <v>6.1136885347554307E-2</v>
      </c>
      <c r="I171" s="19">
        <v>1.003927832939203E-2</v>
      </c>
      <c r="J171" s="19">
        <v>2.0984089955249762E-3</v>
      </c>
      <c r="K171" s="19">
        <f t="shared" si="2"/>
        <v>2.0984089955249762E-3</v>
      </c>
      <c r="L171" s="19">
        <v>2.0984089955249762E-3</v>
      </c>
      <c r="N171" s="19">
        <v>-2.775557561562891E-17</v>
      </c>
      <c r="O171" s="19">
        <v>-3.3306690738754701E-16</v>
      </c>
      <c r="P171" s="19">
        <v>0</v>
      </c>
      <c r="Q171" s="19">
        <v>0</v>
      </c>
      <c r="R171" s="19">
        <v>0.34375</v>
      </c>
      <c r="S171" s="19">
        <v>0.125</v>
      </c>
      <c r="T171" s="19">
        <v>-0.25</v>
      </c>
      <c r="U171" s="19">
        <v>0</v>
      </c>
      <c r="V171" s="19">
        <v>4.5937500000000353E-3</v>
      </c>
      <c r="W171" s="19">
        <v>-1.031250000000095E-3</v>
      </c>
      <c r="X171" s="19">
        <v>2.0625000000000782E-3</v>
      </c>
      <c r="Y171" s="19">
        <v>-0.25</v>
      </c>
      <c r="Z171" s="19">
        <v>0.5</v>
      </c>
      <c r="AA171" s="19">
        <v>0</v>
      </c>
      <c r="AB171" s="19">
        <v>0</v>
      </c>
      <c r="AC171" s="19">
        <v>0.34375</v>
      </c>
      <c r="AD171" s="19">
        <v>0.125</v>
      </c>
      <c r="AE171" s="19">
        <v>-0.25</v>
      </c>
      <c r="AF171" s="19">
        <v>0</v>
      </c>
      <c r="AG171" s="19">
        <v>-0.23828125</v>
      </c>
      <c r="AH171" s="19">
        <v>0.4296875</v>
      </c>
      <c r="AI171" s="19">
        <v>0.140625</v>
      </c>
      <c r="AJ171" s="19">
        <v>0</v>
      </c>
      <c r="AK171" s="19">
        <v>10</v>
      </c>
      <c r="AL171" s="19">
        <v>30</v>
      </c>
      <c r="AM171" s="19">
        <v>40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 t="s">
        <v>598</v>
      </c>
      <c r="AT171" s="19">
        <v>1</v>
      </c>
      <c r="AU171" s="19">
        <v>0</v>
      </c>
      <c r="AV171" s="19">
        <v>0</v>
      </c>
      <c r="AW171" s="19">
        <v>0</v>
      </c>
      <c r="AX171" s="19">
        <v>0</v>
      </c>
      <c r="AY171" s="19">
        <v>45</v>
      </c>
      <c r="AZ171" s="19">
        <v>0</v>
      </c>
      <c r="BA171" s="19">
        <v>1</v>
      </c>
      <c r="BB171" s="19" t="s">
        <v>89</v>
      </c>
      <c r="BC171" s="19">
        <v>5</v>
      </c>
      <c r="BD171" s="19">
        <v>2</v>
      </c>
      <c r="BE171" s="19">
        <v>0.05</v>
      </c>
      <c r="BF171" s="19">
        <v>4</v>
      </c>
      <c r="BG171" s="19">
        <v>6</v>
      </c>
      <c r="BH171" s="19">
        <v>0.5</v>
      </c>
      <c r="BI171" s="19">
        <v>10</v>
      </c>
      <c r="BJ171" s="19">
        <v>1</v>
      </c>
      <c r="BK171" s="19">
        <v>1</v>
      </c>
      <c r="BL171" s="19">
        <v>1</v>
      </c>
      <c r="BM171" s="19">
        <v>1</v>
      </c>
      <c r="BN171" s="19">
        <v>0</v>
      </c>
      <c r="BO171" s="19">
        <v>0</v>
      </c>
      <c r="BP171" s="19">
        <v>0</v>
      </c>
      <c r="BQ171" s="19">
        <v>0</v>
      </c>
      <c r="BR171" s="19">
        <v>1</v>
      </c>
      <c r="BS171" s="19">
        <v>1</v>
      </c>
      <c r="BT171" s="19">
        <v>1</v>
      </c>
      <c r="BU171" s="19">
        <v>1</v>
      </c>
    </row>
    <row r="172" spans="1:73" x14ac:dyDescent="0.3">
      <c r="A172" s="26">
        <v>170</v>
      </c>
      <c r="B172" s="19">
        <v>80</v>
      </c>
      <c r="C172" s="19">
        <v>6.2399625778198242E-2</v>
      </c>
      <c r="D172" s="19">
        <v>1.039993762969971E-3</v>
      </c>
      <c r="E172" s="19">
        <v>4</v>
      </c>
      <c r="G172" s="19">
        <v>2.0984089955249762E-3</v>
      </c>
      <c r="H172" s="19">
        <v>6.1136885347554307E-2</v>
      </c>
      <c r="I172" s="19">
        <v>1.003927832939203E-2</v>
      </c>
      <c r="J172" s="19">
        <v>2.0984089955249762E-3</v>
      </c>
      <c r="K172" s="19">
        <f t="shared" si="2"/>
        <v>2.0984089955249762E-3</v>
      </c>
      <c r="L172" s="19">
        <v>2.0984089955249762E-3</v>
      </c>
      <c r="N172" s="19">
        <v>-2.775557561562891E-17</v>
      </c>
      <c r="O172" s="19">
        <v>2.2204460492503131E-16</v>
      </c>
      <c r="P172" s="19">
        <v>0</v>
      </c>
      <c r="Q172" s="19">
        <v>0</v>
      </c>
      <c r="R172" s="19">
        <v>0.34375</v>
      </c>
      <c r="S172" s="19">
        <v>-0.125</v>
      </c>
      <c r="T172" s="19">
        <v>-0.25</v>
      </c>
      <c r="U172" s="19">
        <v>0</v>
      </c>
      <c r="V172" s="19">
        <v>4.5937500000000353E-3</v>
      </c>
      <c r="W172" s="19">
        <v>1.031250000000095E-3</v>
      </c>
      <c r="X172" s="19">
        <v>2.0625000000000782E-3</v>
      </c>
      <c r="Y172" s="19">
        <v>-0.25</v>
      </c>
      <c r="Z172" s="19">
        <v>-0.5</v>
      </c>
      <c r="AA172" s="19">
        <v>0</v>
      </c>
      <c r="AB172" s="19">
        <v>0</v>
      </c>
      <c r="AC172" s="19">
        <v>0.34375</v>
      </c>
      <c r="AD172" s="19">
        <v>-0.125</v>
      </c>
      <c r="AE172" s="19">
        <v>-0.25</v>
      </c>
      <c r="AF172" s="19">
        <v>0</v>
      </c>
      <c r="AG172" s="19">
        <v>-0.23828125</v>
      </c>
      <c r="AH172" s="19">
        <v>-0.4296875</v>
      </c>
      <c r="AI172" s="19">
        <v>0.140625</v>
      </c>
      <c r="AJ172" s="19">
        <v>0</v>
      </c>
      <c r="AK172" s="19">
        <v>10</v>
      </c>
      <c r="AL172" s="19">
        <v>30</v>
      </c>
      <c r="AM172" s="19">
        <v>0</v>
      </c>
      <c r="AN172" s="19">
        <v>40</v>
      </c>
      <c r="AO172" s="19">
        <v>0</v>
      </c>
      <c r="AP172" s="19">
        <v>0</v>
      </c>
      <c r="AQ172" s="19">
        <v>0</v>
      </c>
      <c r="AR172" s="19">
        <v>0</v>
      </c>
      <c r="AS172" s="19" t="s">
        <v>599</v>
      </c>
      <c r="AT172" s="19">
        <v>1</v>
      </c>
      <c r="AU172" s="19">
        <v>0</v>
      </c>
      <c r="AV172" s="19">
        <v>0</v>
      </c>
      <c r="AW172" s="19">
        <v>0</v>
      </c>
      <c r="AX172" s="19">
        <v>0</v>
      </c>
      <c r="AY172" s="19">
        <v>45</v>
      </c>
      <c r="AZ172" s="19">
        <v>0</v>
      </c>
      <c r="BA172" s="19">
        <v>1</v>
      </c>
      <c r="BB172" s="19" t="s">
        <v>89</v>
      </c>
      <c r="BC172" s="19">
        <v>5</v>
      </c>
      <c r="BD172" s="19">
        <v>2</v>
      </c>
      <c r="BE172" s="19">
        <v>0.05</v>
      </c>
      <c r="BF172" s="19">
        <v>4</v>
      </c>
      <c r="BG172" s="19">
        <v>6</v>
      </c>
      <c r="BH172" s="19">
        <v>0.5</v>
      </c>
      <c r="BI172" s="19">
        <v>10</v>
      </c>
      <c r="BJ172" s="19">
        <v>1</v>
      </c>
      <c r="BK172" s="19">
        <v>1</v>
      </c>
      <c r="BL172" s="19">
        <v>1</v>
      </c>
      <c r="BM172" s="19">
        <v>1</v>
      </c>
      <c r="BN172" s="19">
        <v>0</v>
      </c>
      <c r="BO172" s="19">
        <v>0</v>
      </c>
      <c r="BP172" s="19">
        <v>0</v>
      </c>
      <c r="BQ172" s="19">
        <v>0</v>
      </c>
      <c r="BR172" s="19">
        <v>1</v>
      </c>
      <c r="BS172" s="19">
        <v>1</v>
      </c>
      <c r="BT172" s="19">
        <v>1</v>
      </c>
      <c r="BU172" s="19">
        <v>1</v>
      </c>
    </row>
    <row r="173" spans="1:73" x14ac:dyDescent="0.3">
      <c r="A173" s="26">
        <v>171</v>
      </c>
      <c r="B173" s="19">
        <v>80</v>
      </c>
      <c r="C173" s="19">
        <v>7.7999353408813477E-2</v>
      </c>
      <c r="D173" s="19">
        <v>1.2999892234802251E-3</v>
      </c>
      <c r="E173" s="19">
        <v>4</v>
      </c>
      <c r="G173" s="19">
        <v>2.0984089955249671E-3</v>
      </c>
      <c r="H173" s="19">
        <v>6.1136885347554307E-2</v>
      </c>
      <c r="I173" s="19">
        <v>1.0039278329392051E-2</v>
      </c>
      <c r="J173" s="19">
        <v>2.0984089955249671E-3</v>
      </c>
      <c r="K173" s="19">
        <f t="shared" si="2"/>
        <v>2.0984089955249671E-3</v>
      </c>
      <c r="L173" s="19">
        <v>2.0984089955249671E-3</v>
      </c>
      <c r="N173" s="19">
        <v>-5.5511151231257827E-17</v>
      </c>
      <c r="O173" s="19">
        <v>2.2204460492503131E-16</v>
      </c>
      <c r="P173" s="19">
        <v>0</v>
      </c>
      <c r="Q173" s="19">
        <v>0</v>
      </c>
      <c r="R173" s="19">
        <v>-0.34375</v>
      </c>
      <c r="S173" s="19">
        <v>-0.125</v>
      </c>
      <c r="T173" s="19">
        <v>-0.25</v>
      </c>
      <c r="U173" s="19">
        <v>0</v>
      </c>
      <c r="V173" s="19">
        <v>-4.5937500000000353E-3</v>
      </c>
      <c r="W173" s="19">
        <v>1.031249999999984E-3</v>
      </c>
      <c r="X173" s="19">
        <v>2.0625000000000782E-3</v>
      </c>
      <c r="Y173" s="19">
        <v>0.25</v>
      </c>
      <c r="Z173" s="19">
        <v>-0.5</v>
      </c>
      <c r="AA173" s="19">
        <v>0</v>
      </c>
      <c r="AB173" s="19">
        <v>0</v>
      </c>
      <c r="AC173" s="19">
        <v>-0.34375</v>
      </c>
      <c r="AD173" s="19">
        <v>-0.125</v>
      </c>
      <c r="AE173" s="19">
        <v>-0.25</v>
      </c>
      <c r="AF173" s="19">
        <v>0</v>
      </c>
      <c r="AG173" s="19">
        <v>0.23828125</v>
      </c>
      <c r="AH173" s="19">
        <v>-0.4296875</v>
      </c>
      <c r="AI173" s="19">
        <v>0.140625</v>
      </c>
      <c r="AJ173" s="19">
        <v>0</v>
      </c>
      <c r="AK173" s="19">
        <v>30</v>
      </c>
      <c r="AL173" s="19">
        <v>10</v>
      </c>
      <c r="AM173" s="19">
        <v>0</v>
      </c>
      <c r="AN173" s="19">
        <v>40</v>
      </c>
      <c r="AO173" s="19">
        <v>0</v>
      </c>
      <c r="AP173" s="19">
        <v>0</v>
      </c>
      <c r="AQ173" s="19">
        <v>0</v>
      </c>
      <c r="AR173" s="19">
        <v>0</v>
      </c>
      <c r="AS173" s="19" t="s">
        <v>600</v>
      </c>
      <c r="AT173" s="19">
        <v>1</v>
      </c>
      <c r="AU173" s="19">
        <v>0</v>
      </c>
      <c r="AV173" s="19">
        <v>0</v>
      </c>
      <c r="AW173" s="19">
        <v>0</v>
      </c>
      <c r="AX173" s="19">
        <v>0</v>
      </c>
      <c r="AY173" s="19">
        <v>45</v>
      </c>
      <c r="AZ173" s="19">
        <v>0</v>
      </c>
      <c r="BA173" s="19">
        <v>1</v>
      </c>
      <c r="BB173" s="19" t="s">
        <v>89</v>
      </c>
      <c r="BC173" s="19">
        <v>5</v>
      </c>
      <c r="BD173" s="19">
        <v>2</v>
      </c>
      <c r="BE173" s="19">
        <v>0.05</v>
      </c>
      <c r="BF173" s="19">
        <v>4</v>
      </c>
      <c r="BG173" s="19">
        <v>6</v>
      </c>
      <c r="BH173" s="19">
        <v>0.5</v>
      </c>
      <c r="BI173" s="19">
        <v>10</v>
      </c>
      <c r="BJ173" s="19">
        <v>1</v>
      </c>
      <c r="BK173" s="19">
        <v>1</v>
      </c>
      <c r="BL173" s="19">
        <v>1</v>
      </c>
      <c r="BM173" s="19">
        <v>1</v>
      </c>
      <c r="BN173" s="19">
        <v>0</v>
      </c>
      <c r="BO173" s="19">
        <v>0</v>
      </c>
      <c r="BP173" s="19">
        <v>0</v>
      </c>
      <c r="BQ173" s="19">
        <v>0</v>
      </c>
      <c r="BR173" s="19">
        <v>1</v>
      </c>
      <c r="BS173" s="19">
        <v>1</v>
      </c>
      <c r="BT173" s="19">
        <v>1</v>
      </c>
      <c r="BU173" s="19">
        <v>1</v>
      </c>
    </row>
    <row r="174" spans="1:73" x14ac:dyDescent="0.3">
      <c r="A174" s="26">
        <v>172</v>
      </c>
      <c r="B174" s="19">
        <v>80</v>
      </c>
      <c r="C174" s="19">
        <v>4.6799898147583008E-2</v>
      </c>
      <c r="D174" s="19">
        <v>7.7999830245971684E-4</v>
      </c>
      <c r="E174" s="19">
        <v>3</v>
      </c>
      <c r="G174" s="19">
        <v>9.3750000000022052E-5</v>
      </c>
      <c r="H174" s="19">
        <v>9.3750000000022052E-5</v>
      </c>
      <c r="I174" s="19">
        <v>6.0000000000000704E-3</v>
      </c>
      <c r="J174" s="19">
        <v>6.0000000000000704E-3</v>
      </c>
      <c r="K174" s="19">
        <f t="shared" si="2"/>
        <v>9.3750000000022052E-5</v>
      </c>
      <c r="N174" s="19">
        <v>1.110223024625157E-16</v>
      </c>
      <c r="O174" s="19">
        <v>-1.110223024625157E-16</v>
      </c>
      <c r="P174" s="19">
        <v>-6.9388939039072284E-18</v>
      </c>
      <c r="Q174" s="19">
        <v>0</v>
      </c>
      <c r="R174" s="19">
        <v>0.15625</v>
      </c>
      <c r="S174" s="19">
        <v>0.15625</v>
      </c>
      <c r="T174" s="19">
        <v>-0.3125</v>
      </c>
      <c r="U174" s="19">
        <v>0</v>
      </c>
      <c r="V174" s="19">
        <v>-9.3750000000114575E-5</v>
      </c>
      <c r="W174" s="19">
        <v>-9.3750000000003553E-5</v>
      </c>
      <c r="X174" s="19">
        <v>1.8750000000000711E-4</v>
      </c>
      <c r="Y174" s="19">
        <v>-0.5</v>
      </c>
      <c r="Z174" s="19">
        <v>0.5</v>
      </c>
      <c r="AA174" s="19">
        <v>0</v>
      </c>
      <c r="AB174" s="19">
        <v>0</v>
      </c>
      <c r="AC174" s="19">
        <v>0.15625</v>
      </c>
      <c r="AD174" s="19">
        <v>0.15625</v>
      </c>
      <c r="AE174" s="19">
        <v>-0.3125</v>
      </c>
      <c r="AF174" s="19">
        <v>0</v>
      </c>
      <c r="AG174" s="19">
        <v>-0.53515625</v>
      </c>
      <c r="AH174" s="19">
        <v>0.46484375</v>
      </c>
      <c r="AI174" s="19">
        <v>7.03125E-2</v>
      </c>
      <c r="AJ174" s="19">
        <v>0</v>
      </c>
      <c r="AK174" s="19">
        <v>0</v>
      </c>
      <c r="AL174" s="19">
        <v>40</v>
      </c>
      <c r="AM174" s="19">
        <v>40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 t="s">
        <v>601</v>
      </c>
      <c r="AT174" s="19">
        <v>1</v>
      </c>
      <c r="AU174" s="19">
        <v>0</v>
      </c>
      <c r="AV174" s="19">
        <v>0</v>
      </c>
      <c r="AW174" s="19">
        <v>0</v>
      </c>
      <c r="AX174" s="19">
        <v>0</v>
      </c>
      <c r="AY174" s="19">
        <v>45</v>
      </c>
      <c r="AZ174" s="19">
        <v>0</v>
      </c>
      <c r="BA174" s="19">
        <v>1</v>
      </c>
      <c r="BB174" s="19" t="s">
        <v>89</v>
      </c>
      <c r="BC174" s="19">
        <v>5</v>
      </c>
      <c r="BD174" s="19">
        <v>2</v>
      </c>
      <c r="BE174" s="19">
        <v>0.05</v>
      </c>
      <c r="BF174" s="19">
        <v>4</v>
      </c>
      <c r="BG174" s="19">
        <v>6</v>
      </c>
      <c r="BH174" s="19">
        <v>0.5</v>
      </c>
      <c r="BI174" s="19">
        <v>10</v>
      </c>
      <c r="BJ174" s="19">
        <v>1</v>
      </c>
      <c r="BK174" s="19">
        <v>1</v>
      </c>
      <c r="BL174" s="19">
        <v>1</v>
      </c>
      <c r="BM174" s="19">
        <v>1</v>
      </c>
      <c r="BN174" s="19">
        <v>0</v>
      </c>
      <c r="BO174" s="19">
        <v>0</v>
      </c>
      <c r="BP174" s="19">
        <v>0</v>
      </c>
      <c r="BQ174" s="19">
        <v>0</v>
      </c>
      <c r="BR174" s="19">
        <v>1</v>
      </c>
      <c r="BS174" s="19">
        <v>1</v>
      </c>
      <c r="BT174" s="19">
        <v>1</v>
      </c>
      <c r="BU174" s="19">
        <v>1</v>
      </c>
    </row>
    <row r="175" spans="1:73" x14ac:dyDescent="0.3">
      <c r="A175" s="26">
        <v>173</v>
      </c>
      <c r="B175" s="19">
        <v>80</v>
      </c>
      <c r="C175" s="19">
        <v>4.6799659729003913E-2</v>
      </c>
      <c r="D175" s="19">
        <v>7.7999432881673176E-4</v>
      </c>
      <c r="E175" s="19">
        <v>3</v>
      </c>
      <c r="G175" s="19">
        <v>9.3750000000022052E-5</v>
      </c>
      <c r="H175" s="19">
        <v>9.3750000000022052E-5</v>
      </c>
      <c r="I175" s="19">
        <v>6.0000000000000608E-3</v>
      </c>
      <c r="J175" s="19">
        <v>6.0000000000000608E-3</v>
      </c>
      <c r="K175" s="19">
        <f t="shared" si="2"/>
        <v>9.3750000000022052E-5</v>
      </c>
      <c r="N175" s="19">
        <v>1.110223024625157E-16</v>
      </c>
      <c r="O175" s="19">
        <v>1.110223024625157E-16</v>
      </c>
      <c r="P175" s="19">
        <v>-6.9388939039072284E-18</v>
      </c>
      <c r="Q175" s="19">
        <v>0</v>
      </c>
      <c r="R175" s="19">
        <v>0.15625</v>
      </c>
      <c r="S175" s="19">
        <v>-0.15625</v>
      </c>
      <c r="T175" s="19">
        <v>-0.3125</v>
      </c>
      <c r="U175" s="19">
        <v>0</v>
      </c>
      <c r="V175" s="19">
        <v>-9.3750000000114575E-5</v>
      </c>
      <c r="W175" s="19">
        <v>9.3750000000003553E-5</v>
      </c>
      <c r="X175" s="19">
        <v>1.8750000000000711E-4</v>
      </c>
      <c r="Y175" s="19">
        <v>-0.5</v>
      </c>
      <c r="Z175" s="19">
        <v>-0.5</v>
      </c>
      <c r="AA175" s="19">
        <v>0</v>
      </c>
      <c r="AB175" s="19">
        <v>0</v>
      </c>
      <c r="AC175" s="19">
        <v>0.15625</v>
      </c>
      <c r="AD175" s="19">
        <v>-0.15625</v>
      </c>
      <c r="AE175" s="19">
        <v>-0.3125</v>
      </c>
      <c r="AF175" s="19">
        <v>0</v>
      </c>
      <c r="AG175" s="19">
        <v>-0.53515625</v>
      </c>
      <c r="AH175" s="19">
        <v>-0.46484375</v>
      </c>
      <c r="AI175" s="19">
        <v>7.03125E-2</v>
      </c>
      <c r="AJ175" s="19">
        <v>0</v>
      </c>
      <c r="AK175" s="19">
        <v>0</v>
      </c>
      <c r="AL175" s="19">
        <v>40</v>
      </c>
      <c r="AM175" s="19">
        <v>0</v>
      </c>
      <c r="AN175" s="19">
        <v>40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602</v>
      </c>
      <c r="AT175" s="19">
        <v>1</v>
      </c>
      <c r="AU175" s="19">
        <v>0</v>
      </c>
      <c r="AV175" s="19">
        <v>0</v>
      </c>
      <c r="AW175" s="19">
        <v>0</v>
      </c>
      <c r="AX175" s="19">
        <v>0</v>
      </c>
      <c r="AY175" s="19">
        <v>45</v>
      </c>
      <c r="AZ175" s="19">
        <v>0</v>
      </c>
      <c r="BA175" s="19">
        <v>1</v>
      </c>
      <c r="BB175" s="19" t="s">
        <v>89</v>
      </c>
      <c r="BC175" s="19">
        <v>5</v>
      </c>
      <c r="BD175" s="19">
        <v>2</v>
      </c>
      <c r="BE175" s="19">
        <v>0.05</v>
      </c>
      <c r="BF175" s="19">
        <v>4</v>
      </c>
      <c r="BG175" s="19">
        <v>6</v>
      </c>
      <c r="BH175" s="19">
        <v>0.5</v>
      </c>
      <c r="BI175" s="19">
        <v>10</v>
      </c>
      <c r="BJ175" s="19">
        <v>1</v>
      </c>
      <c r="BK175" s="19">
        <v>1</v>
      </c>
      <c r="BL175" s="19">
        <v>1</v>
      </c>
      <c r="BM175" s="19">
        <v>1</v>
      </c>
      <c r="BN175" s="19">
        <v>0</v>
      </c>
      <c r="BO175" s="19">
        <v>0</v>
      </c>
      <c r="BP175" s="19">
        <v>0</v>
      </c>
      <c r="BQ175" s="19">
        <v>0</v>
      </c>
      <c r="BR175" s="19">
        <v>1</v>
      </c>
      <c r="BS175" s="19">
        <v>1</v>
      </c>
      <c r="BT175" s="19">
        <v>1</v>
      </c>
      <c r="BU175" s="19">
        <v>1</v>
      </c>
    </row>
    <row r="176" spans="1:73" x14ac:dyDescent="0.3">
      <c r="A176" s="26">
        <v>174</v>
      </c>
      <c r="B176" s="19">
        <v>80</v>
      </c>
      <c r="C176" s="19">
        <v>7.7999591827392578E-2</v>
      </c>
      <c r="D176" s="19">
        <v>1.2999931971232101E-3</v>
      </c>
      <c r="E176" s="19">
        <v>4</v>
      </c>
      <c r="G176" s="19">
        <v>8.7569726682512929E-3</v>
      </c>
      <c r="H176" s="19">
        <v>5.4181957977840693E-2</v>
      </c>
      <c r="I176" s="19">
        <v>8.7569726682512929E-3</v>
      </c>
      <c r="J176" s="19">
        <v>1.3197012268407591E-2</v>
      </c>
      <c r="K176" s="19">
        <f t="shared" si="2"/>
        <v>8.7569726682512929E-3</v>
      </c>
      <c r="L176" s="19">
        <v>1.3197012268407591E-2</v>
      </c>
      <c r="N176" s="19">
        <v>2.2204460492503131E-16</v>
      </c>
      <c r="O176" s="19">
        <v>1.3877787807814459E-16</v>
      </c>
      <c r="P176" s="19">
        <v>6.9388939039072284E-18</v>
      </c>
      <c r="Q176" s="19">
        <v>0</v>
      </c>
      <c r="R176" s="19">
        <v>0.15625</v>
      </c>
      <c r="S176" s="19">
        <v>-6.2500000000000014E-2</v>
      </c>
      <c r="T176" s="19">
        <v>-0.3125</v>
      </c>
      <c r="U176" s="19">
        <v>0</v>
      </c>
      <c r="V176" s="19">
        <v>8.9062500000001155E-3</v>
      </c>
      <c r="W176" s="19">
        <v>-7.9687499999999134E-3</v>
      </c>
      <c r="X176" s="19">
        <v>-1.7812500000000009E-2</v>
      </c>
      <c r="Y176" s="19">
        <v>-0.5</v>
      </c>
      <c r="Z176" s="19">
        <v>0.25000000000000011</v>
      </c>
      <c r="AA176" s="19">
        <v>0</v>
      </c>
      <c r="AB176" s="19">
        <v>0</v>
      </c>
      <c r="AC176" s="19">
        <v>0.15625</v>
      </c>
      <c r="AD176" s="19">
        <v>-6.2500000000000014E-2</v>
      </c>
      <c r="AE176" s="19">
        <v>-0.3125</v>
      </c>
      <c r="AF176" s="19">
        <v>0</v>
      </c>
      <c r="AG176" s="19">
        <v>-0.53515625</v>
      </c>
      <c r="AH176" s="19">
        <v>0.13281250000000011</v>
      </c>
      <c r="AI176" s="19">
        <v>7.03125E-2</v>
      </c>
      <c r="AJ176" s="19">
        <v>0</v>
      </c>
      <c r="AK176" s="19">
        <v>0</v>
      </c>
      <c r="AL176" s="19">
        <v>40</v>
      </c>
      <c r="AM176" s="19">
        <v>30</v>
      </c>
      <c r="AN176" s="19">
        <v>10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603</v>
      </c>
      <c r="AT176" s="19">
        <v>1</v>
      </c>
      <c r="AU176" s="19">
        <v>0</v>
      </c>
      <c r="AV176" s="19">
        <v>0</v>
      </c>
      <c r="AW176" s="19">
        <v>0</v>
      </c>
      <c r="AX176" s="19">
        <v>0</v>
      </c>
      <c r="AY176" s="19">
        <v>45</v>
      </c>
      <c r="AZ176" s="19">
        <v>0</v>
      </c>
      <c r="BA176" s="19">
        <v>1</v>
      </c>
      <c r="BB176" s="19" t="s">
        <v>89</v>
      </c>
      <c r="BC176" s="19">
        <v>5</v>
      </c>
      <c r="BD176" s="19">
        <v>2</v>
      </c>
      <c r="BE176" s="19">
        <v>0.05</v>
      </c>
      <c r="BF176" s="19">
        <v>4</v>
      </c>
      <c r="BG176" s="19">
        <v>6</v>
      </c>
      <c r="BH176" s="19">
        <v>0.5</v>
      </c>
      <c r="BI176" s="19">
        <v>10</v>
      </c>
      <c r="BJ176" s="19">
        <v>1</v>
      </c>
      <c r="BK176" s="19">
        <v>1</v>
      </c>
      <c r="BL176" s="19">
        <v>1</v>
      </c>
      <c r="BM176" s="19">
        <v>1</v>
      </c>
      <c r="BN176" s="19">
        <v>0</v>
      </c>
      <c r="BO176" s="19">
        <v>0</v>
      </c>
      <c r="BP176" s="19">
        <v>0</v>
      </c>
      <c r="BQ176" s="19">
        <v>0</v>
      </c>
      <c r="BR176" s="19">
        <v>1</v>
      </c>
      <c r="BS176" s="19">
        <v>1</v>
      </c>
      <c r="BT176" s="19">
        <v>1</v>
      </c>
      <c r="BU176" s="19">
        <v>1</v>
      </c>
    </row>
    <row r="177" spans="1:73" x14ac:dyDescent="0.3">
      <c r="A177" s="26">
        <v>175</v>
      </c>
      <c r="B177" s="19">
        <v>80</v>
      </c>
      <c r="C177" s="19">
        <v>7.7999353408813477E-2</v>
      </c>
      <c r="D177" s="19">
        <v>1.2999892234802251E-3</v>
      </c>
      <c r="E177" s="19">
        <v>4</v>
      </c>
      <c r="G177" s="19">
        <v>8.7569726682513258E-3</v>
      </c>
      <c r="H177" s="19">
        <v>5.4181957977840749E-2</v>
      </c>
      <c r="I177" s="19">
        <v>8.7569726682513258E-3</v>
      </c>
      <c r="J177" s="19">
        <v>1.319701226840757E-2</v>
      </c>
      <c r="K177" s="19">
        <f t="shared" si="2"/>
        <v>8.7569726682513258E-3</v>
      </c>
      <c r="L177" s="19">
        <v>1.319701226840757E-2</v>
      </c>
      <c r="N177" s="19">
        <v>2.2204460492503131E-16</v>
      </c>
      <c r="O177" s="19">
        <v>5.5511151231257827E-17</v>
      </c>
      <c r="P177" s="19">
        <v>6.9388939039072284E-18</v>
      </c>
      <c r="Q177" s="19">
        <v>0</v>
      </c>
      <c r="R177" s="19">
        <v>0.15625</v>
      </c>
      <c r="S177" s="19">
        <v>6.2499999999999993E-2</v>
      </c>
      <c r="T177" s="19">
        <v>-0.3125</v>
      </c>
      <c r="U177" s="19">
        <v>0</v>
      </c>
      <c r="V177" s="19">
        <v>8.9062500000001155E-3</v>
      </c>
      <c r="W177" s="19">
        <v>7.9687500000001354E-3</v>
      </c>
      <c r="X177" s="19">
        <v>-1.7812500000000009E-2</v>
      </c>
      <c r="Y177" s="19">
        <v>-0.5</v>
      </c>
      <c r="Z177" s="19">
        <v>-0.24999999999999989</v>
      </c>
      <c r="AA177" s="19">
        <v>0</v>
      </c>
      <c r="AB177" s="19">
        <v>0</v>
      </c>
      <c r="AC177" s="19">
        <v>0.15625</v>
      </c>
      <c r="AD177" s="19">
        <v>6.2499999999999993E-2</v>
      </c>
      <c r="AE177" s="19">
        <v>-0.3125</v>
      </c>
      <c r="AF177" s="19">
        <v>0</v>
      </c>
      <c r="AG177" s="19">
        <v>-0.53515625</v>
      </c>
      <c r="AH177" s="19">
        <v>-0.13281249999999989</v>
      </c>
      <c r="AI177" s="19">
        <v>7.03125E-2</v>
      </c>
      <c r="AJ177" s="19">
        <v>0</v>
      </c>
      <c r="AK177" s="19">
        <v>0</v>
      </c>
      <c r="AL177" s="19">
        <v>40</v>
      </c>
      <c r="AM177" s="19">
        <v>10</v>
      </c>
      <c r="AN177" s="19">
        <v>30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604</v>
      </c>
      <c r="AT177" s="19">
        <v>1</v>
      </c>
      <c r="AU177" s="19">
        <v>0</v>
      </c>
      <c r="AV177" s="19">
        <v>0</v>
      </c>
      <c r="AW177" s="19">
        <v>0</v>
      </c>
      <c r="AX177" s="19">
        <v>0</v>
      </c>
      <c r="AY177" s="19">
        <v>45</v>
      </c>
      <c r="AZ177" s="19">
        <v>0</v>
      </c>
      <c r="BA177" s="19">
        <v>1</v>
      </c>
      <c r="BB177" s="19" t="s">
        <v>89</v>
      </c>
      <c r="BC177" s="19">
        <v>5</v>
      </c>
      <c r="BD177" s="19">
        <v>2</v>
      </c>
      <c r="BE177" s="19">
        <v>0.05</v>
      </c>
      <c r="BF177" s="19">
        <v>4</v>
      </c>
      <c r="BG177" s="19">
        <v>6</v>
      </c>
      <c r="BH177" s="19">
        <v>0.5</v>
      </c>
      <c r="BI177" s="19">
        <v>10</v>
      </c>
      <c r="BJ177" s="19">
        <v>1</v>
      </c>
      <c r="BK177" s="19">
        <v>1</v>
      </c>
      <c r="BL177" s="19">
        <v>1</v>
      </c>
      <c r="BM177" s="19">
        <v>1</v>
      </c>
      <c r="BN177" s="19">
        <v>0</v>
      </c>
      <c r="BO177" s="19">
        <v>0</v>
      </c>
      <c r="BP177" s="19">
        <v>0</v>
      </c>
      <c r="BQ177" s="19">
        <v>0</v>
      </c>
      <c r="BR177" s="19">
        <v>1</v>
      </c>
      <c r="BS177" s="19">
        <v>1</v>
      </c>
      <c r="BT177" s="19">
        <v>1</v>
      </c>
      <c r="BU177" s="19">
        <v>1</v>
      </c>
    </row>
    <row r="178" spans="1:73" x14ac:dyDescent="0.3">
      <c r="A178" s="26">
        <v>176</v>
      </c>
      <c r="B178" s="19">
        <v>80</v>
      </c>
      <c r="C178" s="19">
        <v>6.2399625778198242E-2</v>
      </c>
      <c r="D178" s="19">
        <v>1.039993762969971E-3</v>
      </c>
      <c r="E178" s="19">
        <v>4</v>
      </c>
      <c r="G178" s="19">
        <v>8.756972668251305E-3</v>
      </c>
      <c r="H178" s="19">
        <v>5.4181957977840721E-2</v>
      </c>
      <c r="I178" s="19">
        <v>8.756972668251305E-3</v>
      </c>
      <c r="J178" s="19">
        <v>1.319701226840758E-2</v>
      </c>
      <c r="K178" s="19">
        <f t="shared" si="2"/>
        <v>8.756972668251305E-3</v>
      </c>
      <c r="L178" s="19">
        <v>1.319701226840758E-2</v>
      </c>
      <c r="N178" s="19">
        <v>-2.2204460492503131E-16</v>
      </c>
      <c r="O178" s="19">
        <v>-5.5511151231257827E-17</v>
      </c>
      <c r="P178" s="19">
        <v>6.9388939039072284E-18</v>
      </c>
      <c r="Q178" s="19">
        <v>0</v>
      </c>
      <c r="R178" s="19">
        <v>-0.15625</v>
      </c>
      <c r="S178" s="19">
        <v>6.25E-2</v>
      </c>
      <c r="T178" s="19">
        <v>-0.3125</v>
      </c>
      <c r="U178" s="19">
        <v>0</v>
      </c>
      <c r="V178" s="19">
        <v>-8.9062500000001155E-3</v>
      </c>
      <c r="W178" s="19">
        <v>7.9687499999999967E-3</v>
      </c>
      <c r="X178" s="19">
        <v>-1.7812500000000009E-2</v>
      </c>
      <c r="Y178" s="19">
        <v>0.5</v>
      </c>
      <c r="Z178" s="19">
        <v>-0.25</v>
      </c>
      <c r="AA178" s="19">
        <v>0</v>
      </c>
      <c r="AB178" s="19">
        <v>0</v>
      </c>
      <c r="AC178" s="19">
        <v>-0.15625</v>
      </c>
      <c r="AD178" s="19">
        <v>6.25E-2</v>
      </c>
      <c r="AE178" s="19">
        <v>-0.3125</v>
      </c>
      <c r="AF178" s="19">
        <v>0</v>
      </c>
      <c r="AG178" s="19">
        <v>0.53515625</v>
      </c>
      <c r="AH178" s="19">
        <v>-0.1328125</v>
      </c>
      <c r="AI178" s="19">
        <v>7.03125E-2</v>
      </c>
      <c r="AJ178" s="19">
        <v>0</v>
      </c>
      <c r="AK178" s="19">
        <v>40</v>
      </c>
      <c r="AL178" s="19">
        <v>0</v>
      </c>
      <c r="AM178" s="19">
        <v>10</v>
      </c>
      <c r="AN178" s="19">
        <v>30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605</v>
      </c>
      <c r="AT178" s="19">
        <v>1</v>
      </c>
      <c r="AU178" s="19">
        <v>0</v>
      </c>
      <c r="AV178" s="19">
        <v>0</v>
      </c>
      <c r="AW178" s="19">
        <v>0</v>
      </c>
      <c r="AX178" s="19">
        <v>0</v>
      </c>
      <c r="AY178" s="19">
        <v>45</v>
      </c>
      <c r="AZ178" s="19">
        <v>0</v>
      </c>
      <c r="BA178" s="19">
        <v>1</v>
      </c>
      <c r="BB178" s="19" t="s">
        <v>89</v>
      </c>
      <c r="BC178" s="19">
        <v>5</v>
      </c>
      <c r="BD178" s="19">
        <v>2</v>
      </c>
      <c r="BE178" s="19">
        <v>0.05</v>
      </c>
      <c r="BF178" s="19">
        <v>4</v>
      </c>
      <c r="BG178" s="19">
        <v>6</v>
      </c>
      <c r="BH178" s="19">
        <v>0.5</v>
      </c>
      <c r="BI178" s="19">
        <v>10</v>
      </c>
      <c r="BJ178" s="19">
        <v>1</v>
      </c>
      <c r="BK178" s="19">
        <v>1</v>
      </c>
      <c r="BL178" s="19">
        <v>1</v>
      </c>
      <c r="BM178" s="19">
        <v>1</v>
      </c>
      <c r="BN178" s="19">
        <v>0</v>
      </c>
      <c r="BO178" s="19">
        <v>0</v>
      </c>
      <c r="BP178" s="19">
        <v>0</v>
      </c>
      <c r="BQ178" s="19">
        <v>0</v>
      </c>
      <c r="BR178" s="19">
        <v>1</v>
      </c>
      <c r="BS178" s="19">
        <v>1</v>
      </c>
      <c r="BT178" s="19">
        <v>1</v>
      </c>
      <c r="BU178" s="19">
        <v>1</v>
      </c>
    </row>
    <row r="179" spans="1:73" x14ac:dyDescent="0.3">
      <c r="A179" s="26">
        <v>177</v>
      </c>
      <c r="B179" s="19">
        <v>80</v>
      </c>
      <c r="C179" s="19">
        <v>6.2399387359619141E-2</v>
      </c>
      <c r="D179" s="19">
        <v>1.039989789326986E-3</v>
      </c>
      <c r="E179" s="19">
        <v>4</v>
      </c>
      <c r="G179" s="19">
        <v>8.8349116612731742E-3</v>
      </c>
      <c r="H179" s="19">
        <v>6.043557714107646E-2</v>
      </c>
      <c r="I179" s="19">
        <v>1.4940114833896061E-2</v>
      </c>
      <c r="J179" s="19">
        <v>8.8349116612731742E-3</v>
      </c>
      <c r="K179" s="19">
        <f t="shared" si="2"/>
        <v>8.8349116612731742E-3</v>
      </c>
      <c r="L179" s="19">
        <v>8.8349116612731742E-3</v>
      </c>
      <c r="N179" s="19">
        <v>2.775557561562891E-17</v>
      </c>
      <c r="O179" s="19">
        <v>-5.5511151231257827E-17</v>
      </c>
      <c r="P179" s="19">
        <v>0</v>
      </c>
      <c r="Q179" s="19">
        <v>0</v>
      </c>
      <c r="R179" s="19">
        <v>-0.3125</v>
      </c>
      <c r="S179" s="19">
        <v>-6.2499999999999993E-2</v>
      </c>
      <c r="T179" s="19">
        <v>-0.3125</v>
      </c>
      <c r="U179" s="19">
        <v>0</v>
      </c>
      <c r="V179" s="19">
        <v>-1.959375000000008E-2</v>
      </c>
      <c r="W179" s="19">
        <v>9.3749999999975797E-5</v>
      </c>
      <c r="X179" s="19">
        <v>9.1875000000000775E-3</v>
      </c>
      <c r="Y179" s="19">
        <v>0.25</v>
      </c>
      <c r="Z179" s="19">
        <v>0.25</v>
      </c>
      <c r="AA179" s="19">
        <v>0</v>
      </c>
      <c r="AB179" s="19">
        <v>0</v>
      </c>
      <c r="AC179" s="19">
        <v>-0.3125</v>
      </c>
      <c r="AD179" s="19">
        <v>-6.2499999999999993E-2</v>
      </c>
      <c r="AE179" s="19">
        <v>-0.3125</v>
      </c>
      <c r="AF179" s="19">
        <v>0</v>
      </c>
      <c r="AG179" s="19">
        <v>0.2734375</v>
      </c>
      <c r="AH179" s="19">
        <v>0.1328125</v>
      </c>
      <c r="AI179" s="19">
        <v>7.03125E-2</v>
      </c>
      <c r="AJ179" s="19">
        <v>0</v>
      </c>
      <c r="AK179" s="19">
        <v>30</v>
      </c>
      <c r="AL179" s="19">
        <v>10</v>
      </c>
      <c r="AM179" s="19">
        <v>30</v>
      </c>
      <c r="AN179" s="19">
        <v>10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606</v>
      </c>
      <c r="AT179" s="19">
        <v>1</v>
      </c>
      <c r="AU179" s="19">
        <v>0</v>
      </c>
      <c r="AV179" s="19">
        <v>0</v>
      </c>
      <c r="AW179" s="19">
        <v>0</v>
      </c>
      <c r="AX179" s="19">
        <v>0</v>
      </c>
      <c r="AY179" s="19">
        <v>45</v>
      </c>
      <c r="AZ179" s="19">
        <v>0</v>
      </c>
      <c r="BA179" s="19">
        <v>1</v>
      </c>
      <c r="BB179" s="19" t="s">
        <v>89</v>
      </c>
      <c r="BC179" s="19">
        <v>5</v>
      </c>
      <c r="BD179" s="19">
        <v>2</v>
      </c>
      <c r="BE179" s="19">
        <v>0.05</v>
      </c>
      <c r="BF179" s="19">
        <v>4</v>
      </c>
      <c r="BG179" s="19">
        <v>6</v>
      </c>
      <c r="BH179" s="19">
        <v>0.5</v>
      </c>
      <c r="BI179" s="19">
        <v>10</v>
      </c>
      <c r="BJ179" s="19">
        <v>1</v>
      </c>
      <c r="BK179" s="19">
        <v>1</v>
      </c>
      <c r="BL179" s="19">
        <v>1</v>
      </c>
      <c r="BM179" s="19">
        <v>1</v>
      </c>
      <c r="BN179" s="19">
        <v>0</v>
      </c>
      <c r="BO179" s="19">
        <v>0</v>
      </c>
      <c r="BP179" s="19">
        <v>0</v>
      </c>
      <c r="BQ179" s="19">
        <v>0</v>
      </c>
      <c r="BR179" s="19">
        <v>1</v>
      </c>
      <c r="BS179" s="19">
        <v>1</v>
      </c>
      <c r="BT179" s="19">
        <v>1</v>
      </c>
      <c r="BU179" s="19">
        <v>1</v>
      </c>
    </row>
    <row r="180" spans="1:73" x14ac:dyDescent="0.3">
      <c r="A180" s="26">
        <v>178</v>
      </c>
      <c r="B180" s="19">
        <v>80</v>
      </c>
      <c r="C180" s="19">
        <v>7.7999591827392578E-2</v>
      </c>
      <c r="D180" s="19">
        <v>1.2999931971232101E-3</v>
      </c>
      <c r="E180" s="19">
        <v>4</v>
      </c>
      <c r="G180" s="19">
        <v>8.8349116612731742E-3</v>
      </c>
      <c r="H180" s="19">
        <v>6.043557714107646E-2</v>
      </c>
      <c r="I180" s="19">
        <v>1.494011483389608E-2</v>
      </c>
      <c r="J180" s="19">
        <v>8.8349116612731742E-3</v>
      </c>
      <c r="K180" s="19">
        <f t="shared" si="2"/>
        <v>8.8349116612731742E-3</v>
      </c>
      <c r="L180" s="19">
        <v>8.8349116612731742E-3</v>
      </c>
      <c r="N180" s="19">
        <v>2.775557561562891E-17</v>
      </c>
      <c r="O180" s="19">
        <v>-5.5511151231257827E-17</v>
      </c>
      <c r="P180" s="19">
        <v>0</v>
      </c>
      <c r="Q180" s="19">
        <v>0</v>
      </c>
      <c r="R180" s="19">
        <v>-0.3125</v>
      </c>
      <c r="S180" s="19">
        <v>6.2500000000000014E-2</v>
      </c>
      <c r="T180" s="19">
        <v>-0.3125</v>
      </c>
      <c r="U180" s="19">
        <v>0</v>
      </c>
      <c r="V180" s="19">
        <v>-1.959375000000008E-2</v>
      </c>
      <c r="W180" s="19">
        <v>-9.3749999999975797E-5</v>
      </c>
      <c r="X180" s="19">
        <v>9.1875000000000775E-3</v>
      </c>
      <c r="Y180" s="19">
        <v>0.25</v>
      </c>
      <c r="Z180" s="19">
        <v>-0.25</v>
      </c>
      <c r="AA180" s="19">
        <v>0</v>
      </c>
      <c r="AB180" s="19">
        <v>0</v>
      </c>
      <c r="AC180" s="19">
        <v>-0.3125</v>
      </c>
      <c r="AD180" s="19">
        <v>6.2500000000000014E-2</v>
      </c>
      <c r="AE180" s="19">
        <v>-0.3125</v>
      </c>
      <c r="AF180" s="19">
        <v>0</v>
      </c>
      <c r="AG180" s="19">
        <v>0.2734375</v>
      </c>
      <c r="AH180" s="19">
        <v>-0.1328125</v>
      </c>
      <c r="AI180" s="19">
        <v>7.03125E-2</v>
      </c>
      <c r="AJ180" s="19">
        <v>0</v>
      </c>
      <c r="AK180" s="19">
        <v>30</v>
      </c>
      <c r="AL180" s="19">
        <v>10</v>
      </c>
      <c r="AM180" s="19">
        <v>10</v>
      </c>
      <c r="AN180" s="19">
        <v>30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607</v>
      </c>
      <c r="AT180" s="19">
        <v>1</v>
      </c>
      <c r="AU180" s="19">
        <v>0</v>
      </c>
      <c r="AV180" s="19">
        <v>0</v>
      </c>
      <c r="AW180" s="19">
        <v>0</v>
      </c>
      <c r="AX180" s="19">
        <v>0</v>
      </c>
      <c r="AY180" s="19">
        <v>45</v>
      </c>
      <c r="AZ180" s="19">
        <v>0</v>
      </c>
      <c r="BA180" s="19">
        <v>1</v>
      </c>
      <c r="BB180" s="19" t="s">
        <v>89</v>
      </c>
      <c r="BC180" s="19">
        <v>5</v>
      </c>
      <c r="BD180" s="19">
        <v>2</v>
      </c>
      <c r="BE180" s="19">
        <v>0.05</v>
      </c>
      <c r="BF180" s="19">
        <v>4</v>
      </c>
      <c r="BG180" s="19">
        <v>6</v>
      </c>
      <c r="BH180" s="19">
        <v>0.5</v>
      </c>
      <c r="BI180" s="19">
        <v>10</v>
      </c>
      <c r="BJ180" s="19">
        <v>1</v>
      </c>
      <c r="BK180" s="19">
        <v>1</v>
      </c>
      <c r="BL180" s="19">
        <v>1</v>
      </c>
      <c r="BM180" s="19">
        <v>1</v>
      </c>
      <c r="BN180" s="19">
        <v>0</v>
      </c>
      <c r="BO180" s="19">
        <v>0</v>
      </c>
      <c r="BP180" s="19">
        <v>0</v>
      </c>
      <c r="BQ180" s="19">
        <v>0</v>
      </c>
      <c r="BR180" s="19">
        <v>1</v>
      </c>
      <c r="BS180" s="19">
        <v>1</v>
      </c>
      <c r="BT180" s="19">
        <v>1</v>
      </c>
      <c r="BU180" s="19">
        <v>1</v>
      </c>
    </row>
    <row r="181" spans="1:73" x14ac:dyDescent="0.3">
      <c r="A181" s="26">
        <v>179</v>
      </c>
      <c r="B181" s="19">
        <v>80</v>
      </c>
      <c r="C181" s="19">
        <v>7.7999353408813477E-2</v>
      </c>
      <c r="D181" s="19">
        <v>1.2999892234802251E-3</v>
      </c>
      <c r="E181" s="19">
        <v>4</v>
      </c>
      <c r="G181" s="19">
        <v>8.8349116612731742E-3</v>
      </c>
      <c r="H181" s="19">
        <v>6.0435577141076481E-2</v>
      </c>
      <c r="I181" s="19">
        <v>1.494011483389609E-2</v>
      </c>
      <c r="J181" s="19">
        <v>8.8349116612731742E-3</v>
      </c>
      <c r="K181" s="19">
        <f t="shared" si="2"/>
        <v>8.8349116612731742E-3</v>
      </c>
      <c r="L181" s="19">
        <v>8.8349116612731742E-3</v>
      </c>
      <c r="N181" s="19">
        <v>-5.5511151231257827E-17</v>
      </c>
      <c r="O181" s="19">
        <v>5.5511151231257827E-17</v>
      </c>
      <c r="P181" s="19">
        <v>0</v>
      </c>
      <c r="Q181" s="19">
        <v>0</v>
      </c>
      <c r="R181" s="19">
        <v>0.3125</v>
      </c>
      <c r="S181" s="19">
        <v>6.2499999999999972E-2</v>
      </c>
      <c r="T181" s="19">
        <v>-0.3125</v>
      </c>
      <c r="U181" s="19">
        <v>0</v>
      </c>
      <c r="V181" s="19">
        <v>1.959375000000008E-2</v>
      </c>
      <c r="W181" s="19">
        <v>-9.374999999989253E-5</v>
      </c>
      <c r="X181" s="19">
        <v>9.1875000000000775E-3</v>
      </c>
      <c r="Y181" s="19">
        <v>-0.25</v>
      </c>
      <c r="Z181" s="19">
        <v>-0.24999999999999989</v>
      </c>
      <c r="AA181" s="19">
        <v>0</v>
      </c>
      <c r="AB181" s="19">
        <v>0</v>
      </c>
      <c r="AC181" s="19">
        <v>0.3125</v>
      </c>
      <c r="AD181" s="19">
        <v>6.2499999999999972E-2</v>
      </c>
      <c r="AE181" s="19">
        <v>-0.3125</v>
      </c>
      <c r="AF181" s="19">
        <v>0</v>
      </c>
      <c r="AG181" s="19">
        <v>-0.2734375</v>
      </c>
      <c r="AH181" s="19">
        <v>-0.13281249999999989</v>
      </c>
      <c r="AI181" s="19">
        <v>7.03125E-2</v>
      </c>
      <c r="AJ181" s="19">
        <v>0</v>
      </c>
      <c r="AK181" s="19">
        <v>10</v>
      </c>
      <c r="AL181" s="19">
        <v>30</v>
      </c>
      <c r="AM181" s="19">
        <v>10</v>
      </c>
      <c r="AN181" s="19">
        <v>30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608</v>
      </c>
      <c r="AT181" s="19">
        <v>1</v>
      </c>
      <c r="AU181" s="19">
        <v>0</v>
      </c>
      <c r="AV181" s="19">
        <v>0</v>
      </c>
      <c r="AW181" s="19">
        <v>0</v>
      </c>
      <c r="AX181" s="19">
        <v>0</v>
      </c>
      <c r="AY181" s="19">
        <v>45</v>
      </c>
      <c r="AZ181" s="19">
        <v>0</v>
      </c>
      <c r="BA181" s="19">
        <v>1</v>
      </c>
      <c r="BB181" s="19" t="s">
        <v>89</v>
      </c>
      <c r="BC181" s="19">
        <v>5</v>
      </c>
      <c r="BD181" s="19">
        <v>2</v>
      </c>
      <c r="BE181" s="19">
        <v>0.05</v>
      </c>
      <c r="BF181" s="19">
        <v>4</v>
      </c>
      <c r="BG181" s="19">
        <v>6</v>
      </c>
      <c r="BH181" s="19">
        <v>0.5</v>
      </c>
      <c r="BI181" s="19">
        <v>10</v>
      </c>
      <c r="BJ181" s="19">
        <v>1</v>
      </c>
      <c r="BK181" s="19">
        <v>1</v>
      </c>
      <c r="BL181" s="19">
        <v>1</v>
      </c>
      <c r="BM181" s="19">
        <v>1</v>
      </c>
      <c r="BN181" s="19">
        <v>0</v>
      </c>
      <c r="BO181" s="19">
        <v>0</v>
      </c>
      <c r="BP181" s="19">
        <v>0</v>
      </c>
      <c r="BQ181" s="19">
        <v>0</v>
      </c>
      <c r="BR181" s="19">
        <v>1</v>
      </c>
      <c r="BS181" s="19">
        <v>1</v>
      </c>
      <c r="BT181" s="19">
        <v>1</v>
      </c>
      <c r="BU181" s="19">
        <v>1</v>
      </c>
    </row>
    <row r="182" spans="1:73" x14ac:dyDescent="0.3">
      <c r="A182" s="26">
        <v>180</v>
      </c>
      <c r="B182" s="19">
        <v>80</v>
      </c>
      <c r="C182" s="19">
        <v>6.2399625778198242E-2</v>
      </c>
      <c r="D182" s="19">
        <v>1.039993762969971E-3</v>
      </c>
      <c r="E182" s="19">
        <v>4</v>
      </c>
      <c r="G182" s="19">
        <v>1.54907041177119E-2</v>
      </c>
      <c r="H182" s="19">
        <v>9.8491101477811135E-2</v>
      </c>
      <c r="I182" s="19">
        <v>2.524684773021164E-2</v>
      </c>
      <c r="J182" s="19">
        <v>1.54907041177119E-2</v>
      </c>
      <c r="K182" s="19">
        <f t="shared" si="2"/>
        <v>1.54907041177119E-2</v>
      </c>
      <c r="L182" s="19">
        <v>1.54907041177119E-2</v>
      </c>
      <c r="N182" s="19">
        <v>-2.775557561562891E-17</v>
      </c>
      <c r="O182" s="19">
        <v>-2.775557561562891E-17</v>
      </c>
      <c r="P182" s="19">
        <v>-6.6613381477509392E-16</v>
      </c>
      <c r="Q182" s="19">
        <v>0</v>
      </c>
      <c r="R182" s="19">
        <v>0.203125</v>
      </c>
      <c r="S182" s="19">
        <v>-0.109375</v>
      </c>
      <c r="T182" s="19">
        <v>-0.21875</v>
      </c>
      <c r="U182" s="19">
        <v>0</v>
      </c>
      <c r="V182" s="19">
        <v>-2.8124999999995509E-4</v>
      </c>
      <c r="W182" s="19">
        <v>-1.6968749999999921E-2</v>
      </c>
      <c r="X182" s="19">
        <v>-3.3937499999999732E-2</v>
      </c>
      <c r="Y182" s="19">
        <v>-0.125</v>
      </c>
      <c r="Z182" s="19">
        <v>-0.125</v>
      </c>
      <c r="AA182" s="19">
        <v>0.75</v>
      </c>
      <c r="AB182" s="19">
        <v>0</v>
      </c>
      <c r="AC182" s="19">
        <v>0.203125</v>
      </c>
      <c r="AD182" s="19">
        <v>-0.109375</v>
      </c>
      <c r="AE182" s="19">
        <v>-0.21875</v>
      </c>
      <c r="AF182" s="19">
        <v>0</v>
      </c>
      <c r="AG182" s="19">
        <v>-0.236328125</v>
      </c>
      <c r="AH182" s="19">
        <v>-0.16601562499999989</v>
      </c>
      <c r="AI182" s="19">
        <v>0.66796875</v>
      </c>
      <c r="AJ182" s="19">
        <v>0</v>
      </c>
      <c r="AK182" s="19">
        <v>30</v>
      </c>
      <c r="AL182" s="19">
        <v>40</v>
      </c>
      <c r="AM182" s="19">
        <v>0</v>
      </c>
      <c r="AN182" s="19">
        <v>10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609</v>
      </c>
      <c r="AT182" s="19">
        <v>1</v>
      </c>
      <c r="AU182" s="19">
        <v>0</v>
      </c>
      <c r="AV182" s="19">
        <v>0</v>
      </c>
      <c r="AW182" s="19">
        <v>0</v>
      </c>
      <c r="AX182" s="19">
        <v>0</v>
      </c>
      <c r="AY182" s="19">
        <v>45</v>
      </c>
      <c r="AZ182" s="19">
        <v>0</v>
      </c>
      <c r="BA182" s="19">
        <v>1</v>
      </c>
      <c r="BB182" s="19" t="s">
        <v>89</v>
      </c>
      <c r="BC182" s="19">
        <v>5</v>
      </c>
      <c r="BD182" s="19">
        <v>2</v>
      </c>
      <c r="BE182" s="19">
        <v>0.05</v>
      </c>
      <c r="BF182" s="19">
        <v>4</v>
      </c>
      <c r="BG182" s="19">
        <v>6</v>
      </c>
      <c r="BH182" s="19">
        <v>0.5</v>
      </c>
      <c r="BI182" s="19">
        <v>10</v>
      </c>
      <c r="BJ182" s="19">
        <v>1</v>
      </c>
      <c r="BK182" s="19">
        <v>1</v>
      </c>
      <c r="BL182" s="19">
        <v>1</v>
      </c>
      <c r="BM182" s="19">
        <v>1</v>
      </c>
      <c r="BN182" s="19">
        <v>0</v>
      </c>
      <c r="BO182" s="19">
        <v>0</v>
      </c>
      <c r="BP182" s="19">
        <v>0</v>
      </c>
      <c r="BQ182" s="19">
        <v>0</v>
      </c>
      <c r="BR182" s="19">
        <v>1</v>
      </c>
      <c r="BS182" s="19">
        <v>1</v>
      </c>
      <c r="BT182" s="19">
        <v>1</v>
      </c>
      <c r="BU182" s="19">
        <v>1</v>
      </c>
    </row>
    <row r="183" spans="1:73" x14ac:dyDescent="0.3">
      <c r="A183" s="26">
        <v>181</v>
      </c>
      <c r="B183" s="19">
        <v>80</v>
      </c>
      <c r="C183" s="19">
        <v>6.2399864196777337E-2</v>
      </c>
      <c r="D183" s="19">
        <v>1.0399977366129559E-3</v>
      </c>
      <c r="E183" s="19">
        <v>4</v>
      </c>
      <c r="G183" s="19">
        <v>1.5490704117711919E-2</v>
      </c>
      <c r="H183" s="19">
        <v>9.8491101477811163E-2</v>
      </c>
      <c r="I183" s="19">
        <v>2.5246847730211679E-2</v>
      </c>
      <c r="J183" s="19">
        <v>1.5490704117711919E-2</v>
      </c>
      <c r="K183" s="19">
        <f t="shared" si="2"/>
        <v>1.5490704117711919E-2</v>
      </c>
      <c r="L183" s="19">
        <v>1.5490704117711919E-2</v>
      </c>
      <c r="N183" s="19">
        <v>-2.775557561562891E-17</v>
      </c>
      <c r="O183" s="19">
        <v>2.775557561562891E-17</v>
      </c>
      <c r="P183" s="19">
        <v>-6.6613381477509392E-16</v>
      </c>
      <c r="Q183" s="19">
        <v>0</v>
      </c>
      <c r="R183" s="19">
        <v>0.203125</v>
      </c>
      <c r="S183" s="19">
        <v>0.109375</v>
      </c>
      <c r="T183" s="19">
        <v>-0.21875</v>
      </c>
      <c r="U183" s="19">
        <v>0</v>
      </c>
      <c r="V183" s="19">
        <v>-2.8124999999995509E-4</v>
      </c>
      <c r="W183" s="19">
        <v>1.6968750000000029E-2</v>
      </c>
      <c r="X183" s="19">
        <v>-3.3937499999999732E-2</v>
      </c>
      <c r="Y183" s="19">
        <v>-0.125</v>
      </c>
      <c r="Z183" s="19">
        <v>0.12500000000000011</v>
      </c>
      <c r="AA183" s="19">
        <v>0.75</v>
      </c>
      <c r="AB183" s="19">
        <v>0</v>
      </c>
      <c r="AC183" s="19">
        <v>0.203125</v>
      </c>
      <c r="AD183" s="19">
        <v>0.109375</v>
      </c>
      <c r="AE183" s="19">
        <v>-0.21875</v>
      </c>
      <c r="AF183" s="19">
        <v>0</v>
      </c>
      <c r="AG183" s="19">
        <v>-0.236328125</v>
      </c>
      <c r="AH183" s="19">
        <v>0.16601562500000011</v>
      </c>
      <c r="AI183" s="19">
        <v>0.66796875</v>
      </c>
      <c r="AJ183" s="19">
        <v>0</v>
      </c>
      <c r="AK183" s="19">
        <v>30</v>
      </c>
      <c r="AL183" s="19">
        <v>40</v>
      </c>
      <c r="AM183" s="19">
        <v>10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610</v>
      </c>
      <c r="AT183" s="19">
        <v>1</v>
      </c>
      <c r="AU183" s="19">
        <v>0</v>
      </c>
      <c r="AV183" s="19">
        <v>0</v>
      </c>
      <c r="AW183" s="19">
        <v>0</v>
      </c>
      <c r="AX183" s="19">
        <v>0</v>
      </c>
      <c r="AY183" s="19">
        <v>45</v>
      </c>
      <c r="AZ183" s="19">
        <v>0</v>
      </c>
      <c r="BA183" s="19">
        <v>1</v>
      </c>
      <c r="BB183" s="19" t="s">
        <v>89</v>
      </c>
      <c r="BC183" s="19">
        <v>5</v>
      </c>
      <c r="BD183" s="19">
        <v>2</v>
      </c>
      <c r="BE183" s="19">
        <v>0.05</v>
      </c>
      <c r="BF183" s="19">
        <v>4</v>
      </c>
      <c r="BG183" s="19">
        <v>6</v>
      </c>
      <c r="BH183" s="19">
        <v>0.5</v>
      </c>
      <c r="BI183" s="19">
        <v>10</v>
      </c>
      <c r="BJ183" s="19">
        <v>1</v>
      </c>
      <c r="BK183" s="19">
        <v>1</v>
      </c>
      <c r="BL183" s="19">
        <v>1</v>
      </c>
      <c r="BM183" s="19">
        <v>1</v>
      </c>
      <c r="BN183" s="19">
        <v>0</v>
      </c>
      <c r="BO183" s="19">
        <v>0</v>
      </c>
      <c r="BP183" s="19">
        <v>0</v>
      </c>
      <c r="BQ183" s="19">
        <v>0</v>
      </c>
      <c r="BR183" s="19">
        <v>1</v>
      </c>
      <c r="BS183" s="19">
        <v>1</v>
      </c>
      <c r="BT183" s="19">
        <v>1</v>
      </c>
      <c r="BU183" s="19">
        <v>1</v>
      </c>
    </row>
    <row r="184" spans="1:73" x14ac:dyDescent="0.3">
      <c r="A184" s="26">
        <v>182</v>
      </c>
      <c r="B184" s="19">
        <v>80</v>
      </c>
      <c r="C184" s="19">
        <v>7.7999353408813477E-2</v>
      </c>
      <c r="D184" s="19">
        <v>1.2999892234802251E-3</v>
      </c>
      <c r="E184" s="19">
        <v>4</v>
      </c>
      <c r="G184" s="19">
        <v>1.549070411771193E-2</v>
      </c>
      <c r="H184" s="19">
        <v>9.8491101477811163E-2</v>
      </c>
      <c r="I184" s="19">
        <v>2.5246847730211679E-2</v>
      </c>
      <c r="J184" s="19">
        <v>1.549070411771193E-2</v>
      </c>
      <c r="K184" s="19">
        <f t="shared" si="2"/>
        <v>1.549070411771193E-2</v>
      </c>
      <c r="L184" s="19">
        <v>1.549070411771193E-2</v>
      </c>
      <c r="N184" s="19">
        <v>2.775557561562891E-17</v>
      </c>
      <c r="O184" s="19">
        <v>8.3266726846886741E-17</v>
      </c>
      <c r="P184" s="19">
        <v>-6.6613381477509392E-16</v>
      </c>
      <c r="Q184" s="19">
        <v>0</v>
      </c>
      <c r="R184" s="19">
        <v>-0.203125</v>
      </c>
      <c r="S184" s="19">
        <v>0.109375</v>
      </c>
      <c r="T184" s="19">
        <v>-0.21875</v>
      </c>
      <c r="U184" s="19">
        <v>0</v>
      </c>
      <c r="V184" s="19">
        <v>2.8125000000003841E-4</v>
      </c>
      <c r="W184" s="19">
        <v>1.6968750000000091E-2</v>
      </c>
      <c r="X184" s="19">
        <v>-3.3937499999999732E-2</v>
      </c>
      <c r="Y184" s="19">
        <v>0.125</v>
      </c>
      <c r="Z184" s="19">
        <v>0.12500000000000011</v>
      </c>
      <c r="AA184" s="19">
        <v>0.75</v>
      </c>
      <c r="AB184" s="19">
        <v>0</v>
      </c>
      <c r="AC184" s="19">
        <v>-0.203125</v>
      </c>
      <c r="AD184" s="19">
        <v>0.109375</v>
      </c>
      <c r="AE184" s="19">
        <v>-0.21875</v>
      </c>
      <c r="AF184" s="19">
        <v>0</v>
      </c>
      <c r="AG184" s="19">
        <v>0.236328125</v>
      </c>
      <c r="AH184" s="19">
        <v>0.16601562500000011</v>
      </c>
      <c r="AI184" s="19">
        <v>0.66796875</v>
      </c>
      <c r="AJ184" s="19">
        <v>0</v>
      </c>
      <c r="AK184" s="19">
        <v>40</v>
      </c>
      <c r="AL184" s="19">
        <v>30</v>
      </c>
      <c r="AM184" s="19">
        <v>10</v>
      </c>
      <c r="AN184" s="19">
        <v>0</v>
      </c>
      <c r="AO184" s="19">
        <v>0</v>
      </c>
      <c r="AP184" s="19">
        <v>0</v>
      </c>
      <c r="AQ184" s="19">
        <v>0</v>
      </c>
      <c r="AR184" s="19">
        <v>0</v>
      </c>
      <c r="AS184" s="19" t="s">
        <v>611</v>
      </c>
      <c r="AT184" s="19">
        <v>1</v>
      </c>
      <c r="AU184" s="19">
        <v>0</v>
      </c>
      <c r="AV184" s="19">
        <v>0</v>
      </c>
      <c r="AW184" s="19">
        <v>0</v>
      </c>
      <c r="AX184" s="19">
        <v>0</v>
      </c>
      <c r="AY184" s="19">
        <v>45</v>
      </c>
      <c r="AZ184" s="19">
        <v>0</v>
      </c>
      <c r="BA184" s="19">
        <v>1</v>
      </c>
      <c r="BB184" s="19" t="s">
        <v>89</v>
      </c>
      <c r="BC184" s="19">
        <v>5</v>
      </c>
      <c r="BD184" s="19">
        <v>2</v>
      </c>
      <c r="BE184" s="19">
        <v>0.05</v>
      </c>
      <c r="BF184" s="19">
        <v>4</v>
      </c>
      <c r="BG184" s="19">
        <v>6</v>
      </c>
      <c r="BH184" s="19">
        <v>0.5</v>
      </c>
      <c r="BI184" s="19">
        <v>10</v>
      </c>
      <c r="BJ184" s="19">
        <v>1</v>
      </c>
      <c r="BK184" s="19">
        <v>1</v>
      </c>
      <c r="BL184" s="19">
        <v>1</v>
      </c>
      <c r="BM184" s="19">
        <v>1</v>
      </c>
      <c r="BN184" s="19">
        <v>0</v>
      </c>
      <c r="BO184" s="19">
        <v>0</v>
      </c>
      <c r="BP184" s="19">
        <v>0</v>
      </c>
      <c r="BQ184" s="19">
        <v>0</v>
      </c>
      <c r="BR184" s="19">
        <v>1</v>
      </c>
      <c r="BS184" s="19">
        <v>1</v>
      </c>
      <c r="BT184" s="19">
        <v>1</v>
      </c>
      <c r="BU184" s="19">
        <v>1</v>
      </c>
    </row>
    <row r="185" spans="1:73" x14ac:dyDescent="0.3">
      <c r="A185" s="26">
        <v>183</v>
      </c>
      <c r="B185" s="19">
        <v>80</v>
      </c>
      <c r="C185" s="19">
        <v>6.2399864196777337E-2</v>
      </c>
      <c r="D185" s="19">
        <v>1.0399977366129559E-3</v>
      </c>
      <c r="E185" s="19">
        <v>4</v>
      </c>
      <c r="G185" s="19">
        <v>1.091184491160865E-2</v>
      </c>
      <c r="H185" s="19">
        <v>4.7666689430355909E-2</v>
      </c>
      <c r="I185" s="19">
        <v>1.38072671083021E-2</v>
      </c>
      <c r="J185" s="19">
        <v>1.091184491160865E-2</v>
      </c>
      <c r="K185" s="19">
        <f t="shared" si="2"/>
        <v>1.091184491160865E-2</v>
      </c>
      <c r="L185" s="19">
        <v>1.091184491160865E-2</v>
      </c>
      <c r="N185" s="19">
        <v>1.110223024625157E-16</v>
      </c>
      <c r="O185" s="19">
        <v>8.3266726846886741E-17</v>
      </c>
      <c r="P185" s="19">
        <v>0</v>
      </c>
      <c r="Q185" s="19">
        <v>0</v>
      </c>
      <c r="R185" s="19">
        <v>0.125</v>
      </c>
      <c r="S185" s="19">
        <v>3.1249999999999979E-2</v>
      </c>
      <c r="T185" s="19">
        <v>-0.25</v>
      </c>
      <c r="U185" s="19">
        <v>0</v>
      </c>
      <c r="V185" s="19">
        <v>1.1062499999999861E-2</v>
      </c>
      <c r="W185" s="19">
        <v>1.012500000000013E-2</v>
      </c>
      <c r="X185" s="19">
        <v>-2.212499999999995E-2</v>
      </c>
      <c r="Y185" s="19">
        <v>-0.5</v>
      </c>
      <c r="Z185" s="19">
        <v>-0.24999999999999989</v>
      </c>
      <c r="AA185" s="19">
        <v>0</v>
      </c>
      <c r="AB185" s="19">
        <v>0</v>
      </c>
      <c r="AC185" s="19">
        <v>0.125</v>
      </c>
      <c r="AD185" s="19">
        <v>3.1249999999999979E-2</v>
      </c>
      <c r="AE185" s="19">
        <v>-0.25</v>
      </c>
      <c r="AF185" s="19">
        <v>0</v>
      </c>
      <c r="AG185" s="19">
        <v>-0.5703125</v>
      </c>
      <c r="AH185" s="19">
        <v>-0.16796874999999989</v>
      </c>
      <c r="AI185" s="19">
        <v>0.140625</v>
      </c>
      <c r="AJ185" s="19">
        <v>0</v>
      </c>
      <c r="AK185" s="19">
        <v>0</v>
      </c>
      <c r="AL185" s="19">
        <v>40</v>
      </c>
      <c r="AM185" s="19">
        <v>10</v>
      </c>
      <c r="AN185" s="19">
        <v>30</v>
      </c>
      <c r="AO185" s="19">
        <v>0</v>
      </c>
      <c r="AP185" s="19">
        <v>0</v>
      </c>
      <c r="AQ185" s="19">
        <v>0</v>
      </c>
      <c r="AR185" s="19">
        <v>0</v>
      </c>
      <c r="AS185" s="19" t="s">
        <v>612</v>
      </c>
      <c r="AT185" s="19">
        <v>1</v>
      </c>
      <c r="AU185" s="19">
        <v>0</v>
      </c>
      <c r="AV185" s="19">
        <v>0</v>
      </c>
      <c r="AW185" s="19">
        <v>0</v>
      </c>
      <c r="AX185" s="19">
        <v>0</v>
      </c>
      <c r="AY185" s="19">
        <v>45</v>
      </c>
      <c r="AZ185" s="19">
        <v>0</v>
      </c>
      <c r="BA185" s="19">
        <v>1</v>
      </c>
      <c r="BB185" s="19" t="s">
        <v>89</v>
      </c>
      <c r="BC185" s="19">
        <v>5</v>
      </c>
      <c r="BD185" s="19">
        <v>2</v>
      </c>
      <c r="BE185" s="19">
        <v>0.05</v>
      </c>
      <c r="BF185" s="19">
        <v>4</v>
      </c>
      <c r="BG185" s="19">
        <v>6</v>
      </c>
      <c r="BH185" s="19">
        <v>0.5</v>
      </c>
      <c r="BI185" s="19">
        <v>10</v>
      </c>
      <c r="BJ185" s="19">
        <v>1</v>
      </c>
      <c r="BK185" s="19">
        <v>1</v>
      </c>
      <c r="BL185" s="19">
        <v>1</v>
      </c>
      <c r="BM185" s="19">
        <v>1</v>
      </c>
      <c r="BN185" s="19">
        <v>0</v>
      </c>
      <c r="BO185" s="19">
        <v>0</v>
      </c>
      <c r="BP185" s="19">
        <v>0</v>
      </c>
      <c r="BQ185" s="19">
        <v>0</v>
      </c>
      <c r="BR185" s="19">
        <v>1</v>
      </c>
      <c r="BS185" s="19">
        <v>1</v>
      </c>
      <c r="BT185" s="19">
        <v>1</v>
      </c>
      <c r="BU185" s="19">
        <v>1</v>
      </c>
    </row>
    <row r="186" spans="1:73" x14ac:dyDescent="0.3">
      <c r="A186" s="26">
        <v>184</v>
      </c>
      <c r="B186" s="19">
        <v>80</v>
      </c>
      <c r="C186" s="19">
        <v>6.2399625778198242E-2</v>
      </c>
      <c r="D186" s="19">
        <v>1.039993762969971E-3</v>
      </c>
      <c r="E186" s="19">
        <v>4</v>
      </c>
      <c r="G186" s="19">
        <v>1.0911844911608629E-2</v>
      </c>
      <c r="H186" s="19">
        <v>4.7666689430355853E-2</v>
      </c>
      <c r="I186" s="19">
        <v>1.380726710830203E-2</v>
      </c>
      <c r="J186" s="19">
        <v>1.0911844911608629E-2</v>
      </c>
      <c r="K186" s="19">
        <f t="shared" si="2"/>
        <v>1.0911844911608629E-2</v>
      </c>
      <c r="L186" s="19">
        <v>1.0911844911608629E-2</v>
      </c>
      <c r="N186" s="19">
        <v>1.110223024625157E-16</v>
      </c>
      <c r="O186" s="19">
        <v>0</v>
      </c>
      <c r="P186" s="19">
        <v>0</v>
      </c>
      <c r="Q186" s="19">
        <v>0</v>
      </c>
      <c r="R186" s="19">
        <v>0.125</v>
      </c>
      <c r="S186" s="19">
        <v>-3.1250000000000021E-2</v>
      </c>
      <c r="T186" s="19">
        <v>-0.25</v>
      </c>
      <c r="U186" s="19">
        <v>0</v>
      </c>
      <c r="V186" s="19">
        <v>1.1062499999999861E-2</v>
      </c>
      <c r="W186" s="19">
        <v>-1.0125E-2</v>
      </c>
      <c r="X186" s="19">
        <v>-2.212499999999995E-2</v>
      </c>
      <c r="Y186" s="19">
        <v>-0.5</v>
      </c>
      <c r="Z186" s="19">
        <v>0.25000000000000011</v>
      </c>
      <c r="AA186" s="19">
        <v>0</v>
      </c>
      <c r="AB186" s="19">
        <v>0</v>
      </c>
      <c r="AC186" s="19">
        <v>0.125</v>
      </c>
      <c r="AD186" s="19">
        <v>-3.1250000000000021E-2</v>
      </c>
      <c r="AE186" s="19">
        <v>-0.25</v>
      </c>
      <c r="AF186" s="19">
        <v>0</v>
      </c>
      <c r="AG186" s="19">
        <v>-0.5703125</v>
      </c>
      <c r="AH186" s="19">
        <v>0.16796875000000011</v>
      </c>
      <c r="AI186" s="19">
        <v>0.140625</v>
      </c>
      <c r="AJ186" s="19">
        <v>0</v>
      </c>
      <c r="AK186" s="19">
        <v>0</v>
      </c>
      <c r="AL186" s="19">
        <v>40</v>
      </c>
      <c r="AM186" s="19">
        <v>30</v>
      </c>
      <c r="AN186" s="19">
        <v>10</v>
      </c>
      <c r="AO186" s="19">
        <v>0</v>
      </c>
      <c r="AP186" s="19">
        <v>0</v>
      </c>
      <c r="AQ186" s="19">
        <v>0</v>
      </c>
      <c r="AR186" s="19">
        <v>0</v>
      </c>
      <c r="AS186" s="19" t="s">
        <v>613</v>
      </c>
      <c r="AT186" s="19">
        <v>1</v>
      </c>
      <c r="AU186" s="19">
        <v>0</v>
      </c>
      <c r="AV186" s="19">
        <v>0</v>
      </c>
      <c r="AW186" s="19">
        <v>0</v>
      </c>
      <c r="AX186" s="19">
        <v>0</v>
      </c>
      <c r="AY186" s="19">
        <v>45</v>
      </c>
      <c r="AZ186" s="19">
        <v>0</v>
      </c>
      <c r="BA186" s="19">
        <v>1</v>
      </c>
      <c r="BB186" s="19" t="s">
        <v>89</v>
      </c>
      <c r="BC186" s="19">
        <v>5</v>
      </c>
      <c r="BD186" s="19">
        <v>2</v>
      </c>
      <c r="BE186" s="19">
        <v>0.05</v>
      </c>
      <c r="BF186" s="19">
        <v>4</v>
      </c>
      <c r="BG186" s="19">
        <v>6</v>
      </c>
      <c r="BH186" s="19">
        <v>0.5</v>
      </c>
      <c r="BI186" s="19">
        <v>10</v>
      </c>
      <c r="BJ186" s="19">
        <v>1</v>
      </c>
      <c r="BK186" s="19">
        <v>1</v>
      </c>
      <c r="BL186" s="19">
        <v>1</v>
      </c>
      <c r="BM186" s="19">
        <v>1</v>
      </c>
      <c r="BN186" s="19">
        <v>0</v>
      </c>
      <c r="BO186" s="19">
        <v>0</v>
      </c>
      <c r="BP186" s="19">
        <v>0</v>
      </c>
      <c r="BQ186" s="19">
        <v>0</v>
      </c>
      <c r="BR186" s="19">
        <v>1</v>
      </c>
      <c r="BS186" s="19">
        <v>1</v>
      </c>
      <c r="BT186" s="19">
        <v>1</v>
      </c>
      <c r="BU186" s="19">
        <v>1</v>
      </c>
    </row>
    <row r="187" spans="1:73" x14ac:dyDescent="0.3">
      <c r="A187" s="26">
        <v>185</v>
      </c>
      <c r="B187" s="19">
        <v>80</v>
      </c>
      <c r="C187" s="19">
        <v>7.7999591827392578E-2</v>
      </c>
      <c r="D187" s="19">
        <v>1.2999931971232101E-3</v>
      </c>
      <c r="E187" s="19">
        <v>4</v>
      </c>
      <c r="G187" s="19">
        <v>1.0911844911608629E-2</v>
      </c>
      <c r="H187" s="19">
        <v>4.7666689430355867E-2</v>
      </c>
      <c r="I187" s="19">
        <v>1.380726710830206E-2</v>
      </c>
      <c r="J187" s="19">
        <v>1.0911844911608629E-2</v>
      </c>
      <c r="K187" s="19">
        <f t="shared" si="2"/>
        <v>1.0911844911608629E-2</v>
      </c>
      <c r="L187" s="19">
        <v>1.0911844911608629E-2</v>
      </c>
      <c r="N187" s="19">
        <v>-2.2204460492503131E-16</v>
      </c>
      <c r="O187" s="19">
        <v>5.5511151231257827E-17</v>
      </c>
      <c r="P187" s="19">
        <v>0</v>
      </c>
      <c r="Q187" s="19">
        <v>0</v>
      </c>
      <c r="R187" s="19">
        <v>-0.125</v>
      </c>
      <c r="S187" s="19">
        <v>-3.125E-2</v>
      </c>
      <c r="T187" s="19">
        <v>-0.25</v>
      </c>
      <c r="U187" s="19">
        <v>0</v>
      </c>
      <c r="V187" s="19">
        <v>-1.1062499999999861E-2</v>
      </c>
      <c r="W187" s="19">
        <v>-1.0125000000000019E-2</v>
      </c>
      <c r="X187" s="19">
        <v>-2.212499999999995E-2</v>
      </c>
      <c r="Y187" s="19">
        <v>0.5</v>
      </c>
      <c r="Z187" s="19">
        <v>0.25</v>
      </c>
      <c r="AA187" s="19">
        <v>0</v>
      </c>
      <c r="AB187" s="19">
        <v>0</v>
      </c>
      <c r="AC187" s="19">
        <v>-0.125</v>
      </c>
      <c r="AD187" s="19">
        <v>-3.125E-2</v>
      </c>
      <c r="AE187" s="19">
        <v>-0.25</v>
      </c>
      <c r="AF187" s="19">
        <v>0</v>
      </c>
      <c r="AG187" s="19">
        <v>0.5703125</v>
      </c>
      <c r="AH187" s="19">
        <v>0.16796875</v>
      </c>
      <c r="AI187" s="19">
        <v>0.140625</v>
      </c>
      <c r="AJ187" s="19">
        <v>0</v>
      </c>
      <c r="AK187" s="19">
        <v>40</v>
      </c>
      <c r="AL187" s="19">
        <v>0</v>
      </c>
      <c r="AM187" s="19">
        <v>30</v>
      </c>
      <c r="AN187" s="19">
        <v>10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614</v>
      </c>
      <c r="AT187" s="19">
        <v>1</v>
      </c>
      <c r="AU187" s="19">
        <v>0</v>
      </c>
      <c r="AV187" s="19">
        <v>0</v>
      </c>
      <c r="AW187" s="19">
        <v>0</v>
      </c>
      <c r="AX187" s="19">
        <v>0</v>
      </c>
      <c r="AY187" s="19">
        <v>45</v>
      </c>
      <c r="AZ187" s="19">
        <v>0</v>
      </c>
      <c r="BA187" s="19">
        <v>1</v>
      </c>
      <c r="BB187" s="19" t="s">
        <v>89</v>
      </c>
      <c r="BC187" s="19">
        <v>5</v>
      </c>
      <c r="BD187" s="19">
        <v>2</v>
      </c>
      <c r="BE187" s="19">
        <v>0.05</v>
      </c>
      <c r="BF187" s="19">
        <v>4</v>
      </c>
      <c r="BG187" s="19">
        <v>6</v>
      </c>
      <c r="BH187" s="19">
        <v>0.5</v>
      </c>
      <c r="BI187" s="19">
        <v>10</v>
      </c>
      <c r="BJ187" s="19">
        <v>1</v>
      </c>
      <c r="BK187" s="19">
        <v>1</v>
      </c>
      <c r="BL187" s="19">
        <v>1</v>
      </c>
      <c r="BM187" s="19">
        <v>1</v>
      </c>
      <c r="BN187" s="19">
        <v>0</v>
      </c>
      <c r="BO187" s="19">
        <v>0</v>
      </c>
      <c r="BP187" s="19">
        <v>0</v>
      </c>
      <c r="BQ187" s="19">
        <v>0</v>
      </c>
      <c r="BR187" s="19">
        <v>1</v>
      </c>
      <c r="BS187" s="19">
        <v>1</v>
      </c>
      <c r="BT187" s="19">
        <v>1</v>
      </c>
      <c r="BU187" s="19">
        <v>1</v>
      </c>
    </row>
    <row r="188" spans="1:73" x14ac:dyDescent="0.3">
      <c r="A188" s="26">
        <v>186</v>
      </c>
      <c r="B188" s="19">
        <v>80</v>
      </c>
      <c r="C188" s="19">
        <v>7.7999591827392578E-2</v>
      </c>
      <c r="D188" s="19">
        <v>1.2999931971232101E-3</v>
      </c>
      <c r="E188" s="19">
        <v>5</v>
      </c>
      <c r="G188" s="19">
        <v>9.5624999999999079E-3</v>
      </c>
      <c r="H188" s="19">
        <v>8.793749999999996E-2</v>
      </c>
      <c r="I188" s="19">
        <v>2.7749999999999921E-2</v>
      </c>
      <c r="J188" s="19">
        <v>1.771874999999988E-2</v>
      </c>
      <c r="K188" s="19">
        <f t="shared" si="2"/>
        <v>1.771874999999988E-2</v>
      </c>
      <c r="L188" s="19">
        <v>1.443749999999989E-2</v>
      </c>
      <c r="M188" s="19">
        <v>9.5624999999999079E-3</v>
      </c>
      <c r="N188" s="19">
        <v>5.5511151231257827E-16</v>
      </c>
      <c r="O188" s="19">
        <v>-1.6653345369377351E-16</v>
      </c>
      <c r="P188" s="19">
        <v>-3.3306690738754701E-16</v>
      </c>
      <c r="Q188" s="19">
        <v>0</v>
      </c>
      <c r="R188" s="19">
        <v>-0.21</v>
      </c>
      <c r="S188" s="19">
        <v>-0.20999999999999991</v>
      </c>
      <c r="T188" s="19">
        <v>0.42</v>
      </c>
      <c r="U188" s="19">
        <v>0</v>
      </c>
      <c r="V188" s="19">
        <v>9.5624999999999183E-3</v>
      </c>
      <c r="W188" s="19">
        <v>9.5624999999998628E-3</v>
      </c>
      <c r="X188" s="19">
        <v>-1.912499999999984E-2</v>
      </c>
      <c r="Y188" s="19">
        <v>-0.70000000000000007</v>
      </c>
      <c r="Z188" s="19">
        <v>0.3000000000000001</v>
      </c>
      <c r="AA188" s="19">
        <v>0.4</v>
      </c>
      <c r="AB188" s="19">
        <v>0</v>
      </c>
      <c r="AC188" s="19">
        <v>-0.21</v>
      </c>
      <c r="AD188" s="19">
        <v>-0.20999999999999991</v>
      </c>
      <c r="AE188" s="19">
        <v>0.42</v>
      </c>
      <c r="AF188" s="19">
        <v>0</v>
      </c>
      <c r="AG188" s="19">
        <v>-0.65800000000000003</v>
      </c>
      <c r="AH188" s="19">
        <v>0.34200000000000003</v>
      </c>
      <c r="AI188" s="19">
        <v>0.316</v>
      </c>
      <c r="AJ188" s="19">
        <v>0</v>
      </c>
      <c r="AK188" s="19">
        <v>0</v>
      </c>
      <c r="AL188" s="19">
        <v>56</v>
      </c>
      <c r="AM188" s="19">
        <v>24</v>
      </c>
      <c r="AN188" s="19">
        <v>0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615</v>
      </c>
      <c r="AT188" s="19">
        <v>1</v>
      </c>
      <c r="AU188" s="19">
        <v>0</v>
      </c>
      <c r="AV188" s="19">
        <v>0</v>
      </c>
      <c r="AW188" s="19">
        <v>0</v>
      </c>
      <c r="AX188" s="19">
        <v>0</v>
      </c>
      <c r="AY188" s="19">
        <v>45</v>
      </c>
      <c r="AZ188" s="19">
        <v>0</v>
      </c>
      <c r="BA188" s="19">
        <v>1</v>
      </c>
      <c r="BB188" s="19" t="s">
        <v>89</v>
      </c>
      <c r="BC188" s="19">
        <v>5</v>
      </c>
      <c r="BD188" s="19">
        <v>2</v>
      </c>
      <c r="BE188" s="19">
        <v>0.05</v>
      </c>
      <c r="BF188" s="19">
        <v>4</v>
      </c>
      <c r="BG188" s="19">
        <v>6</v>
      </c>
      <c r="BH188" s="19">
        <v>0.5</v>
      </c>
      <c r="BI188" s="19">
        <v>10</v>
      </c>
      <c r="BJ188" s="19">
        <v>1</v>
      </c>
      <c r="BK188" s="19">
        <v>1</v>
      </c>
      <c r="BL188" s="19">
        <v>1</v>
      </c>
      <c r="BM188" s="19">
        <v>1</v>
      </c>
      <c r="BN188" s="19">
        <v>0</v>
      </c>
      <c r="BO188" s="19">
        <v>0</v>
      </c>
      <c r="BP188" s="19">
        <v>0</v>
      </c>
      <c r="BQ188" s="19">
        <v>0</v>
      </c>
      <c r="BR188" s="19">
        <v>1</v>
      </c>
      <c r="BS188" s="19">
        <v>1</v>
      </c>
      <c r="BT188" s="19">
        <v>1</v>
      </c>
      <c r="BU188" s="19">
        <v>1</v>
      </c>
    </row>
    <row r="189" spans="1:73" x14ac:dyDescent="0.3">
      <c r="A189" s="26">
        <v>187</v>
      </c>
      <c r="B189" s="19">
        <v>80</v>
      </c>
      <c r="C189" s="19">
        <v>7.7999353408813477E-2</v>
      </c>
      <c r="D189" s="19">
        <v>1.2999892234802251E-3</v>
      </c>
      <c r="E189" s="19">
        <v>5</v>
      </c>
      <c r="G189" s="19">
        <v>9.5624999999999079E-3</v>
      </c>
      <c r="H189" s="19">
        <v>8.7937499999999974E-2</v>
      </c>
      <c r="I189" s="19">
        <v>2.774999999999991E-2</v>
      </c>
      <c r="J189" s="19">
        <v>1.771874999999988E-2</v>
      </c>
      <c r="K189" s="19">
        <f t="shared" si="2"/>
        <v>1.771874999999988E-2</v>
      </c>
      <c r="L189" s="19">
        <v>1.443749999999989E-2</v>
      </c>
      <c r="M189" s="19">
        <v>9.5624999999999079E-3</v>
      </c>
      <c r="N189" s="19">
        <v>5.5511151231257827E-16</v>
      </c>
      <c r="O189" s="19">
        <v>2.7755575615628909E-16</v>
      </c>
      <c r="P189" s="19">
        <v>-3.3306690738754701E-16</v>
      </c>
      <c r="Q189" s="19">
        <v>0</v>
      </c>
      <c r="R189" s="19">
        <v>-0.21</v>
      </c>
      <c r="S189" s="19">
        <v>0.2100000000000001</v>
      </c>
      <c r="T189" s="19">
        <v>0.42</v>
      </c>
      <c r="U189" s="19">
        <v>0</v>
      </c>
      <c r="V189" s="19">
        <v>9.5624999999999183E-3</v>
      </c>
      <c r="W189" s="19">
        <v>-9.5624999999998628E-3</v>
      </c>
      <c r="X189" s="19">
        <v>-1.912499999999984E-2</v>
      </c>
      <c r="Y189" s="19">
        <v>-0.70000000000000007</v>
      </c>
      <c r="Z189" s="19">
        <v>-0.29999999999999988</v>
      </c>
      <c r="AA189" s="19">
        <v>0.4</v>
      </c>
      <c r="AB189" s="19">
        <v>0</v>
      </c>
      <c r="AC189" s="19">
        <v>-0.21</v>
      </c>
      <c r="AD189" s="19">
        <v>0.2100000000000001</v>
      </c>
      <c r="AE189" s="19">
        <v>0.42</v>
      </c>
      <c r="AF189" s="19">
        <v>0</v>
      </c>
      <c r="AG189" s="19">
        <v>-0.65800000000000003</v>
      </c>
      <c r="AH189" s="19">
        <v>-0.34200000000000003</v>
      </c>
      <c r="AI189" s="19">
        <v>0.316</v>
      </c>
      <c r="AJ189" s="19">
        <v>0</v>
      </c>
      <c r="AK189" s="19">
        <v>0</v>
      </c>
      <c r="AL189" s="19">
        <v>56</v>
      </c>
      <c r="AM189" s="19">
        <v>0</v>
      </c>
      <c r="AN189" s="19">
        <v>24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616</v>
      </c>
      <c r="AT189" s="19">
        <v>1</v>
      </c>
      <c r="AU189" s="19">
        <v>0</v>
      </c>
      <c r="AV189" s="19">
        <v>0</v>
      </c>
      <c r="AW189" s="19">
        <v>0</v>
      </c>
      <c r="AX189" s="19">
        <v>0</v>
      </c>
      <c r="AY189" s="19">
        <v>45</v>
      </c>
      <c r="AZ189" s="19">
        <v>0</v>
      </c>
      <c r="BA189" s="19">
        <v>1</v>
      </c>
      <c r="BB189" s="19" t="s">
        <v>89</v>
      </c>
      <c r="BC189" s="19">
        <v>5</v>
      </c>
      <c r="BD189" s="19">
        <v>2</v>
      </c>
      <c r="BE189" s="19">
        <v>0.05</v>
      </c>
      <c r="BF189" s="19">
        <v>4</v>
      </c>
      <c r="BG189" s="19">
        <v>6</v>
      </c>
      <c r="BH189" s="19">
        <v>0.5</v>
      </c>
      <c r="BI189" s="19">
        <v>10</v>
      </c>
      <c r="BJ189" s="19">
        <v>1</v>
      </c>
      <c r="BK189" s="19">
        <v>1</v>
      </c>
      <c r="BL189" s="19">
        <v>1</v>
      </c>
      <c r="BM189" s="19">
        <v>1</v>
      </c>
      <c r="BN189" s="19">
        <v>0</v>
      </c>
      <c r="BO189" s="19">
        <v>0</v>
      </c>
      <c r="BP189" s="19">
        <v>0</v>
      </c>
      <c r="BQ189" s="19">
        <v>0</v>
      </c>
      <c r="BR189" s="19">
        <v>1</v>
      </c>
      <c r="BS189" s="19">
        <v>1</v>
      </c>
      <c r="BT189" s="19">
        <v>1</v>
      </c>
      <c r="BU189" s="19">
        <v>1</v>
      </c>
    </row>
    <row r="190" spans="1:73" x14ac:dyDescent="0.3">
      <c r="A190" s="26">
        <v>188</v>
      </c>
      <c r="B190" s="19">
        <v>80</v>
      </c>
      <c r="C190" s="19">
        <v>9.3599557876586914E-2</v>
      </c>
      <c r="D190" s="19">
        <v>1.5599926312764481E-3</v>
      </c>
      <c r="E190" s="19">
        <v>5</v>
      </c>
      <c r="G190" s="19">
        <v>9.562499999999927E-3</v>
      </c>
      <c r="H190" s="19">
        <v>8.793749999999996E-2</v>
      </c>
      <c r="I190" s="19">
        <v>2.7749999999999921E-2</v>
      </c>
      <c r="J190" s="19">
        <v>1.771874999999988E-2</v>
      </c>
      <c r="K190" s="19">
        <f t="shared" si="2"/>
        <v>1.771874999999988E-2</v>
      </c>
      <c r="L190" s="19">
        <v>1.443749999999991E-2</v>
      </c>
      <c r="M190" s="19">
        <v>9.562499999999927E-3</v>
      </c>
      <c r="N190" s="19">
        <v>-4.4408920985006262E-16</v>
      </c>
      <c r="O190" s="19">
        <v>2.2204460492503131E-16</v>
      </c>
      <c r="P190" s="19">
        <v>-3.3306690738754701E-16</v>
      </c>
      <c r="Q190" s="19">
        <v>0</v>
      </c>
      <c r="R190" s="19">
        <v>0.21</v>
      </c>
      <c r="S190" s="19">
        <v>0.21</v>
      </c>
      <c r="T190" s="19">
        <v>0.42</v>
      </c>
      <c r="U190" s="19">
        <v>0</v>
      </c>
      <c r="V190" s="19">
        <v>-9.5624999999999183E-3</v>
      </c>
      <c r="W190" s="19">
        <v>-9.5624999999999738E-3</v>
      </c>
      <c r="X190" s="19">
        <v>-1.912499999999984E-2</v>
      </c>
      <c r="Y190" s="19">
        <v>0.70000000000000007</v>
      </c>
      <c r="Z190" s="19">
        <v>-0.3</v>
      </c>
      <c r="AA190" s="19">
        <v>0.4</v>
      </c>
      <c r="AB190" s="19">
        <v>0</v>
      </c>
      <c r="AC190" s="19">
        <v>0.21</v>
      </c>
      <c r="AD190" s="19">
        <v>0.21</v>
      </c>
      <c r="AE190" s="19">
        <v>0.42</v>
      </c>
      <c r="AF190" s="19">
        <v>0</v>
      </c>
      <c r="AG190" s="19">
        <v>0.65800000000000003</v>
      </c>
      <c r="AH190" s="19">
        <v>-0.34200000000000003</v>
      </c>
      <c r="AI190" s="19">
        <v>0.316</v>
      </c>
      <c r="AJ190" s="19">
        <v>0</v>
      </c>
      <c r="AK190" s="19">
        <v>56</v>
      </c>
      <c r="AL190" s="19">
        <v>0</v>
      </c>
      <c r="AM190" s="19">
        <v>0</v>
      </c>
      <c r="AN190" s="19">
        <v>24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617</v>
      </c>
      <c r="AT190" s="19">
        <v>1</v>
      </c>
      <c r="AU190" s="19">
        <v>0</v>
      </c>
      <c r="AV190" s="19">
        <v>0</v>
      </c>
      <c r="AW190" s="19">
        <v>0</v>
      </c>
      <c r="AX190" s="19">
        <v>0</v>
      </c>
      <c r="AY190" s="19">
        <v>45</v>
      </c>
      <c r="AZ190" s="19">
        <v>0</v>
      </c>
      <c r="BA190" s="19">
        <v>1</v>
      </c>
      <c r="BB190" s="19" t="s">
        <v>89</v>
      </c>
      <c r="BC190" s="19">
        <v>5</v>
      </c>
      <c r="BD190" s="19">
        <v>2</v>
      </c>
      <c r="BE190" s="19">
        <v>0.05</v>
      </c>
      <c r="BF190" s="19">
        <v>4</v>
      </c>
      <c r="BG190" s="19">
        <v>6</v>
      </c>
      <c r="BH190" s="19">
        <v>0.5</v>
      </c>
      <c r="BI190" s="19">
        <v>10</v>
      </c>
      <c r="BJ190" s="19">
        <v>1</v>
      </c>
      <c r="BK190" s="19">
        <v>1</v>
      </c>
      <c r="BL190" s="19">
        <v>1</v>
      </c>
      <c r="BM190" s="19">
        <v>1</v>
      </c>
      <c r="BN190" s="19">
        <v>0</v>
      </c>
      <c r="BO190" s="19">
        <v>0</v>
      </c>
      <c r="BP190" s="19">
        <v>0</v>
      </c>
      <c r="BQ190" s="19">
        <v>0</v>
      </c>
      <c r="BR190" s="19">
        <v>1</v>
      </c>
      <c r="BS190" s="19">
        <v>1</v>
      </c>
      <c r="BT190" s="19">
        <v>1</v>
      </c>
      <c r="BU190" s="19">
        <v>1</v>
      </c>
    </row>
    <row r="191" spans="1:73" x14ac:dyDescent="0.3">
      <c r="A191" s="26">
        <v>189</v>
      </c>
      <c r="B191" s="19">
        <v>80</v>
      </c>
      <c r="C191" s="19">
        <v>7.7999591827392578E-2</v>
      </c>
      <c r="D191" s="19">
        <v>1.2999931971232101E-3</v>
      </c>
      <c r="E191" s="19">
        <v>5</v>
      </c>
      <c r="G191" s="19">
        <v>9.562499999999927E-3</v>
      </c>
      <c r="H191" s="19">
        <v>8.7937499999999974E-2</v>
      </c>
      <c r="I191" s="19">
        <v>2.7749999999999941E-2</v>
      </c>
      <c r="J191" s="19">
        <v>1.771874999999988E-2</v>
      </c>
      <c r="K191" s="19">
        <f t="shared" si="2"/>
        <v>1.771874999999988E-2</v>
      </c>
      <c r="L191" s="19">
        <v>1.443749999999993E-2</v>
      </c>
      <c r="M191" s="19">
        <v>9.562499999999927E-3</v>
      </c>
      <c r="N191" s="19">
        <v>2.2204460492503131E-16</v>
      </c>
      <c r="O191" s="19">
        <v>-4.4408920985006262E-16</v>
      </c>
      <c r="P191" s="19">
        <v>3.3306690738754701E-16</v>
      </c>
      <c r="Q191" s="19">
        <v>0</v>
      </c>
      <c r="R191" s="19">
        <v>0.21</v>
      </c>
      <c r="S191" s="19">
        <v>0.21</v>
      </c>
      <c r="T191" s="19">
        <v>-0.42</v>
      </c>
      <c r="U191" s="19">
        <v>0</v>
      </c>
      <c r="V191" s="19">
        <v>-9.5624999999999738E-3</v>
      </c>
      <c r="W191" s="19">
        <v>-9.5624999999999183E-3</v>
      </c>
      <c r="X191" s="19">
        <v>1.912499999999984E-2</v>
      </c>
      <c r="Y191" s="19">
        <v>-0.3</v>
      </c>
      <c r="Z191" s="19">
        <v>0.70000000000000007</v>
      </c>
      <c r="AA191" s="19">
        <v>-0.4</v>
      </c>
      <c r="AB191" s="19">
        <v>0</v>
      </c>
      <c r="AC191" s="19">
        <v>0.21</v>
      </c>
      <c r="AD191" s="19">
        <v>0.21</v>
      </c>
      <c r="AE191" s="19">
        <v>-0.42</v>
      </c>
      <c r="AF191" s="19">
        <v>0</v>
      </c>
      <c r="AG191" s="19">
        <v>-0.34200000000000003</v>
      </c>
      <c r="AH191" s="19">
        <v>0.65800000000000003</v>
      </c>
      <c r="AI191" s="19">
        <v>-0.316</v>
      </c>
      <c r="AJ191" s="19">
        <v>0</v>
      </c>
      <c r="AK191" s="19">
        <v>0</v>
      </c>
      <c r="AL191" s="19">
        <v>24</v>
      </c>
      <c r="AM191" s="19">
        <v>56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618</v>
      </c>
      <c r="AT191" s="19">
        <v>1</v>
      </c>
      <c r="AU191" s="19">
        <v>0</v>
      </c>
      <c r="AV191" s="19">
        <v>0</v>
      </c>
      <c r="AW191" s="19">
        <v>0</v>
      </c>
      <c r="AX191" s="19">
        <v>0</v>
      </c>
      <c r="AY191" s="19">
        <v>45</v>
      </c>
      <c r="AZ191" s="19">
        <v>0</v>
      </c>
      <c r="BA191" s="19">
        <v>1</v>
      </c>
      <c r="BB191" s="19" t="s">
        <v>89</v>
      </c>
      <c r="BC191" s="19">
        <v>5</v>
      </c>
      <c r="BD191" s="19">
        <v>2</v>
      </c>
      <c r="BE191" s="19">
        <v>0.05</v>
      </c>
      <c r="BF191" s="19">
        <v>4</v>
      </c>
      <c r="BG191" s="19">
        <v>6</v>
      </c>
      <c r="BH191" s="19">
        <v>0.5</v>
      </c>
      <c r="BI191" s="19">
        <v>10</v>
      </c>
      <c r="BJ191" s="19">
        <v>1</v>
      </c>
      <c r="BK191" s="19">
        <v>1</v>
      </c>
      <c r="BL191" s="19">
        <v>1</v>
      </c>
      <c r="BM191" s="19">
        <v>1</v>
      </c>
      <c r="BN191" s="19">
        <v>0</v>
      </c>
      <c r="BO191" s="19">
        <v>0</v>
      </c>
      <c r="BP191" s="19">
        <v>0</v>
      </c>
      <c r="BQ191" s="19">
        <v>0</v>
      </c>
      <c r="BR191" s="19">
        <v>1</v>
      </c>
      <c r="BS191" s="19">
        <v>1</v>
      </c>
      <c r="BT191" s="19">
        <v>1</v>
      </c>
      <c r="BU191" s="19">
        <v>1</v>
      </c>
    </row>
    <row r="192" spans="1:73" x14ac:dyDescent="0.3">
      <c r="A192" s="26">
        <v>190</v>
      </c>
      <c r="B192" s="19">
        <v>80</v>
      </c>
      <c r="C192" s="19">
        <v>7.7999353408813477E-2</v>
      </c>
      <c r="D192" s="19">
        <v>1.2999892234802251E-3</v>
      </c>
      <c r="E192" s="19">
        <v>5</v>
      </c>
      <c r="G192" s="19">
        <v>9.562499999999927E-3</v>
      </c>
      <c r="H192" s="19">
        <v>8.7937499999999974E-2</v>
      </c>
      <c r="I192" s="19">
        <v>2.7749999999999941E-2</v>
      </c>
      <c r="J192" s="19">
        <v>1.771874999999988E-2</v>
      </c>
      <c r="K192" s="19">
        <f t="shared" si="2"/>
        <v>1.771874999999988E-2</v>
      </c>
      <c r="L192" s="19">
        <v>1.443749999999989E-2</v>
      </c>
      <c r="M192" s="19">
        <v>9.562499999999927E-3</v>
      </c>
      <c r="N192" s="19">
        <v>2.2204460492503131E-16</v>
      </c>
      <c r="O192" s="19">
        <v>5.5511151231257827E-16</v>
      </c>
      <c r="P192" s="19">
        <v>3.3306690738754701E-16</v>
      </c>
      <c r="Q192" s="19">
        <v>0</v>
      </c>
      <c r="R192" s="19">
        <v>0.21</v>
      </c>
      <c r="S192" s="19">
        <v>-0.21</v>
      </c>
      <c r="T192" s="19">
        <v>-0.42</v>
      </c>
      <c r="U192" s="19">
        <v>0</v>
      </c>
      <c r="V192" s="19">
        <v>-9.5624999999999738E-3</v>
      </c>
      <c r="W192" s="19">
        <v>9.5624999999999183E-3</v>
      </c>
      <c r="X192" s="19">
        <v>1.912499999999984E-2</v>
      </c>
      <c r="Y192" s="19">
        <v>-0.3</v>
      </c>
      <c r="Z192" s="19">
        <v>-0.70000000000000007</v>
      </c>
      <c r="AA192" s="19">
        <v>-0.4</v>
      </c>
      <c r="AB192" s="19">
        <v>0</v>
      </c>
      <c r="AC192" s="19">
        <v>0.21</v>
      </c>
      <c r="AD192" s="19">
        <v>-0.21</v>
      </c>
      <c r="AE192" s="19">
        <v>-0.42</v>
      </c>
      <c r="AF192" s="19">
        <v>0</v>
      </c>
      <c r="AG192" s="19">
        <v>-0.34200000000000003</v>
      </c>
      <c r="AH192" s="19">
        <v>-0.65800000000000003</v>
      </c>
      <c r="AI192" s="19">
        <v>-0.316</v>
      </c>
      <c r="AJ192" s="19">
        <v>0</v>
      </c>
      <c r="AK192" s="19">
        <v>0</v>
      </c>
      <c r="AL192" s="19">
        <v>24</v>
      </c>
      <c r="AM192" s="19">
        <v>0</v>
      </c>
      <c r="AN192" s="19">
        <v>56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619</v>
      </c>
      <c r="AT192" s="19">
        <v>1</v>
      </c>
      <c r="AU192" s="19">
        <v>0</v>
      </c>
      <c r="AV192" s="19">
        <v>0</v>
      </c>
      <c r="AW192" s="19">
        <v>0</v>
      </c>
      <c r="AX192" s="19">
        <v>0</v>
      </c>
      <c r="AY192" s="19">
        <v>45</v>
      </c>
      <c r="AZ192" s="19">
        <v>0</v>
      </c>
      <c r="BA192" s="19">
        <v>1</v>
      </c>
      <c r="BB192" s="19" t="s">
        <v>89</v>
      </c>
      <c r="BC192" s="19">
        <v>5</v>
      </c>
      <c r="BD192" s="19">
        <v>2</v>
      </c>
      <c r="BE192" s="19">
        <v>0.05</v>
      </c>
      <c r="BF192" s="19">
        <v>4</v>
      </c>
      <c r="BG192" s="19">
        <v>6</v>
      </c>
      <c r="BH192" s="19">
        <v>0.5</v>
      </c>
      <c r="BI192" s="19">
        <v>10</v>
      </c>
      <c r="BJ192" s="19">
        <v>1</v>
      </c>
      <c r="BK192" s="19">
        <v>1</v>
      </c>
      <c r="BL192" s="19">
        <v>1</v>
      </c>
      <c r="BM192" s="19">
        <v>1</v>
      </c>
      <c r="BN192" s="19">
        <v>0</v>
      </c>
      <c r="BO192" s="19">
        <v>0</v>
      </c>
      <c r="BP192" s="19">
        <v>0</v>
      </c>
      <c r="BQ192" s="19">
        <v>0</v>
      </c>
      <c r="BR192" s="19">
        <v>1</v>
      </c>
      <c r="BS192" s="19">
        <v>1</v>
      </c>
      <c r="BT192" s="19">
        <v>1</v>
      </c>
      <c r="BU192" s="19">
        <v>1</v>
      </c>
    </row>
    <row r="193" spans="1:73" x14ac:dyDescent="0.3">
      <c r="A193" s="26">
        <v>191</v>
      </c>
      <c r="B193" s="19">
        <v>80</v>
      </c>
      <c r="C193" s="19">
        <v>9.3599557876586914E-2</v>
      </c>
      <c r="D193" s="19">
        <v>1.5599926312764481E-3</v>
      </c>
      <c r="E193" s="19">
        <v>5</v>
      </c>
      <c r="G193" s="19">
        <v>9.5624999999999079E-3</v>
      </c>
      <c r="H193" s="19">
        <v>8.793749999999996E-2</v>
      </c>
      <c r="I193" s="19">
        <v>2.7749999999999921E-2</v>
      </c>
      <c r="J193" s="19">
        <v>1.771874999999988E-2</v>
      </c>
      <c r="K193" s="19">
        <f t="shared" si="2"/>
        <v>1.771874999999988E-2</v>
      </c>
      <c r="L193" s="19">
        <v>1.443749999999991E-2</v>
      </c>
      <c r="M193" s="19">
        <v>9.5624999999999079E-3</v>
      </c>
      <c r="N193" s="19">
        <v>-2.2204460492503131E-16</v>
      </c>
      <c r="O193" s="19">
        <v>4.4408920985006262E-16</v>
      </c>
      <c r="P193" s="19">
        <v>3.3306690738754701E-16</v>
      </c>
      <c r="Q193" s="19">
        <v>0</v>
      </c>
      <c r="R193" s="19">
        <v>-0.21</v>
      </c>
      <c r="S193" s="19">
        <v>-0.21</v>
      </c>
      <c r="T193" s="19">
        <v>-0.42</v>
      </c>
      <c r="U193" s="19">
        <v>0</v>
      </c>
      <c r="V193" s="19">
        <v>9.5624999999998628E-3</v>
      </c>
      <c r="W193" s="19">
        <v>9.5624999999999183E-3</v>
      </c>
      <c r="X193" s="19">
        <v>1.912499999999984E-2</v>
      </c>
      <c r="Y193" s="19">
        <v>0.3</v>
      </c>
      <c r="Z193" s="19">
        <v>-0.70000000000000007</v>
      </c>
      <c r="AA193" s="19">
        <v>-0.4</v>
      </c>
      <c r="AB193" s="19">
        <v>0</v>
      </c>
      <c r="AC193" s="19">
        <v>-0.21</v>
      </c>
      <c r="AD193" s="19">
        <v>-0.21</v>
      </c>
      <c r="AE193" s="19">
        <v>-0.42</v>
      </c>
      <c r="AF193" s="19">
        <v>0</v>
      </c>
      <c r="AG193" s="19">
        <v>0.34200000000000003</v>
      </c>
      <c r="AH193" s="19">
        <v>-0.65800000000000003</v>
      </c>
      <c r="AI193" s="19">
        <v>-0.316</v>
      </c>
      <c r="AJ193" s="19">
        <v>0</v>
      </c>
      <c r="AK193" s="19">
        <v>24</v>
      </c>
      <c r="AL193" s="19">
        <v>0</v>
      </c>
      <c r="AM193" s="19">
        <v>0</v>
      </c>
      <c r="AN193" s="19">
        <v>56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620</v>
      </c>
      <c r="AT193" s="19">
        <v>1</v>
      </c>
      <c r="AU193" s="19">
        <v>0</v>
      </c>
      <c r="AV193" s="19">
        <v>0</v>
      </c>
      <c r="AW193" s="19">
        <v>0</v>
      </c>
      <c r="AX193" s="19">
        <v>0</v>
      </c>
      <c r="AY193" s="19">
        <v>45</v>
      </c>
      <c r="AZ193" s="19">
        <v>0</v>
      </c>
      <c r="BA193" s="19">
        <v>1</v>
      </c>
      <c r="BB193" s="19" t="s">
        <v>89</v>
      </c>
      <c r="BC193" s="19">
        <v>5</v>
      </c>
      <c r="BD193" s="19">
        <v>2</v>
      </c>
      <c r="BE193" s="19">
        <v>0.05</v>
      </c>
      <c r="BF193" s="19">
        <v>4</v>
      </c>
      <c r="BG193" s="19">
        <v>6</v>
      </c>
      <c r="BH193" s="19">
        <v>0.5</v>
      </c>
      <c r="BI193" s="19">
        <v>10</v>
      </c>
      <c r="BJ193" s="19">
        <v>1</v>
      </c>
      <c r="BK193" s="19">
        <v>1</v>
      </c>
      <c r="BL193" s="19">
        <v>1</v>
      </c>
      <c r="BM193" s="19">
        <v>1</v>
      </c>
      <c r="BN193" s="19">
        <v>0</v>
      </c>
      <c r="BO193" s="19">
        <v>0</v>
      </c>
      <c r="BP193" s="19">
        <v>0</v>
      </c>
      <c r="BQ193" s="19">
        <v>0</v>
      </c>
      <c r="BR193" s="19">
        <v>1</v>
      </c>
      <c r="BS193" s="19">
        <v>1</v>
      </c>
      <c r="BT193" s="19">
        <v>1</v>
      </c>
      <c r="BU193" s="19">
        <v>1</v>
      </c>
    </row>
    <row r="194" spans="1:73" x14ac:dyDescent="0.3">
      <c r="A194" s="26">
        <v>192</v>
      </c>
      <c r="B194" s="19">
        <v>80</v>
      </c>
      <c r="C194" s="19">
        <v>7.7999591827392578E-2</v>
      </c>
      <c r="D194" s="19">
        <v>1.2999931971232101E-3</v>
      </c>
      <c r="E194" s="19">
        <v>5</v>
      </c>
      <c r="G194" s="19">
        <v>7.8077485551213133E-3</v>
      </c>
      <c r="H194" s="19">
        <v>7.3867425055805222E-2</v>
      </c>
      <c r="I194" s="19">
        <v>2.2657780120744351E-2</v>
      </c>
      <c r="J194" s="19">
        <v>1.4467298793313059E-2</v>
      </c>
      <c r="K194" s="19">
        <f t="shared" si="2"/>
        <v>1.4467298793313059E-2</v>
      </c>
      <c r="L194" s="19">
        <v>1.178816938714399E-2</v>
      </c>
      <c r="M194" s="19">
        <v>7.8077485551213133E-3</v>
      </c>
      <c r="N194" s="19">
        <v>-3.3306690738754701E-16</v>
      </c>
      <c r="O194" s="19">
        <v>-6.1629758220391547E-33</v>
      </c>
      <c r="P194" s="19">
        <v>0</v>
      </c>
      <c r="Q194" s="19">
        <v>0</v>
      </c>
      <c r="R194" s="19">
        <v>0.42</v>
      </c>
      <c r="S194" s="19">
        <v>-2.5717582782094419E-17</v>
      </c>
      <c r="T194" s="19">
        <v>0</v>
      </c>
      <c r="U194" s="19">
        <v>0</v>
      </c>
      <c r="V194" s="19">
        <v>-1.912499999999984E-2</v>
      </c>
      <c r="W194" s="19">
        <v>1.171068501684658E-18</v>
      </c>
      <c r="X194" s="19">
        <v>5.5511151231257827E-16</v>
      </c>
      <c r="Y194" s="19">
        <v>0.4</v>
      </c>
      <c r="Z194" s="19">
        <v>3.6739403974420589E-17</v>
      </c>
      <c r="AA194" s="19">
        <v>1</v>
      </c>
      <c r="AB194" s="19">
        <v>0</v>
      </c>
      <c r="AC194" s="19">
        <v>0.42</v>
      </c>
      <c r="AD194" s="19">
        <v>-2.5717582782094419E-17</v>
      </c>
      <c r="AE194" s="19">
        <v>0</v>
      </c>
      <c r="AF194" s="19">
        <v>0</v>
      </c>
      <c r="AG194" s="19">
        <v>0.316</v>
      </c>
      <c r="AH194" s="19">
        <v>4.1882920530839479E-17</v>
      </c>
      <c r="AI194" s="19">
        <v>1</v>
      </c>
      <c r="AJ194" s="19">
        <v>0</v>
      </c>
      <c r="AK194" s="19">
        <v>56</v>
      </c>
      <c r="AL194" s="19">
        <v>24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621</v>
      </c>
      <c r="AT194" s="19">
        <v>1</v>
      </c>
      <c r="AU194" s="19">
        <v>0</v>
      </c>
      <c r="AV194" s="19">
        <v>0</v>
      </c>
      <c r="AW194" s="19">
        <v>0</v>
      </c>
      <c r="AX194" s="19">
        <v>0</v>
      </c>
      <c r="AY194" s="19">
        <v>45</v>
      </c>
      <c r="AZ194" s="19">
        <v>0</v>
      </c>
      <c r="BA194" s="19">
        <v>1</v>
      </c>
      <c r="BB194" s="19" t="s">
        <v>89</v>
      </c>
      <c r="BC194" s="19">
        <v>5</v>
      </c>
      <c r="BD194" s="19">
        <v>2</v>
      </c>
      <c r="BE194" s="19">
        <v>0.05</v>
      </c>
      <c r="BF194" s="19">
        <v>4</v>
      </c>
      <c r="BG194" s="19">
        <v>6</v>
      </c>
      <c r="BH194" s="19">
        <v>0.5</v>
      </c>
      <c r="BI194" s="19">
        <v>10</v>
      </c>
      <c r="BJ194" s="19">
        <v>1</v>
      </c>
      <c r="BK194" s="19">
        <v>1</v>
      </c>
      <c r="BL194" s="19">
        <v>1</v>
      </c>
      <c r="BM194" s="19">
        <v>1</v>
      </c>
      <c r="BN194" s="19">
        <v>0</v>
      </c>
      <c r="BO194" s="19">
        <v>0</v>
      </c>
      <c r="BP194" s="19">
        <v>0</v>
      </c>
      <c r="BQ194" s="19">
        <v>0</v>
      </c>
      <c r="BR194" s="19">
        <v>1</v>
      </c>
      <c r="BS194" s="19">
        <v>1</v>
      </c>
      <c r="BT194" s="19">
        <v>1</v>
      </c>
      <c r="BU194" s="19">
        <v>1</v>
      </c>
    </row>
    <row r="195" spans="1:73" x14ac:dyDescent="0.3">
      <c r="A195" s="26">
        <v>193</v>
      </c>
      <c r="B195" s="19">
        <v>80</v>
      </c>
      <c r="C195" s="19">
        <v>7.7999353408813477E-2</v>
      </c>
      <c r="D195" s="19">
        <v>1.2999892234802251E-3</v>
      </c>
      <c r="E195" s="19">
        <v>5</v>
      </c>
      <c r="G195" s="19">
        <v>1.209072152003338E-2</v>
      </c>
      <c r="H195" s="19">
        <v>0.11690193957570801</v>
      </c>
      <c r="I195" s="19">
        <v>3.28374012655539E-2</v>
      </c>
      <c r="J195" s="19">
        <v>1.6591631220663511E-2</v>
      </c>
      <c r="K195" s="19">
        <f t="shared" ref="K195:K201" si="3">MIN(H195:J195)</f>
        <v>1.6591631220663511E-2</v>
      </c>
      <c r="L195" s="19">
        <v>1.209072152003338E-2</v>
      </c>
      <c r="M195" s="19">
        <v>1.209072152003338E-2</v>
      </c>
      <c r="N195" s="19">
        <v>3.3306690738754701E-16</v>
      </c>
      <c r="O195" s="19">
        <v>1.3877787807814459E-16</v>
      </c>
      <c r="P195" s="19">
        <v>-5.5511151231257827E-16</v>
      </c>
      <c r="Q195" s="19">
        <v>0</v>
      </c>
      <c r="R195" s="19">
        <v>-0.33750000000000002</v>
      </c>
      <c r="S195" s="19">
        <v>-8.2499999999999962E-2</v>
      </c>
      <c r="T195" s="19">
        <v>0.16500000000000001</v>
      </c>
      <c r="U195" s="19">
        <v>0</v>
      </c>
      <c r="V195" s="19">
        <v>2.3812499999999959E-2</v>
      </c>
      <c r="W195" s="19">
        <v>7.8750000000000764E-3</v>
      </c>
      <c r="X195" s="19">
        <v>-1.5749999999999709E-2</v>
      </c>
      <c r="Y195" s="19">
        <v>-0.55000000000000004</v>
      </c>
      <c r="Z195" s="19">
        <v>0.15000000000000011</v>
      </c>
      <c r="AA195" s="19">
        <v>0.70000000000000007</v>
      </c>
      <c r="AB195" s="19">
        <v>0</v>
      </c>
      <c r="AC195" s="19">
        <v>-0.33750000000000002</v>
      </c>
      <c r="AD195" s="19">
        <v>-8.2499999999999962E-2</v>
      </c>
      <c r="AE195" s="19">
        <v>0.16500000000000001</v>
      </c>
      <c r="AF195" s="19">
        <v>0</v>
      </c>
      <c r="AG195" s="19">
        <v>-0.46337499999999998</v>
      </c>
      <c r="AH195" s="19">
        <v>0.14737500000000009</v>
      </c>
      <c r="AI195" s="19">
        <v>0.70525000000000004</v>
      </c>
      <c r="AJ195" s="19">
        <v>0</v>
      </c>
      <c r="AK195" s="19">
        <v>12</v>
      </c>
      <c r="AL195" s="19">
        <v>56</v>
      </c>
      <c r="AM195" s="19">
        <v>12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622</v>
      </c>
      <c r="AT195" s="19">
        <v>1</v>
      </c>
      <c r="AU195" s="19">
        <v>0</v>
      </c>
      <c r="AV195" s="19">
        <v>0</v>
      </c>
      <c r="AW195" s="19">
        <v>0</v>
      </c>
      <c r="AX195" s="19">
        <v>0</v>
      </c>
      <c r="AY195" s="19">
        <v>45</v>
      </c>
      <c r="AZ195" s="19">
        <v>0</v>
      </c>
      <c r="BA195" s="19">
        <v>1</v>
      </c>
      <c r="BB195" s="19" t="s">
        <v>89</v>
      </c>
      <c r="BC195" s="19">
        <v>5</v>
      </c>
      <c r="BD195" s="19">
        <v>2</v>
      </c>
      <c r="BE195" s="19">
        <v>0.05</v>
      </c>
      <c r="BF195" s="19">
        <v>4</v>
      </c>
      <c r="BG195" s="19">
        <v>6</v>
      </c>
      <c r="BH195" s="19">
        <v>0.5</v>
      </c>
      <c r="BI195" s="19">
        <v>10</v>
      </c>
      <c r="BJ195" s="19">
        <v>1</v>
      </c>
      <c r="BK195" s="19">
        <v>1</v>
      </c>
      <c r="BL195" s="19">
        <v>1</v>
      </c>
      <c r="BM195" s="19">
        <v>1</v>
      </c>
      <c r="BN195" s="19">
        <v>0</v>
      </c>
      <c r="BO195" s="19">
        <v>0</v>
      </c>
      <c r="BP195" s="19">
        <v>0</v>
      </c>
      <c r="BQ195" s="19">
        <v>0</v>
      </c>
      <c r="BR195" s="19">
        <v>1</v>
      </c>
      <c r="BS195" s="19">
        <v>1</v>
      </c>
      <c r="BT195" s="19">
        <v>1</v>
      </c>
      <c r="BU195" s="19">
        <v>1</v>
      </c>
    </row>
    <row r="196" spans="1:73" x14ac:dyDescent="0.3">
      <c r="A196" s="26">
        <v>194</v>
      </c>
      <c r="B196" s="19">
        <v>80</v>
      </c>
      <c r="C196" s="19">
        <v>9.3599081039428711E-2</v>
      </c>
      <c r="D196" s="19">
        <v>1.559984683990479E-3</v>
      </c>
      <c r="E196" s="19">
        <v>5</v>
      </c>
      <c r="G196" s="19">
        <v>1.209072152003338E-2</v>
      </c>
      <c r="H196" s="19">
        <v>0.11690193957570801</v>
      </c>
      <c r="I196" s="19">
        <v>3.2837401265553887E-2</v>
      </c>
      <c r="J196" s="19">
        <v>1.65916312206635E-2</v>
      </c>
      <c r="K196" s="19">
        <f t="shared" si="3"/>
        <v>1.65916312206635E-2</v>
      </c>
      <c r="L196" s="19">
        <v>1.209072152003338E-2</v>
      </c>
      <c r="M196" s="19">
        <v>1.209072152003338E-2</v>
      </c>
      <c r="N196" s="19">
        <v>3.3306690738754701E-16</v>
      </c>
      <c r="O196" s="19">
        <v>5.5511151231257827E-17</v>
      </c>
      <c r="P196" s="19">
        <v>-5.5511151231257827E-16</v>
      </c>
      <c r="Q196" s="19">
        <v>0</v>
      </c>
      <c r="R196" s="19">
        <v>-0.33750000000000002</v>
      </c>
      <c r="S196" s="19">
        <v>8.2500000000000032E-2</v>
      </c>
      <c r="T196" s="19">
        <v>0.16500000000000001</v>
      </c>
      <c r="U196" s="19">
        <v>0</v>
      </c>
      <c r="V196" s="19">
        <v>2.3812499999999959E-2</v>
      </c>
      <c r="W196" s="19">
        <v>-7.8750000000000486E-3</v>
      </c>
      <c r="X196" s="19">
        <v>-1.5749999999999709E-2</v>
      </c>
      <c r="Y196" s="19">
        <v>-0.55000000000000004</v>
      </c>
      <c r="Z196" s="19">
        <v>-0.14999999999999991</v>
      </c>
      <c r="AA196" s="19">
        <v>0.70000000000000007</v>
      </c>
      <c r="AB196" s="19">
        <v>0</v>
      </c>
      <c r="AC196" s="19">
        <v>-0.33750000000000002</v>
      </c>
      <c r="AD196" s="19">
        <v>8.2500000000000032E-2</v>
      </c>
      <c r="AE196" s="19">
        <v>0.16500000000000001</v>
      </c>
      <c r="AF196" s="19">
        <v>0</v>
      </c>
      <c r="AG196" s="19">
        <v>-0.46337499999999998</v>
      </c>
      <c r="AH196" s="19">
        <v>-0.14737500000000001</v>
      </c>
      <c r="AI196" s="19">
        <v>0.70525000000000004</v>
      </c>
      <c r="AJ196" s="19">
        <v>0</v>
      </c>
      <c r="AK196" s="19">
        <v>12</v>
      </c>
      <c r="AL196" s="19">
        <v>56</v>
      </c>
      <c r="AM196" s="19">
        <v>0</v>
      </c>
      <c r="AN196" s="19">
        <v>12</v>
      </c>
      <c r="AO196" s="19">
        <v>0</v>
      </c>
      <c r="AP196" s="19">
        <v>0</v>
      </c>
      <c r="AQ196" s="19">
        <v>0</v>
      </c>
      <c r="AR196" s="19">
        <v>0</v>
      </c>
      <c r="AS196" s="19" t="s">
        <v>623</v>
      </c>
      <c r="AT196" s="19">
        <v>1</v>
      </c>
      <c r="AU196" s="19">
        <v>0</v>
      </c>
      <c r="AV196" s="19">
        <v>0</v>
      </c>
      <c r="AW196" s="19">
        <v>0</v>
      </c>
      <c r="AX196" s="19">
        <v>0</v>
      </c>
      <c r="AY196" s="19">
        <v>45</v>
      </c>
      <c r="AZ196" s="19">
        <v>0</v>
      </c>
      <c r="BA196" s="19">
        <v>1</v>
      </c>
      <c r="BB196" s="19" t="s">
        <v>89</v>
      </c>
      <c r="BC196" s="19">
        <v>5</v>
      </c>
      <c r="BD196" s="19">
        <v>2</v>
      </c>
      <c r="BE196" s="19">
        <v>0.05</v>
      </c>
      <c r="BF196" s="19">
        <v>4</v>
      </c>
      <c r="BG196" s="19">
        <v>6</v>
      </c>
      <c r="BH196" s="19">
        <v>0.5</v>
      </c>
      <c r="BI196" s="19">
        <v>10</v>
      </c>
      <c r="BJ196" s="19">
        <v>1</v>
      </c>
      <c r="BK196" s="19">
        <v>1</v>
      </c>
      <c r="BL196" s="19">
        <v>1</v>
      </c>
      <c r="BM196" s="19">
        <v>1</v>
      </c>
      <c r="BN196" s="19">
        <v>0</v>
      </c>
      <c r="BO196" s="19">
        <v>0</v>
      </c>
      <c r="BP196" s="19">
        <v>0</v>
      </c>
      <c r="BQ196" s="19">
        <v>0</v>
      </c>
      <c r="BR196" s="19">
        <v>1</v>
      </c>
      <c r="BS196" s="19">
        <v>1</v>
      </c>
      <c r="BT196" s="19">
        <v>1</v>
      </c>
      <c r="BU196" s="19">
        <v>1</v>
      </c>
    </row>
    <row r="197" spans="1:73" x14ac:dyDescent="0.3">
      <c r="A197" s="26">
        <v>195</v>
      </c>
      <c r="B197" s="19">
        <v>80</v>
      </c>
      <c r="C197" s="19">
        <v>9.3599557876586914E-2</v>
      </c>
      <c r="D197" s="19">
        <v>1.5599926312764481E-3</v>
      </c>
      <c r="E197" s="19">
        <v>5</v>
      </c>
      <c r="G197" s="19">
        <v>1.209072152003338E-2</v>
      </c>
      <c r="H197" s="19">
        <v>0.11690193957570801</v>
      </c>
      <c r="I197" s="19">
        <v>3.2837401265553887E-2</v>
      </c>
      <c r="J197" s="19">
        <v>1.65916312206635E-2</v>
      </c>
      <c r="K197" s="19">
        <f t="shared" si="3"/>
        <v>1.65916312206635E-2</v>
      </c>
      <c r="L197" s="19">
        <v>1.209072152003338E-2</v>
      </c>
      <c r="M197" s="19">
        <v>1.209072152003338E-2</v>
      </c>
      <c r="N197" s="19">
        <v>-3.3306690738754701E-16</v>
      </c>
      <c r="O197" s="19">
        <v>-2.775557561562891E-17</v>
      </c>
      <c r="P197" s="19">
        <v>-5.5511151231257827E-16</v>
      </c>
      <c r="Q197" s="19">
        <v>0</v>
      </c>
      <c r="R197" s="19">
        <v>0.33750000000000002</v>
      </c>
      <c r="S197" s="19">
        <v>8.249999999999999E-2</v>
      </c>
      <c r="T197" s="19">
        <v>0.16500000000000001</v>
      </c>
      <c r="U197" s="19">
        <v>0</v>
      </c>
      <c r="V197" s="19">
        <v>-2.3812499999999959E-2</v>
      </c>
      <c r="W197" s="19">
        <v>-7.8750000000000209E-3</v>
      </c>
      <c r="X197" s="19">
        <v>-1.5749999999999709E-2</v>
      </c>
      <c r="Y197" s="19">
        <v>0.55000000000000004</v>
      </c>
      <c r="Z197" s="19">
        <v>-0.15</v>
      </c>
      <c r="AA197" s="19">
        <v>0.70000000000000007</v>
      </c>
      <c r="AB197" s="19">
        <v>0</v>
      </c>
      <c r="AC197" s="19">
        <v>0.33750000000000002</v>
      </c>
      <c r="AD197" s="19">
        <v>8.249999999999999E-2</v>
      </c>
      <c r="AE197" s="19">
        <v>0.16500000000000001</v>
      </c>
      <c r="AF197" s="19">
        <v>0</v>
      </c>
      <c r="AG197" s="19">
        <v>0.46337499999999998</v>
      </c>
      <c r="AH197" s="19">
        <v>-0.14737500000000001</v>
      </c>
      <c r="AI197" s="19">
        <v>0.70525000000000004</v>
      </c>
      <c r="AJ197" s="19">
        <v>0</v>
      </c>
      <c r="AK197" s="19">
        <v>56</v>
      </c>
      <c r="AL197" s="19">
        <v>12</v>
      </c>
      <c r="AM197" s="19">
        <v>0</v>
      </c>
      <c r="AN197" s="19">
        <v>12</v>
      </c>
      <c r="AO197" s="19">
        <v>0</v>
      </c>
      <c r="AP197" s="19">
        <v>0</v>
      </c>
      <c r="AQ197" s="19">
        <v>0</v>
      </c>
      <c r="AR197" s="19">
        <v>0</v>
      </c>
      <c r="AS197" s="19" t="s">
        <v>624</v>
      </c>
      <c r="AT197" s="19">
        <v>1</v>
      </c>
      <c r="AU197" s="19">
        <v>0</v>
      </c>
      <c r="AV197" s="19">
        <v>0</v>
      </c>
      <c r="AW197" s="19">
        <v>0</v>
      </c>
      <c r="AX197" s="19">
        <v>0</v>
      </c>
      <c r="AY197" s="19">
        <v>45</v>
      </c>
      <c r="AZ197" s="19">
        <v>0</v>
      </c>
      <c r="BA197" s="19">
        <v>1</v>
      </c>
      <c r="BB197" s="19" t="s">
        <v>89</v>
      </c>
      <c r="BC197" s="19">
        <v>5</v>
      </c>
      <c r="BD197" s="19">
        <v>2</v>
      </c>
      <c r="BE197" s="19">
        <v>0.05</v>
      </c>
      <c r="BF197" s="19">
        <v>4</v>
      </c>
      <c r="BG197" s="19">
        <v>6</v>
      </c>
      <c r="BH197" s="19">
        <v>0.5</v>
      </c>
      <c r="BI197" s="19">
        <v>10</v>
      </c>
      <c r="BJ197" s="19">
        <v>1</v>
      </c>
      <c r="BK197" s="19">
        <v>1</v>
      </c>
      <c r="BL197" s="19">
        <v>1</v>
      </c>
      <c r="BM197" s="19">
        <v>1</v>
      </c>
      <c r="BN197" s="19">
        <v>0</v>
      </c>
      <c r="BO197" s="19">
        <v>0</v>
      </c>
      <c r="BP197" s="19">
        <v>0</v>
      </c>
      <c r="BQ197" s="19">
        <v>0</v>
      </c>
      <c r="BR197" s="19">
        <v>1</v>
      </c>
      <c r="BS197" s="19">
        <v>1</v>
      </c>
      <c r="BT197" s="19">
        <v>1</v>
      </c>
      <c r="BU197" s="19">
        <v>1</v>
      </c>
    </row>
    <row r="198" spans="1:73" x14ac:dyDescent="0.3">
      <c r="A198" s="26">
        <v>196</v>
      </c>
      <c r="B198" s="19">
        <v>80</v>
      </c>
      <c r="C198" s="19">
        <v>7.7999591827392578E-2</v>
      </c>
      <c r="D198" s="19">
        <v>1.2999931971232101E-3</v>
      </c>
      <c r="E198" s="19">
        <v>5</v>
      </c>
      <c r="G198" s="19">
        <v>1.156119080425984E-2</v>
      </c>
      <c r="H198" s="19">
        <v>0.1149384558483908</v>
      </c>
      <c r="I198" s="19">
        <v>3.3549403869517477E-2</v>
      </c>
      <c r="J198" s="19">
        <v>1.5083556340432619E-2</v>
      </c>
      <c r="K198" s="19">
        <f t="shared" si="3"/>
        <v>1.5083556340432619E-2</v>
      </c>
      <c r="L198" s="19">
        <v>1.156119080425984E-2</v>
      </c>
      <c r="M198" s="19">
        <v>1.156119080425984E-2</v>
      </c>
      <c r="N198" s="19">
        <v>3.3306690738754701E-16</v>
      </c>
      <c r="O198" s="19">
        <v>9.7144514654701197E-17</v>
      </c>
      <c r="P198" s="19">
        <v>-6.6613381477509392E-16</v>
      </c>
      <c r="Q198" s="19">
        <v>0</v>
      </c>
      <c r="R198" s="19">
        <v>-0.37</v>
      </c>
      <c r="S198" s="19">
        <v>-4.9999999999999968E-2</v>
      </c>
      <c r="T198" s="19">
        <v>0.1</v>
      </c>
      <c r="U198" s="19">
        <v>0</v>
      </c>
      <c r="V198" s="19">
        <v>1.0312500000001501E-3</v>
      </c>
      <c r="W198" s="19">
        <v>-1.265624999999994E-2</v>
      </c>
      <c r="X198" s="19">
        <v>2.531250000000029E-2</v>
      </c>
      <c r="Y198" s="19">
        <v>-0.5</v>
      </c>
      <c r="Z198" s="19">
        <v>0.1000000000000001</v>
      </c>
      <c r="AA198" s="19">
        <v>0.8</v>
      </c>
      <c r="AB198" s="19">
        <v>0</v>
      </c>
      <c r="AC198" s="19">
        <v>-0.37</v>
      </c>
      <c r="AD198" s="19">
        <v>-4.9999999999999968E-2</v>
      </c>
      <c r="AE198" s="19">
        <v>0.1</v>
      </c>
      <c r="AF198" s="19">
        <v>0</v>
      </c>
      <c r="AG198" s="19">
        <v>-0.41</v>
      </c>
      <c r="AH198" s="19">
        <v>9.4000000000000083E-2</v>
      </c>
      <c r="AI198" s="19">
        <v>0.81200000000000006</v>
      </c>
      <c r="AJ198" s="19">
        <v>0</v>
      </c>
      <c r="AK198" s="19">
        <v>16</v>
      </c>
      <c r="AL198" s="19">
        <v>56</v>
      </c>
      <c r="AM198" s="19">
        <v>8</v>
      </c>
      <c r="AN198" s="19">
        <v>0</v>
      </c>
      <c r="AO198" s="19">
        <v>0</v>
      </c>
      <c r="AP198" s="19">
        <v>0</v>
      </c>
      <c r="AQ198" s="19">
        <v>0</v>
      </c>
      <c r="AR198" s="19">
        <v>0</v>
      </c>
      <c r="AS198" s="19" t="s">
        <v>625</v>
      </c>
      <c r="AT198" s="19">
        <v>1</v>
      </c>
      <c r="AU198" s="19">
        <v>0</v>
      </c>
      <c r="AV198" s="19">
        <v>0</v>
      </c>
      <c r="AW198" s="19">
        <v>0</v>
      </c>
      <c r="AX198" s="19">
        <v>0</v>
      </c>
      <c r="AY198" s="19">
        <v>45</v>
      </c>
      <c r="AZ198" s="19">
        <v>0</v>
      </c>
      <c r="BA198" s="19">
        <v>1</v>
      </c>
      <c r="BB198" s="19" t="s">
        <v>89</v>
      </c>
      <c r="BC198" s="19">
        <v>5</v>
      </c>
      <c r="BD198" s="19">
        <v>2</v>
      </c>
      <c r="BE198" s="19">
        <v>0.05</v>
      </c>
      <c r="BF198" s="19">
        <v>4</v>
      </c>
      <c r="BG198" s="19">
        <v>6</v>
      </c>
      <c r="BH198" s="19">
        <v>0.5</v>
      </c>
      <c r="BI198" s="19">
        <v>10</v>
      </c>
      <c r="BJ198" s="19">
        <v>1</v>
      </c>
      <c r="BK198" s="19">
        <v>1</v>
      </c>
      <c r="BL198" s="19">
        <v>1</v>
      </c>
      <c r="BM198" s="19">
        <v>1</v>
      </c>
      <c r="BN198" s="19">
        <v>0</v>
      </c>
      <c r="BO198" s="19">
        <v>0</v>
      </c>
      <c r="BP198" s="19">
        <v>0</v>
      </c>
      <c r="BQ198" s="19">
        <v>0</v>
      </c>
      <c r="BR198" s="19">
        <v>1</v>
      </c>
      <c r="BS198" s="19">
        <v>1</v>
      </c>
      <c r="BT198" s="19">
        <v>1</v>
      </c>
      <c r="BU198" s="19">
        <v>1</v>
      </c>
    </row>
    <row r="199" spans="1:73" x14ac:dyDescent="0.3">
      <c r="A199" s="26">
        <v>197</v>
      </c>
      <c r="B199" s="19">
        <v>80</v>
      </c>
      <c r="C199" s="19">
        <v>9.3599319458007813E-2</v>
      </c>
      <c r="D199" s="19">
        <v>1.559988657633464E-3</v>
      </c>
      <c r="E199" s="19">
        <v>5</v>
      </c>
      <c r="G199" s="19">
        <v>1.1561190804259861E-2</v>
      </c>
      <c r="H199" s="19">
        <v>0.1149384558483908</v>
      </c>
      <c r="I199" s="19">
        <v>3.354940386951747E-2</v>
      </c>
      <c r="J199" s="19">
        <v>1.508355634043263E-2</v>
      </c>
      <c r="K199" s="19">
        <f t="shared" si="3"/>
        <v>1.508355634043263E-2</v>
      </c>
      <c r="L199" s="19">
        <v>1.1561190804259861E-2</v>
      </c>
      <c r="M199" s="19">
        <v>1.1561190804259861E-2</v>
      </c>
      <c r="N199" s="19">
        <v>3.3306690738754701E-16</v>
      </c>
      <c r="O199" s="19">
        <v>5.5511151231257827E-17</v>
      </c>
      <c r="P199" s="19">
        <v>-6.6613381477509392E-16</v>
      </c>
      <c r="Q199" s="19">
        <v>0</v>
      </c>
      <c r="R199" s="19">
        <v>-0.37</v>
      </c>
      <c r="S199" s="19">
        <v>5.0000000000000037E-2</v>
      </c>
      <c r="T199" s="19">
        <v>0.1</v>
      </c>
      <c r="U199" s="19">
        <v>0</v>
      </c>
      <c r="V199" s="19">
        <v>1.0312500000001501E-3</v>
      </c>
      <c r="W199" s="19">
        <v>1.2656250000000049E-2</v>
      </c>
      <c r="X199" s="19">
        <v>2.531250000000029E-2</v>
      </c>
      <c r="Y199" s="19">
        <v>-0.5</v>
      </c>
      <c r="Z199" s="19">
        <v>-9.9999999999999922E-2</v>
      </c>
      <c r="AA199" s="19">
        <v>0.8</v>
      </c>
      <c r="AB199" s="19">
        <v>0</v>
      </c>
      <c r="AC199" s="19">
        <v>-0.37</v>
      </c>
      <c r="AD199" s="19">
        <v>5.0000000000000037E-2</v>
      </c>
      <c r="AE199" s="19">
        <v>0.1</v>
      </c>
      <c r="AF199" s="19">
        <v>0</v>
      </c>
      <c r="AG199" s="19">
        <v>-0.41</v>
      </c>
      <c r="AH199" s="19">
        <v>-9.3999999999999917E-2</v>
      </c>
      <c r="AI199" s="19">
        <v>0.81200000000000006</v>
      </c>
      <c r="AJ199" s="19">
        <v>0</v>
      </c>
      <c r="AK199" s="19">
        <v>16</v>
      </c>
      <c r="AL199" s="19">
        <v>56</v>
      </c>
      <c r="AM199" s="19">
        <v>0</v>
      </c>
      <c r="AN199" s="19">
        <v>8</v>
      </c>
      <c r="AO199" s="19">
        <v>0</v>
      </c>
      <c r="AP199" s="19">
        <v>0</v>
      </c>
      <c r="AQ199" s="19">
        <v>0</v>
      </c>
      <c r="AR199" s="19">
        <v>0</v>
      </c>
      <c r="AS199" s="19" t="s">
        <v>626</v>
      </c>
      <c r="AT199" s="19">
        <v>1</v>
      </c>
      <c r="AU199" s="19">
        <v>0</v>
      </c>
      <c r="AV199" s="19">
        <v>0</v>
      </c>
      <c r="AW199" s="19">
        <v>0</v>
      </c>
      <c r="AX199" s="19">
        <v>0</v>
      </c>
      <c r="AY199" s="19">
        <v>45</v>
      </c>
      <c r="AZ199" s="19">
        <v>0</v>
      </c>
      <c r="BA199" s="19">
        <v>1</v>
      </c>
      <c r="BB199" s="19" t="s">
        <v>89</v>
      </c>
      <c r="BC199" s="19">
        <v>5</v>
      </c>
      <c r="BD199" s="19">
        <v>2</v>
      </c>
      <c r="BE199" s="19">
        <v>0.05</v>
      </c>
      <c r="BF199" s="19">
        <v>4</v>
      </c>
      <c r="BG199" s="19">
        <v>6</v>
      </c>
      <c r="BH199" s="19">
        <v>0.5</v>
      </c>
      <c r="BI199" s="19">
        <v>10</v>
      </c>
      <c r="BJ199" s="19">
        <v>1</v>
      </c>
      <c r="BK199" s="19">
        <v>1</v>
      </c>
      <c r="BL199" s="19">
        <v>1</v>
      </c>
      <c r="BM199" s="19">
        <v>1</v>
      </c>
      <c r="BN199" s="19">
        <v>0</v>
      </c>
      <c r="BO199" s="19">
        <v>0</v>
      </c>
      <c r="BP199" s="19">
        <v>0</v>
      </c>
      <c r="BQ199" s="19">
        <v>0</v>
      </c>
      <c r="BR199" s="19">
        <v>1</v>
      </c>
      <c r="BS199" s="19">
        <v>1</v>
      </c>
      <c r="BT199" s="19">
        <v>1</v>
      </c>
      <c r="BU199" s="19">
        <v>1</v>
      </c>
    </row>
    <row r="200" spans="1:73" x14ac:dyDescent="0.3">
      <c r="A200" s="26">
        <v>198</v>
      </c>
      <c r="B200" s="19">
        <v>80</v>
      </c>
      <c r="C200" s="19">
        <v>9.3599557876586914E-2</v>
      </c>
      <c r="D200" s="19">
        <v>1.5599926312764481E-3</v>
      </c>
      <c r="E200" s="19">
        <v>5</v>
      </c>
      <c r="G200" s="19">
        <v>1.156119080425985E-2</v>
      </c>
      <c r="H200" s="19">
        <v>0.1149384558483908</v>
      </c>
      <c r="I200" s="19">
        <v>3.354940386951747E-2</v>
      </c>
      <c r="J200" s="19">
        <v>1.508355634043263E-2</v>
      </c>
      <c r="K200" s="19">
        <f t="shared" si="3"/>
        <v>1.508355634043263E-2</v>
      </c>
      <c r="L200" s="19">
        <v>1.156119080425985E-2</v>
      </c>
      <c r="M200" s="19">
        <v>1.156119080425985E-2</v>
      </c>
      <c r="N200" s="19">
        <v>-3.3306690738754701E-16</v>
      </c>
      <c r="O200" s="19">
        <v>2.775557561562891E-17</v>
      </c>
      <c r="P200" s="19">
        <v>-6.6613381477509392E-16</v>
      </c>
      <c r="Q200" s="19">
        <v>0</v>
      </c>
      <c r="R200" s="19">
        <v>0.37</v>
      </c>
      <c r="S200" s="19">
        <v>4.9999999999999982E-2</v>
      </c>
      <c r="T200" s="19">
        <v>0.1</v>
      </c>
      <c r="U200" s="19">
        <v>0</v>
      </c>
      <c r="V200" s="19">
        <v>-1.0312500000001501E-3</v>
      </c>
      <c r="W200" s="19">
        <v>1.265625000000002E-2</v>
      </c>
      <c r="X200" s="19">
        <v>2.531250000000029E-2</v>
      </c>
      <c r="Y200" s="19">
        <v>0.5</v>
      </c>
      <c r="Z200" s="19">
        <v>-9.9999999999999978E-2</v>
      </c>
      <c r="AA200" s="19">
        <v>0.8</v>
      </c>
      <c r="AB200" s="19">
        <v>0</v>
      </c>
      <c r="AC200" s="19">
        <v>0.37</v>
      </c>
      <c r="AD200" s="19">
        <v>4.9999999999999982E-2</v>
      </c>
      <c r="AE200" s="19">
        <v>0.1</v>
      </c>
      <c r="AF200" s="19">
        <v>0</v>
      </c>
      <c r="AG200" s="19">
        <v>0.41</v>
      </c>
      <c r="AH200" s="19">
        <v>-9.3999999999999972E-2</v>
      </c>
      <c r="AI200" s="19">
        <v>0.81200000000000006</v>
      </c>
      <c r="AJ200" s="19">
        <v>0</v>
      </c>
      <c r="AK200" s="19">
        <v>56</v>
      </c>
      <c r="AL200" s="19">
        <v>16</v>
      </c>
      <c r="AM200" s="19">
        <v>0</v>
      </c>
      <c r="AN200" s="19">
        <v>8</v>
      </c>
      <c r="AO200" s="19">
        <v>0</v>
      </c>
      <c r="AP200" s="19">
        <v>0</v>
      </c>
      <c r="AQ200" s="19">
        <v>0</v>
      </c>
      <c r="AR200" s="19">
        <v>0</v>
      </c>
      <c r="AS200" s="19" t="s">
        <v>627</v>
      </c>
      <c r="AT200" s="19">
        <v>1</v>
      </c>
      <c r="AU200" s="19">
        <v>0</v>
      </c>
      <c r="AV200" s="19">
        <v>0</v>
      </c>
      <c r="AW200" s="19">
        <v>0</v>
      </c>
      <c r="AX200" s="19">
        <v>0</v>
      </c>
      <c r="AY200" s="19">
        <v>45</v>
      </c>
      <c r="AZ200" s="19">
        <v>0</v>
      </c>
      <c r="BA200" s="19">
        <v>1</v>
      </c>
      <c r="BB200" s="19" t="s">
        <v>89</v>
      </c>
      <c r="BC200" s="19">
        <v>5</v>
      </c>
      <c r="BD200" s="19">
        <v>2</v>
      </c>
      <c r="BE200" s="19">
        <v>0.05</v>
      </c>
      <c r="BF200" s="19">
        <v>4</v>
      </c>
      <c r="BG200" s="19">
        <v>6</v>
      </c>
      <c r="BH200" s="19">
        <v>0.5</v>
      </c>
      <c r="BI200" s="19">
        <v>10</v>
      </c>
      <c r="BJ200" s="19">
        <v>1</v>
      </c>
      <c r="BK200" s="19">
        <v>1</v>
      </c>
      <c r="BL200" s="19">
        <v>1</v>
      </c>
      <c r="BM200" s="19">
        <v>1</v>
      </c>
      <c r="BN200" s="19">
        <v>0</v>
      </c>
      <c r="BO200" s="19">
        <v>0</v>
      </c>
      <c r="BP200" s="19">
        <v>0</v>
      </c>
      <c r="BQ200" s="19">
        <v>0</v>
      </c>
      <c r="BR200" s="19">
        <v>1</v>
      </c>
      <c r="BS200" s="19">
        <v>1</v>
      </c>
      <c r="BT200" s="19">
        <v>1</v>
      </c>
      <c r="BU200" s="19">
        <v>1</v>
      </c>
    </row>
    <row r="201" spans="1:73" x14ac:dyDescent="0.3">
      <c r="A201" s="26">
        <v>199</v>
      </c>
      <c r="B201" s="19">
        <v>80</v>
      </c>
      <c r="C201" s="19">
        <v>7.7999591827392578E-2</v>
      </c>
      <c r="D201" s="19">
        <v>1.2999931971232101E-3</v>
      </c>
      <c r="E201" s="19">
        <v>5</v>
      </c>
      <c r="G201" s="19">
        <v>7.8077485551213133E-3</v>
      </c>
      <c r="H201" s="19">
        <v>7.3867425055805222E-2</v>
      </c>
      <c r="I201" s="19">
        <v>2.2657780120744351E-2</v>
      </c>
      <c r="J201" s="19">
        <v>1.4467298793313059E-2</v>
      </c>
      <c r="K201" s="19">
        <f t="shared" si="3"/>
        <v>1.4467298793313059E-2</v>
      </c>
      <c r="L201" s="19">
        <v>1.178816938714399E-2</v>
      </c>
      <c r="M201" s="19">
        <v>7.8077485551213133E-3</v>
      </c>
      <c r="N201" s="19">
        <v>-8.6281661508548166E-32</v>
      </c>
      <c r="O201" s="19">
        <v>-3.3306690738754701E-16</v>
      </c>
      <c r="P201" s="19">
        <v>0</v>
      </c>
      <c r="Q201" s="19">
        <v>0</v>
      </c>
      <c r="R201" s="19">
        <v>4.9303806576313239E-34</v>
      </c>
      <c r="S201" s="19">
        <v>0.42</v>
      </c>
      <c r="T201" s="19">
        <v>0</v>
      </c>
      <c r="U201" s="19">
        <v>0</v>
      </c>
      <c r="V201" s="19">
        <v>0</v>
      </c>
      <c r="W201" s="19">
        <v>-1.912499999999984E-2</v>
      </c>
      <c r="X201" s="19">
        <v>-5.5511151231257827E-16</v>
      </c>
      <c r="Y201" s="19">
        <v>6.123233995736766E-17</v>
      </c>
      <c r="Z201" s="19">
        <v>0.4</v>
      </c>
      <c r="AA201" s="19">
        <v>-1</v>
      </c>
      <c r="AB201" s="19">
        <v>0</v>
      </c>
      <c r="AC201" s="19">
        <v>4.9303806576313239E-34</v>
      </c>
      <c r="AD201" s="19">
        <v>0.42</v>
      </c>
      <c r="AE201" s="19">
        <v>0</v>
      </c>
      <c r="AF201" s="19">
        <v>0</v>
      </c>
      <c r="AG201" s="19">
        <v>6.123233995736766E-17</v>
      </c>
      <c r="AH201" s="19">
        <v>0.316</v>
      </c>
      <c r="AI201" s="19">
        <v>-1</v>
      </c>
      <c r="AJ201" s="19">
        <v>0</v>
      </c>
      <c r="AK201" s="19">
        <v>0</v>
      </c>
      <c r="AL201" s="19">
        <v>0</v>
      </c>
      <c r="AM201" s="19">
        <v>56</v>
      </c>
      <c r="AN201" s="19">
        <v>24</v>
      </c>
      <c r="AO201" s="19">
        <v>0</v>
      </c>
      <c r="AP201" s="19">
        <v>0</v>
      </c>
      <c r="AQ201" s="19">
        <v>0</v>
      </c>
      <c r="AR201" s="19">
        <v>0</v>
      </c>
      <c r="AS201" s="19" t="s">
        <v>628</v>
      </c>
      <c r="AT201" s="19">
        <v>1</v>
      </c>
      <c r="AU201" s="19">
        <v>0</v>
      </c>
      <c r="AV201" s="19">
        <v>0</v>
      </c>
      <c r="AW201" s="19">
        <v>0</v>
      </c>
      <c r="AX201" s="19">
        <v>0</v>
      </c>
      <c r="AY201" s="19">
        <v>45</v>
      </c>
      <c r="AZ201" s="19">
        <v>0</v>
      </c>
      <c r="BA201" s="19">
        <v>1</v>
      </c>
      <c r="BB201" s="19" t="s">
        <v>89</v>
      </c>
      <c r="BC201" s="19">
        <v>5</v>
      </c>
      <c r="BD201" s="19">
        <v>2</v>
      </c>
      <c r="BE201" s="19">
        <v>0.05</v>
      </c>
      <c r="BF201" s="19">
        <v>4</v>
      </c>
      <c r="BG201" s="19">
        <v>6</v>
      </c>
      <c r="BH201" s="19">
        <v>0.5</v>
      </c>
      <c r="BI201" s="19">
        <v>10</v>
      </c>
      <c r="BJ201" s="19">
        <v>1</v>
      </c>
      <c r="BK201" s="19">
        <v>1</v>
      </c>
      <c r="BL201" s="19">
        <v>1</v>
      </c>
      <c r="BM201" s="19">
        <v>1</v>
      </c>
      <c r="BN201" s="19">
        <v>0</v>
      </c>
      <c r="BO201" s="19">
        <v>0</v>
      </c>
      <c r="BP201" s="19">
        <v>0</v>
      </c>
      <c r="BQ201" s="19">
        <v>0</v>
      </c>
      <c r="BR201" s="19">
        <v>1</v>
      </c>
      <c r="BS201" s="19">
        <v>1</v>
      </c>
      <c r="BT201" s="19">
        <v>1</v>
      </c>
      <c r="BU201" s="19">
        <v>1</v>
      </c>
    </row>
  </sheetData>
  <conditionalFormatting sqref="AR1:AU1048576">
    <cfRule type="cellIs" dxfId="1" priority="2" operator="notEqual">
      <formula>$AR$12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B55B-F530-4327-8B38-E7623C494A56}">
  <sheetPr codeName="Sheet7"/>
  <dimension ref="A1:DX211"/>
  <sheetViews>
    <sheetView zoomScaleNormal="10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44140625" style="19" bestFit="1" customWidth="1"/>
    <col min="6" max="6" width="12.109375" style="19" customWidth="1"/>
    <col min="7" max="7" width="12" style="19" bestFit="1" customWidth="1"/>
    <col min="8" max="10" width="18.33203125" style="19" bestFit="1" customWidth="1"/>
    <col min="11" max="11" width="18.33203125" style="19" customWidth="1"/>
    <col min="12" max="13" width="18.33203125" style="19" bestFit="1" customWidth="1"/>
    <col min="14" max="14" width="12" style="23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5" width="12.6640625" style="19" bestFit="1" customWidth="1"/>
    <col min="26" max="26" width="11" style="19" bestFit="1" customWidth="1"/>
    <col min="27" max="27" width="2" style="19" bestFit="1" customWidth="1"/>
    <col min="28" max="28" width="12" style="19" bestFit="1" customWidth="1"/>
    <col min="29" max="30" width="12.6640625" style="19" bestFit="1" customWidth="1"/>
    <col min="31" max="31" width="2" style="19" bestFit="1" customWidth="1"/>
    <col min="32" max="32" width="12.6640625" style="19" bestFit="1" customWidth="1"/>
    <col min="33" max="35" width="2" style="19" bestFit="1" customWidth="1"/>
    <col min="36" max="37" width="12.6640625" style="19" bestFit="1" customWidth="1"/>
    <col min="38" max="38" width="11.6640625" style="19" bestFit="1" customWidth="1"/>
    <col min="39" max="39" width="2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2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 t="s">
        <v>630</v>
      </c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59</v>
      </c>
      <c r="AY1" s="26" t="s">
        <v>60</v>
      </c>
      <c r="AZ1" s="26" t="s">
        <v>61</v>
      </c>
      <c r="BA1" s="26" t="s">
        <v>62</v>
      </c>
      <c r="BB1" s="26" t="s">
        <v>63</v>
      </c>
      <c r="BC1" s="26" t="s">
        <v>64</v>
      </c>
      <c r="BD1" s="26" t="s">
        <v>65</v>
      </c>
      <c r="BE1" s="26" t="s">
        <v>66</v>
      </c>
      <c r="BF1" s="26" t="s">
        <v>67</v>
      </c>
      <c r="BG1" s="26" t="s">
        <v>68</v>
      </c>
      <c r="BH1" s="26" t="s">
        <v>69</v>
      </c>
      <c r="BI1" s="26" t="s">
        <v>70</v>
      </c>
      <c r="BJ1" s="26" t="s">
        <v>71</v>
      </c>
      <c r="BK1" s="26" t="s">
        <v>72</v>
      </c>
      <c r="BL1" s="26" t="s">
        <v>73</v>
      </c>
      <c r="BM1" s="26" t="s">
        <v>74</v>
      </c>
      <c r="BN1" s="26" t="s">
        <v>75</v>
      </c>
      <c r="BO1" s="26" t="s">
        <v>76</v>
      </c>
      <c r="BP1" s="26" t="s">
        <v>77</v>
      </c>
      <c r="BQ1" s="26" t="s">
        <v>78</v>
      </c>
      <c r="BR1" s="26" t="s">
        <v>79</v>
      </c>
      <c r="BS1" s="26" t="s">
        <v>80</v>
      </c>
      <c r="BT1" s="26" t="s">
        <v>81</v>
      </c>
      <c r="BU1" s="26" t="s">
        <v>82</v>
      </c>
      <c r="BV1" s="26" t="s">
        <v>83</v>
      </c>
      <c r="BW1" s="26" t="s">
        <v>84</v>
      </c>
      <c r="BX1" s="26" t="s">
        <v>85</v>
      </c>
      <c r="BY1" s="26" t="s">
        <v>86</v>
      </c>
      <c r="BZ1" s="26" t="s">
        <v>87</v>
      </c>
      <c r="CA1" s="26" t="s">
        <v>88</v>
      </c>
    </row>
    <row r="2" spans="1:128" x14ac:dyDescent="0.3">
      <c r="A2" s="26">
        <v>0</v>
      </c>
      <c r="B2" s="19">
        <v>80</v>
      </c>
      <c r="C2" s="19">
        <v>7.2000026702880859E-2</v>
      </c>
      <c r="D2" s="19">
        <v>1.200000445048014E-3</v>
      </c>
      <c r="E2" s="19">
        <v>2</v>
      </c>
      <c r="F2" s="19">
        <v>0</v>
      </c>
      <c r="G2" s="19">
        <v>0.11504225687061879</v>
      </c>
      <c r="H2" s="19">
        <v>0.11504225687061879</v>
      </c>
      <c r="I2" s="19">
        <v>0.11504225687061879</v>
      </c>
      <c r="K2" s="19">
        <f>MIN(H2:J2)</f>
        <v>0.11504225687061879</v>
      </c>
      <c r="N2" s="19">
        <v>4.9999999999999933E-2</v>
      </c>
      <c r="O2" s="19">
        <v>5.5511151231257807E-18</v>
      </c>
      <c r="P2" s="19">
        <v>9.9999999999999978E-2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0.23084375000000021</v>
      </c>
      <c r="W2" s="19">
        <v>1.8749999999999949E-3</v>
      </c>
      <c r="X2" s="19">
        <v>0.11668750000000019</v>
      </c>
      <c r="Y2" s="19">
        <v>0.60000000000000009</v>
      </c>
      <c r="Z2" s="19">
        <v>1.249000902703301E-17</v>
      </c>
      <c r="AA2" s="19">
        <v>0.60000000000000009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0.85453124999999996</v>
      </c>
      <c r="AH2" s="19">
        <v>2.9906249999999999E-2</v>
      </c>
      <c r="AI2" s="19">
        <v>0.71681249999999996</v>
      </c>
      <c r="AJ2" s="19">
        <v>0</v>
      </c>
      <c r="AK2" s="19">
        <v>56</v>
      </c>
      <c r="AL2" s="19">
        <v>8</v>
      </c>
      <c r="AM2" s="19">
        <v>8</v>
      </c>
      <c r="AN2" s="19">
        <v>8</v>
      </c>
      <c r="AO2" s="19">
        <v>-4</v>
      </c>
      <c r="AP2" s="19">
        <v>0</v>
      </c>
      <c r="AQ2" s="19">
        <v>2</v>
      </c>
      <c r="AR2" s="19">
        <v>2</v>
      </c>
      <c r="AS2" s="19" t="s">
        <v>98</v>
      </c>
      <c r="AT2" s="19">
        <v>1</v>
      </c>
      <c r="AU2" s="19">
        <v>0</v>
      </c>
      <c r="AV2" s="19">
        <v>0</v>
      </c>
      <c r="AW2" s="19">
        <v>1</v>
      </c>
      <c r="AX2" s="19">
        <v>1</v>
      </c>
      <c r="AY2" s="19">
        <v>0.1</v>
      </c>
      <c r="AZ2" s="19">
        <v>0.1</v>
      </c>
      <c r="BA2" s="19">
        <v>0.1</v>
      </c>
      <c r="BB2" s="19">
        <v>0.1</v>
      </c>
      <c r="BC2" s="19">
        <v>0</v>
      </c>
      <c r="BD2" s="19">
        <v>1</v>
      </c>
      <c r="BE2" s="19">
        <v>45</v>
      </c>
      <c r="BF2" s="19">
        <v>1</v>
      </c>
      <c r="BG2" s="19">
        <v>5</v>
      </c>
      <c r="BH2" s="19" t="s">
        <v>89</v>
      </c>
      <c r="BI2" s="19">
        <v>5</v>
      </c>
      <c r="BJ2" s="19">
        <v>2</v>
      </c>
      <c r="BK2" s="19">
        <v>0.05</v>
      </c>
      <c r="BL2" s="19">
        <v>4</v>
      </c>
      <c r="BM2" s="19">
        <v>6</v>
      </c>
      <c r="BN2" s="19">
        <v>0.5</v>
      </c>
      <c r="BO2" s="19">
        <v>10</v>
      </c>
      <c r="BP2" s="19">
        <v>1</v>
      </c>
      <c r="BQ2" s="19">
        <v>1</v>
      </c>
      <c r="BR2" s="19">
        <v>1</v>
      </c>
      <c r="BS2" s="19">
        <v>1</v>
      </c>
      <c r="BT2" s="19">
        <v>0</v>
      </c>
      <c r="BU2" s="19">
        <v>0</v>
      </c>
      <c r="BV2" s="19">
        <v>0</v>
      </c>
      <c r="BW2" s="19">
        <v>0</v>
      </c>
      <c r="BX2" s="19">
        <v>1</v>
      </c>
      <c r="BY2" s="19">
        <v>1</v>
      </c>
      <c r="BZ2" s="19">
        <v>1</v>
      </c>
      <c r="CA2" s="19">
        <v>1</v>
      </c>
    </row>
    <row r="3" spans="1:128" x14ac:dyDescent="0.3">
      <c r="A3" s="26">
        <v>1</v>
      </c>
      <c r="B3" s="19">
        <v>80</v>
      </c>
      <c r="C3" s="19">
        <v>6.0999870300292969E-2</v>
      </c>
      <c r="D3" s="19">
        <v>1.016664505004883E-3</v>
      </c>
      <c r="E3" s="19">
        <v>3</v>
      </c>
      <c r="F3" s="19">
        <v>0</v>
      </c>
      <c r="G3" s="19">
        <v>7.434051415124085E-2</v>
      </c>
      <c r="H3" s="19">
        <v>8.5215112492652553E-2</v>
      </c>
      <c r="I3" s="19">
        <v>7.434051415124085E-2</v>
      </c>
      <c r="J3" s="19">
        <v>7.434051415124085E-2</v>
      </c>
      <c r="K3" s="19">
        <f t="shared" ref="K3:K66" si="0">MIN(H3:J3)</f>
        <v>7.434051415124085E-2</v>
      </c>
      <c r="N3" s="19">
        <v>-5.5511151231257827E-17</v>
      </c>
      <c r="O3" s="19">
        <v>8.3266726846886814E-18</v>
      </c>
      <c r="P3" s="19">
        <v>9.9999999999999756E-2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-9.6093750000000117E-2</v>
      </c>
      <c r="W3" s="19">
        <v>-1.031250000000004E-3</v>
      </c>
      <c r="X3" s="19">
        <v>0.1180000000000003</v>
      </c>
      <c r="Y3" s="19">
        <v>0.1</v>
      </c>
      <c r="Z3" s="19">
        <v>4.9960036108132052E-17</v>
      </c>
      <c r="AA3" s="19">
        <v>0.60000000000000009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-0.27171875000000001</v>
      </c>
      <c r="AH3" s="19">
        <v>2.9906250000000072E-2</v>
      </c>
      <c r="AI3" s="19">
        <v>0.71681249999999996</v>
      </c>
      <c r="AJ3" s="19">
        <v>0</v>
      </c>
      <c r="AK3" s="19">
        <v>36</v>
      </c>
      <c r="AL3" s="19">
        <v>28</v>
      </c>
      <c r="AM3" s="19">
        <v>8</v>
      </c>
      <c r="AN3" s="19">
        <v>8</v>
      </c>
      <c r="AO3" s="19">
        <v>-2</v>
      </c>
      <c r="AP3" s="19">
        <v>-2</v>
      </c>
      <c r="AQ3" s="19">
        <v>2</v>
      </c>
      <c r="AR3" s="19">
        <v>2</v>
      </c>
      <c r="AS3" s="19" t="s">
        <v>99</v>
      </c>
      <c r="AT3" s="19">
        <v>1</v>
      </c>
      <c r="AU3" s="19">
        <v>0</v>
      </c>
      <c r="AV3" s="19">
        <v>0</v>
      </c>
      <c r="AW3" s="19">
        <v>1</v>
      </c>
      <c r="AX3" s="19">
        <v>1</v>
      </c>
      <c r="AY3" s="19">
        <v>0.1</v>
      </c>
      <c r="AZ3" s="19">
        <v>0.1</v>
      </c>
      <c r="BA3" s="19">
        <v>0.1</v>
      </c>
      <c r="BB3" s="19">
        <v>0.1</v>
      </c>
      <c r="BC3" s="19">
        <v>0</v>
      </c>
      <c r="BD3" s="19">
        <v>1</v>
      </c>
      <c r="BE3" s="19">
        <v>45</v>
      </c>
      <c r="BF3" s="19">
        <v>1</v>
      </c>
      <c r="BG3" s="19">
        <v>5</v>
      </c>
      <c r="BH3" s="19" t="s">
        <v>89</v>
      </c>
      <c r="BI3" s="19">
        <v>5</v>
      </c>
      <c r="BJ3" s="19">
        <v>2</v>
      </c>
      <c r="BK3" s="19">
        <v>0.05</v>
      </c>
      <c r="BL3" s="19">
        <v>4</v>
      </c>
      <c r="BM3" s="19">
        <v>6</v>
      </c>
      <c r="BN3" s="19">
        <v>0.5</v>
      </c>
      <c r="BO3" s="19">
        <v>10</v>
      </c>
      <c r="BP3" s="19">
        <v>1</v>
      </c>
      <c r="BQ3" s="19">
        <v>1</v>
      </c>
      <c r="BR3" s="19">
        <v>1</v>
      </c>
      <c r="BS3" s="19">
        <v>1</v>
      </c>
      <c r="BT3" s="19">
        <v>0</v>
      </c>
      <c r="BU3" s="19">
        <v>0</v>
      </c>
      <c r="BV3" s="19">
        <v>0</v>
      </c>
      <c r="BW3" s="19">
        <v>0</v>
      </c>
      <c r="BX3" s="19">
        <v>1</v>
      </c>
      <c r="BY3" s="19">
        <v>1</v>
      </c>
      <c r="BZ3" s="19">
        <v>1</v>
      </c>
      <c r="CA3" s="19">
        <v>1</v>
      </c>
    </row>
    <row r="4" spans="1:128" x14ac:dyDescent="0.3">
      <c r="A4" s="26">
        <v>2</v>
      </c>
      <c r="B4" s="19">
        <v>80</v>
      </c>
      <c r="C4" s="19">
        <v>6.100010871887207E-2</v>
      </c>
      <c r="D4" s="19">
        <v>1.016668478647868E-3</v>
      </c>
      <c r="E4" s="19">
        <v>2</v>
      </c>
      <c r="F4" s="19">
        <v>0</v>
      </c>
      <c r="G4" s="19">
        <v>8.5056899230872784E-2</v>
      </c>
      <c r="H4" s="19">
        <v>8.5056899230872784E-2</v>
      </c>
      <c r="I4" s="19">
        <v>8.5056899230872784E-2</v>
      </c>
      <c r="K4" s="19">
        <f t="shared" si="0"/>
        <v>8.5056899230872784E-2</v>
      </c>
      <c r="N4" s="19">
        <v>0</v>
      </c>
      <c r="O4" s="19">
        <v>1.6653345369377351E-17</v>
      </c>
      <c r="P4" s="19">
        <v>9.9999999999999978E-2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0.14353125000000011</v>
      </c>
      <c r="W4" s="19">
        <v>3.0937499999999958E-3</v>
      </c>
      <c r="X4" s="19">
        <v>0.11312500000000029</v>
      </c>
      <c r="Y4" s="19">
        <v>0.15</v>
      </c>
      <c r="Z4" s="19">
        <v>5.1347814888913492E-17</v>
      </c>
      <c r="AA4" s="19">
        <v>0.60000000000000009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0.72412500000000002</v>
      </c>
      <c r="AH4" s="19">
        <v>2.9906249999999999E-2</v>
      </c>
      <c r="AI4" s="19">
        <v>0.71681249999999996</v>
      </c>
      <c r="AJ4" s="19">
        <v>0</v>
      </c>
      <c r="AK4" s="19">
        <v>38</v>
      </c>
      <c r="AL4" s="19">
        <v>26</v>
      </c>
      <c r="AM4" s="19">
        <v>8</v>
      </c>
      <c r="AN4" s="19">
        <v>8</v>
      </c>
      <c r="AO4" s="19">
        <v>-2</v>
      </c>
      <c r="AP4" s="19">
        <v>-2</v>
      </c>
      <c r="AQ4" s="19">
        <v>2</v>
      </c>
      <c r="AR4" s="19">
        <v>2</v>
      </c>
      <c r="AS4" s="19" t="s">
        <v>100</v>
      </c>
      <c r="AT4" s="19">
        <v>1</v>
      </c>
      <c r="AU4" s="19">
        <v>0</v>
      </c>
      <c r="AV4" s="19">
        <v>0</v>
      </c>
      <c r="AW4" s="19">
        <v>1</v>
      </c>
      <c r="AX4" s="19">
        <v>1</v>
      </c>
      <c r="AY4" s="19">
        <v>0.1</v>
      </c>
      <c r="AZ4" s="19">
        <v>0.1</v>
      </c>
      <c r="BA4" s="19">
        <v>0.1</v>
      </c>
      <c r="BB4" s="19">
        <v>0.1</v>
      </c>
      <c r="BC4" s="19">
        <v>0</v>
      </c>
      <c r="BD4" s="19">
        <v>1</v>
      </c>
      <c r="BE4" s="19">
        <v>45</v>
      </c>
      <c r="BF4" s="19">
        <v>1</v>
      </c>
      <c r="BG4" s="19">
        <v>5</v>
      </c>
      <c r="BH4" s="19" t="s">
        <v>89</v>
      </c>
      <c r="BI4" s="19">
        <v>5</v>
      </c>
      <c r="BJ4" s="19">
        <v>2</v>
      </c>
      <c r="BK4" s="19">
        <v>0.05</v>
      </c>
      <c r="BL4" s="19">
        <v>4</v>
      </c>
      <c r="BM4" s="19">
        <v>6</v>
      </c>
      <c r="BN4" s="19">
        <v>0.5</v>
      </c>
      <c r="BO4" s="19">
        <v>10</v>
      </c>
      <c r="BP4" s="19">
        <v>1</v>
      </c>
      <c r="BQ4" s="19">
        <v>1</v>
      </c>
      <c r="BR4" s="19">
        <v>1</v>
      </c>
      <c r="BS4" s="19">
        <v>1</v>
      </c>
      <c r="BT4" s="19">
        <v>0</v>
      </c>
      <c r="BU4" s="19">
        <v>0</v>
      </c>
      <c r="BV4" s="19">
        <v>0</v>
      </c>
      <c r="BW4" s="19">
        <v>0</v>
      </c>
      <c r="BX4" s="19">
        <v>1</v>
      </c>
      <c r="BY4" s="19">
        <v>1</v>
      </c>
      <c r="BZ4" s="19">
        <v>1</v>
      </c>
      <c r="CA4" s="19">
        <v>1</v>
      </c>
    </row>
    <row r="5" spans="1:128" x14ac:dyDescent="0.3">
      <c r="A5" s="26">
        <v>3</v>
      </c>
      <c r="B5" s="19">
        <v>80</v>
      </c>
      <c r="C5" s="19">
        <v>7.5999975204467773E-2</v>
      </c>
      <c r="D5" s="19">
        <v>1.2666662534077961E-3</v>
      </c>
      <c r="E5" s="19">
        <v>2</v>
      </c>
      <c r="F5" s="19">
        <v>0</v>
      </c>
      <c r="G5" s="19">
        <v>0.1193248019729571</v>
      </c>
      <c r="H5" s="19">
        <v>0.1193248019729571</v>
      </c>
      <c r="I5" s="19">
        <v>0.1193248019729571</v>
      </c>
      <c r="K5" s="19">
        <f t="shared" si="0"/>
        <v>0.1193248019729571</v>
      </c>
      <c r="N5" s="19">
        <v>4.9999999999999933E-2</v>
      </c>
      <c r="O5" s="19">
        <v>1.5265566588595901E-17</v>
      </c>
      <c r="P5" s="19">
        <v>9.9999999999999978E-2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0.23084375000000021</v>
      </c>
      <c r="W5" s="19">
        <v>-7.7625E-2</v>
      </c>
      <c r="X5" s="19">
        <v>0.11668750000000019</v>
      </c>
      <c r="Y5" s="19">
        <v>0.60000000000000009</v>
      </c>
      <c r="Z5" s="19">
        <v>2.2204460492503129E-17</v>
      </c>
      <c r="AA5" s="19">
        <v>0.60000000000000009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0.85453124999999996</v>
      </c>
      <c r="AH5" s="19">
        <v>-0.12234375</v>
      </c>
      <c r="AI5" s="19">
        <v>0.71681249999999996</v>
      </c>
      <c r="AJ5" s="19">
        <v>0</v>
      </c>
      <c r="AK5" s="19">
        <v>56</v>
      </c>
      <c r="AL5" s="19">
        <v>8</v>
      </c>
      <c r="AM5" s="19">
        <v>8</v>
      </c>
      <c r="AN5" s="19">
        <v>8</v>
      </c>
      <c r="AO5" s="19">
        <v>-4</v>
      </c>
      <c r="AP5" s="19">
        <v>0</v>
      </c>
      <c r="AQ5" s="19">
        <v>2</v>
      </c>
      <c r="AR5" s="19">
        <v>2</v>
      </c>
      <c r="AS5" s="19" t="s">
        <v>101</v>
      </c>
      <c r="AT5" s="19">
        <v>1</v>
      </c>
      <c r="AU5" s="19">
        <v>0</v>
      </c>
      <c r="AV5" s="19">
        <v>0</v>
      </c>
      <c r="AW5" s="19">
        <v>1</v>
      </c>
      <c r="AX5" s="19">
        <v>1</v>
      </c>
      <c r="AY5" s="19">
        <v>0.1</v>
      </c>
      <c r="AZ5" s="19">
        <v>0.1</v>
      </c>
      <c r="BA5" s="19">
        <v>0.1</v>
      </c>
      <c r="BB5" s="19">
        <v>0.1</v>
      </c>
      <c r="BC5" s="19">
        <v>0</v>
      </c>
      <c r="BD5" s="19">
        <v>1</v>
      </c>
      <c r="BE5" s="19">
        <v>45</v>
      </c>
      <c r="BF5" s="19">
        <v>1</v>
      </c>
      <c r="BG5" s="19">
        <v>5</v>
      </c>
      <c r="BH5" s="19" t="s">
        <v>89</v>
      </c>
      <c r="BI5" s="19">
        <v>5</v>
      </c>
      <c r="BJ5" s="19">
        <v>2</v>
      </c>
      <c r="BK5" s="19">
        <v>0.05</v>
      </c>
      <c r="BL5" s="19">
        <v>4</v>
      </c>
      <c r="BM5" s="19">
        <v>6</v>
      </c>
      <c r="BN5" s="19">
        <v>0.5</v>
      </c>
      <c r="BO5" s="19">
        <v>10</v>
      </c>
      <c r="BP5" s="19">
        <v>1</v>
      </c>
      <c r="BQ5" s="19">
        <v>1</v>
      </c>
      <c r="BR5" s="19">
        <v>1</v>
      </c>
      <c r="BS5" s="19">
        <v>1</v>
      </c>
      <c r="BT5" s="19">
        <v>0</v>
      </c>
      <c r="BU5" s="19">
        <v>0</v>
      </c>
      <c r="BV5" s="19">
        <v>0</v>
      </c>
      <c r="BW5" s="19">
        <v>0</v>
      </c>
      <c r="BX5" s="19">
        <v>1</v>
      </c>
      <c r="BY5" s="19">
        <v>1</v>
      </c>
      <c r="BZ5" s="19">
        <v>1</v>
      </c>
      <c r="CA5" s="19">
        <v>1</v>
      </c>
    </row>
    <row r="6" spans="1:128" x14ac:dyDescent="0.3">
      <c r="A6" s="26">
        <v>4</v>
      </c>
      <c r="B6" s="19">
        <v>80</v>
      </c>
      <c r="C6" s="19">
        <v>6.9999933242797852E-2</v>
      </c>
      <c r="D6" s="19">
        <v>1.1666655540466309E-3</v>
      </c>
      <c r="E6" s="19">
        <v>2</v>
      </c>
      <c r="F6" s="19">
        <v>1.3258252147248281E-3</v>
      </c>
      <c r="G6" s="19">
        <v>0.10620088095625881</v>
      </c>
      <c r="H6" s="19">
        <v>0.10620088095625881</v>
      </c>
      <c r="I6" s="19">
        <v>0.10620088095625881</v>
      </c>
      <c r="K6" s="19">
        <f t="shared" si="0"/>
        <v>0.10620088095625881</v>
      </c>
      <c r="N6" s="19">
        <v>-4.9999999999999933E-2</v>
      </c>
      <c r="O6" s="19">
        <v>1.1224000764031291E-17</v>
      </c>
      <c r="P6" s="19">
        <v>9.9999999999999978E-2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-0.2038437500000003</v>
      </c>
      <c r="W6" s="19">
        <v>1.87500000000004E-3</v>
      </c>
      <c r="X6" s="19">
        <v>0.11668750000000019</v>
      </c>
      <c r="Y6" s="19">
        <v>-0.60000000000000009</v>
      </c>
      <c r="Z6" s="19">
        <v>9.0205620750793969E-17</v>
      </c>
      <c r="AA6" s="19">
        <v>0.60000000000000009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-0.82753125000000005</v>
      </c>
      <c r="AH6" s="19">
        <v>2.9906250000000099E-2</v>
      </c>
      <c r="AI6" s="19">
        <v>0.71681249999999996</v>
      </c>
      <c r="AJ6" s="19">
        <v>0</v>
      </c>
      <c r="AK6" s="19">
        <v>8</v>
      </c>
      <c r="AL6" s="19">
        <v>56</v>
      </c>
      <c r="AM6" s="19">
        <v>8</v>
      </c>
      <c r="AN6" s="19">
        <v>8</v>
      </c>
      <c r="AO6" s="19">
        <v>0</v>
      </c>
      <c r="AP6" s="19">
        <v>-4</v>
      </c>
      <c r="AQ6" s="19">
        <v>2</v>
      </c>
      <c r="AR6" s="19">
        <v>2</v>
      </c>
      <c r="AS6" s="19" t="s">
        <v>102</v>
      </c>
      <c r="AT6" s="19">
        <v>1</v>
      </c>
      <c r="AU6" s="19">
        <v>0</v>
      </c>
      <c r="AV6" s="19">
        <v>0</v>
      </c>
      <c r="AW6" s="19">
        <v>1</v>
      </c>
      <c r="AX6" s="19">
        <v>1</v>
      </c>
      <c r="AY6" s="19">
        <v>0.1</v>
      </c>
      <c r="AZ6" s="19">
        <v>0.1</v>
      </c>
      <c r="BA6" s="19">
        <v>0.1</v>
      </c>
      <c r="BB6" s="19">
        <v>0.1</v>
      </c>
      <c r="BC6" s="19">
        <v>0</v>
      </c>
      <c r="BD6" s="19">
        <v>1</v>
      </c>
      <c r="BE6" s="19">
        <v>45</v>
      </c>
      <c r="BF6" s="19">
        <v>1</v>
      </c>
      <c r="BG6" s="19">
        <v>5</v>
      </c>
      <c r="BH6" s="19" t="s">
        <v>89</v>
      </c>
      <c r="BI6" s="19">
        <v>5</v>
      </c>
      <c r="BJ6" s="19">
        <v>2</v>
      </c>
      <c r="BK6" s="19">
        <v>0.05</v>
      </c>
      <c r="BL6" s="19">
        <v>4</v>
      </c>
      <c r="BM6" s="19">
        <v>6</v>
      </c>
      <c r="BN6" s="19">
        <v>0.5</v>
      </c>
      <c r="BO6" s="19">
        <v>10</v>
      </c>
      <c r="BP6" s="19">
        <v>1</v>
      </c>
      <c r="BQ6" s="19">
        <v>1</v>
      </c>
      <c r="BR6" s="19">
        <v>1</v>
      </c>
      <c r="BS6" s="19">
        <v>1</v>
      </c>
      <c r="BT6" s="19">
        <v>0</v>
      </c>
      <c r="BU6" s="19">
        <v>0</v>
      </c>
      <c r="BV6" s="19">
        <v>0</v>
      </c>
      <c r="BW6" s="19">
        <v>0</v>
      </c>
      <c r="BX6" s="19">
        <v>1</v>
      </c>
      <c r="BY6" s="19">
        <v>1</v>
      </c>
      <c r="BZ6" s="19">
        <v>1</v>
      </c>
      <c r="CA6" s="19">
        <v>1</v>
      </c>
    </row>
    <row r="7" spans="1:128" x14ac:dyDescent="0.3">
      <c r="A7" s="26">
        <v>5</v>
      </c>
      <c r="B7" s="19">
        <v>80</v>
      </c>
      <c r="C7" s="19">
        <v>7.1000099182128906E-2</v>
      </c>
      <c r="D7" s="19">
        <v>1.183334986368815E-3</v>
      </c>
      <c r="E7" s="19">
        <v>2</v>
      </c>
      <c r="F7" s="19">
        <v>1.325825214724806E-3</v>
      </c>
      <c r="G7" s="19">
        <v>0.1108256045139635</v>
      </c>
      <c r="H7" s="19">
        <v>0.1108256045139635</v>
      </c>
      <c r="I7" s="19">
        <v>0.1108256045139635</v>
      </c>
      <c r="K7" s="19">
        <f t="shared" si="0"/>
        <v>0.1108256045139635</v>
      </c>
      <c r="N7" s="19">
        <v>-4.9999999999999933E-2</v>
      </c>
      <c r="O7" s="19">
        <v>1.5387337106375641E-17</v>
      </c>
      <c r="P7" s="19">
        <v>9.9999999999999978E-2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-0.2038437500000003</v>
      </c>
      <c r="W7" s="19">
        <v>-7.7624999999999986E-2</v>
      </c>
      <c r="X7" s="19">
        <v>0.11668750000000019</v>
      </c>
      <c r="Y7" s="19">
        <v>-0.60000000000000009</v>
      </c>
      <c r="Z7" s="19">
        <v>9.4368957093138316E-17</v>
      </c>
      <c r="AA7" s="19">
        <v>0.60000000000000009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-0.82753125000000005</v>
      </c>
      <c r="AH7" s="19">
        <v>-0.1223437499999999</v>
      </c>
      <c r="AI7" s="19">
        <v>0.71681249999999996</v>
      </c>
      <c r="AJ7" s="19">
        <v>0</v>
      </c>
      <c r="AK7" s="19">
        <v>8</v>
      </c>
      <c r="AL7" s="19">
        <v>56</v>
      </c>
      <c r="AM7" s="19">
        <v>8</v>
      </c>
      <c r="AN7" s="19">
        <v>8</v>
      </c>
      <c r="AO7" s="19">
        <v>0</v>
      </c>
      <c r="AP7" s="19">
        <v>-4</v>
      </c>
      <c r="AQ7" s="19">
        <v>2</v>
      </c>
      <c r="AR7" s="19">
        <v>2</v>
      </c>
      <c r="AS7" s="19" t="s">
        <v>103</v>
      </c>
      <c r="AT7" s="19">
        <v>1</v>
      </c>
      <c r="AU7" s="19">
        <v>0</v>
      </c>
      <c r="AV7" s="19">
        <v>0</v>
      </c>
      <c r="AW7" s="19">
        <v>1</v>
      </c>
      <c r="AX7" s="19">
        <v>1</v>
      </c>
      <c r="AY7" s="19">
        <v>0.1</v>
      </c>
      <c r="AZ7" s="19">
        <v>0.1</v>
      </c>
      <c r="BA7" s="19">
        <v>0.1</v>
      </c>
      <c r="BB7" s="19">
        <v>0.1</v>
      </c>
      <c r="BC7" s="19">
        <v>0</v>
      </c>
      <c r="BD7" s="19">
        <v>1</v>
      </c>
      <c r="BE7" s="19">
        <v>45</v>
      </c>
      <c r="BF7" s="19">
        <v>1</v>
      </c>
      <c r="BG7" s="19">
        <v>5</v>
      </c>
      <c r="BH7" s="19" t="s">
        <v>89</v>
      </c>
      <c r="BI7" s="19">
        <v>5</v>
      </c>
      <c r="BJ7" s="19">
        <v>2</v>
      </c>
      <c r="BK7" s="19">
        <v>0.05</v>
      </c>
      <c r="BL7" s="19">
        <v>4</v>
      </c>
      <c r="BM7" s="19">
        <v>6</v>
      </c>
      <c r="BN7" s="19">
        <v>0.5</v>
      </c>
      <c r="BO7" s="19">
        <v>10</v>
      </c>
      <c r="BP7" s="19">
        <v>1</v>
      </c>
      <c r="BQ7" s="19">
        <v>1</v>
      </c>
      <c r="BR7" s="19">
        <v>1</v>
      </c>
      <c r="BS7" s="19">
        <v>1</v>
      </c>
      <c r="BT7" s="19">
        <v>0</v>
      </c>
      <c r="BU7" s="19">
        <v>0</v>
      </c>
      <c r="BV7" s="19">
        <v>0</v>
      </c>
      <c r="BW7" s="19">
        <v>0</v>
      </c>
      <c r="BX7" s="19">
        <v>1</v>
      </c>
      <c r="BY7" s="19">
        <v>1</v>
      </c>
      <c r="BZ7" s="19">
        <v>1</v>
      </c>
      <c r="CA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5.2999973297119141E-2</v>
      </c>
      <c r="D8" s="19">
        <v>8.8333288828531902E-4</v>
      </c>
      <c r="E8" s="19">
        <v>3</v>
      </c>
      <c r="F8" s="19">
        <v>1.3258252147247251E-3</v>
      </c>
      <c r="G8" s="19">
        <v>4.3301270189221019E-4</v>
      </c>
      <c r="H8" s="19">
        <v>4.3301270189221019E-4</v>
      </c>
      <c r="I8" s="19">
        <v>6.7169328938139581E-4</v>
      </c>
      <c r="J8" s="19">
        <v>6.7169328938139581E-4</v>
      </c>
      <c r="K8" s="19">
        <f t="shared" si="0"/>
        <v>4.3301270189221019E-4</v>
      </c>
      <c r="N8" s="19">
        <v>-8.4697024028414196E-18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-7.4999999999996857E-4</v>
      </c>
      <c r="W8" s="19">
        <v>-1.3118846287074601E-17</v>
      </c>
      <c r="X8" s="19">
        <v>7.4999999999999969E-4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92</v>
      </c>
      <c r="AT8" s="19">
        <v>1</v>
      </c>
      <c r="AU8" s="19">
        <v>0</v>
      </c>
      <c r="AV8" s="19">
        <v>0</v>
      </c>
      <c r="AW8" s="19">
        <v>1</v>
      </c>
      <c r="AX8" s="19">
        <v>1</v>
      </c>
      <c r="AY8" s="19">
        <v>0.1</v>
      </c>
      <c r="AZ8" s="19">
        <v>0.1</v>
      </c>
      <c r="BA8" s="19">
        <v>0.1</v>
      </c>
      <c r="BB8" s="19">
        <v>0.1</v>
      </c>
      <c r="BC8" s="19">
        <v>0</v>
      </c>
      <c r="BD8" s="19">
        <v>1</v>
      </c>
      <c r="BE8" s="19">
        <v>45</v>
      </c>
      <c r="BF8" s="19">
        <v>1</v>
      </c>
      <c r="BG8" s="19">
        <v>5</v>
      </c>
      <c r="BH8" s="19" t="s">
        <v>89</v>
      </c>
      <c r="BI8" s="19">
        <v>5</v>
      </c>
      <c r="BJ8" s="19">
        <v>2</v>
      </c>
      <c r="BK8" s="19">
        <v>0.05</v>
      </c>
      <c r="BL8" s="19">
        <v>4</v>
      </c>
      <c r="BM8" s="19">
        <v>6</v>
      </c>
      <c r="BN8" s="19">
        <v>0.5</v>
      </c>
      <c r="BO8" s="19">
        <v>10</v>
      </c>
      <c r="BP8" s="19">
        <v>1</v>
      </c>
      <c r="BQ8" s="19">
        <v>1</v>
      </c>
      <c r="BR8" s="19">
        <v>1</v>
      </c>
      <c r="BS8" s="19">
        <v>1</v>
      </c>
      <c r="BT8" s="19">
        <v>0</v>
      </c>
      <c r="BU8" s="19">
        <v>0</v>
      </c>
      <c r="BV8" s="19">
        <v>0</v>
      </c>
      <c r="BW8" s="19">
        <v>0</v>
      </c>
      <c r="BX8" s="19">
        <v>1</v>
      </c>
      <c r="BY8" s="19">
        <v>1</v>
      </c>
      <c r="BZ8" s="19">
        <v>1</v>
      </c>
      <c r="CA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5.3000211715698242E-2</v>
      </c>
      <c r="D9" s="19">
        <v>8.8333686192830399E-4</v>
      </c>
      <c r="E9" s="19">
        <v>3</v>
      </c>
      <c r="F9" s="19">
        <v>1.3258252147247481E-3</v>
      </c>
      <c r="G9" s="19">
        <v>3.2475952641916259E-4</v>
      </c>
      <c r="H9" s="19">
        <v>3.2475952641916259E-4</v>
      </c>
      <c r="I9" s="19">
        <v>6.218671481916301E-4</v>
      </c>
      <c r="J9" s="19">
        <v>6.218671481916301E-4</v>
      </c>
      <c r="K9" s="19">
        <f t="shared" si="0"/>
        <v>3.2475952641916259E-4</v>
      </c>
      <c r="N9" s="19">
        <v>2.2146467575842411E-17</v>
      </c>
      <c r="O9" s="19">
        <v>-4.0782995408523117E-18</v>
      </c>
      <c r="P9" s="19">
        <v>0</v>
      </c>
      <c r="Q9" s="19">
        <v>0</v>
      </c>
      <c r="R9" s="19">
        <v>0.05</v>
      </c>
      <c r="S9" s="19">
        <v>-5.000000000000001E-2</v>
      </c>
      <c r="T9" s="19">
        <v>-0.05</v>
      </c>
      <c r="U9" s="19">
        <v>0</v>
      </c>
      <c r="V9" s="19">
        <v>-1.874999999999932E-4</v>
      </c>
      <c r="W9" s="19">
        <v>1.8749999999998851E-4</v>
      </c>
      <c r="X9" s="19">
        <v>7.4999999999999969E-4</v>
      </c>
      <c r="Y9" s="19">
        <v>3.061616997868383E-17</v>
      </c>
      <c r="Z9" s="19">
        <v>3.061616997868383E-17</v>
      </c>
      <c r="AA9" s="19">
        <v>0</v>
      </c>
      <c r="AB9" s="19">
        <v>0</v>
      </c>
      <c r="AC9" s="19">
        <v>0.05</v>
      </c>
      <c r="AD9" s="19">
        <v>-5.000000000000001E-2</v>
      </c>
      <c r="AE9" s="19">
        <v>-0.05</v>
      </c>
      <c r="AF9" s="19">
        <v>0</v>
      </c>
      <c r="AG9" s="19">
        <v>-3.7499999999999699E-3</v>
      </c>
      <c r="AH9" s="19">
        <v>-3.7499999999999699E-3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104</v>
      </c>
      <c r="AT9" s="19">
        <v>1</v>
      </c>
      <c r="AU9" s="19">
        <v>0</v>
      </c>
      <c r="AV9" s="19">
        <v>0</v>
      </c>
      <c r="AW9" s="19">
        <v>1</v>
      </c>
      <c r="AX9" s="19">
        <v>1</v>
      </c>
      <c r="AY9" s="19">
        <v>0.1</v>
      </c>
      <c r="AZ9" s="19">
        <v>0.1</v>
      </c>
      <c r="BA9" s="19">
        <v>0.1</v>
      </c>
      <c r="BB9" s="19">
        <v>0.1</v>
      </c>
      <c r="BC9" s="19">
        <v>0</v>
      </c>
      <c r="BD9" s="19">
        <v>1</v>
      </c>
      <c r="BE9" s="19">
        <v>45</v>
      </c>
      <c r="BF9" s="19">
        <v>1</v>
      </c>
      <c r="BG9" s="19">
        <v>5</v>
      </c>
      <c r="BH9" s="19" t="s">
        <v>89</v>
      </c>
      <c r="BI9" s="19">
        <v>5</v>
      </c>
      <c r="BJ9" s="19">
        <v>2</v>
      </c>
      <c r="BK9" s="19">
        <v>0.05</v>
      </c>
      <c r="BL9" s="19">
        <v>4</v>
      </c>
      <c r="BM9" s="19">
        <v>6</v>
      </c>
      <c r="BN9" s="19">
        <v>0.5</v>
      </c>
      <c r="BO9" s="19">
        <v>10</v>
      </c>
      <c r="BP9" s="19">
        <v>1</v>
      </c>
      <c r="BQ9" s="19">
        <v>1</v>
      </c>
      <c r="BR9" s="19">
        <v>1</v>
      </c>
      <c r="BS9" s="19">
        <v>1</v>
      </c>
      <c r="BT9" s="19">
        <v>0</v>
      </c>
      <c r="BU9" s="19">
        <v>0</v>
      </c>
      <c r="BV9" s="19">
        <v>0</v>
      </c>
      <c r="BW9" s="19">
        <v>0</v>
      </c>
      <c r="BX9" s="19">
        <v>1</v>
      </c>
      <c r="BY9" s="19">
        <v>1</v>
      </c>
      <c r="BZ9" s="19">
        <v>1</v>
      </c>
      <c r="CA9" s="19">
        <v>1</v>
      </c>
    </row>
    <row r="10" spans="1:128" x14ac:dyDescent="0.3">
      <c r="A10" s="26">
        <v>8</v>
      </c>
      <c r="B10" s="19">
        <v>80</v>
      </c>
      <c r="C10" s="19">
        <v>0.10299992561340331</v>
      </c>
      <c r="D10" s="19">
        <v>1.716665426890055E-3</v>
      </c>
      <c r="E10" s="19">
        <v>5</v>
      </c>
      <c r="F10" s="19">
        <v>0</v>
      </c>
      <c r="G10" s="19">
        <v>1.139618562831435E-2</v>
      </c>
      <c r="H10" s="19">
        <v>1.139618562831435E-2</v>
      </c>
      <c r="I10" s="19">
        <v>1.6568925640336459E-2</v>
      </c>
      <c r="J10" s="19">
        <v>1.3117185173466149E-2</v>
      </c>
      <c r="K10" s="19">
        <f t="shared" si="0"/>
        <v>1.139618562831435E-2</v>
      </c>
      <c r="L10" s="19">
        <v>1.336915760248192E-2</v>
      </c>
      <c r="M10" s="19">
        <v>1.336915760248192E-2</v>
      </c>
      <c r="N10" s="19">
        <v>0</v>
      </c>
      <c r="O10" s="19">
        <v>-1.6245515415292119E-17</v>
      </c>
      <c r="P10" s="19">
        <v>-1.110223024625157E-16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-1.6874999999998419E-3</v>
      </c>
      <c r="W10" s="19">
        <v>2.437499999999999E-2</v>
      </c>
      <c r="X10" s="19">
        <v>-1.3499999999999729E-2</v>
      </c>
      <c r="Y10" s="19">
        <v>0.15</v>
      </c>
      <c r="Z10" s="19">
        <v>2.498001805406602E-17</v>
      </c>
      <c r="AA10" s="19">
        <v>0.5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0.47662500000000002</v>
      </c>
      <c r="AH10" s="19">
        <v>5.6718750000000012E-2</v>
      </c>
      <c r="AI10" s="19">
        <v>0.58437499999999998</v>
      </c>
      <c r="AJ10" s="19">
        <v>0</v>
      </c>
      <c r="AK10" s="19">
        <v>36</v>
      </c>
      <c r="AL10" s="19">
        <v>24</v>
      </c>
      <c r="AM10" s="19">
        <v>10</v>
      </c>
      <c r="AN10" s="19">
        <v>10</v>
      </c>
      <c r="AO10" s="19">
        <v>0</v>
      </c>
      <c r="AP10" s="19">
        <v>0</v>
      </c>
      <c r="AQ10" s="19">
        <v>0</v>
      </c>
      <c r="AR10" s="19">
        <v>0</v>
      </c>
      <c r="AS10" s="19" t="s">
        <v>105</v>
      </c>
      <c r="AT10" s="19">
        <v>1</v>
      </c>
      <c r="AU10" s="19">
        <v>0</v>
      </c>
      <c r="AV10" s="19">
        <v>0</v>
      </c>
      <c r="AW10" s="19">
        <v>1</v>
      </c>
      <c r="AX10" s="19">
        <v>1</v>
      </c>
      <c r="AY10" s="19">
        <v>0.1</v>
      </c>
      <c r="AZ10" s="19">
        <v>0.1</v>
      </c>
      <c r="BA10" s="19">
        <v>0.1</v>
      </c>
      <c r="BB10" s="19">
        <v>0.1</v>
      </c>
      <c r="BC10" s="19">
        <v>0</v>
      </c>
      <c r="BD10" s="19">
        <v>1</v>
      </c>
      <c r="BE10" s="19">
        <v>45</v>
      </c>
      <c r="BF10" s="19">
        <v>1</v>
      </c>
      <c r="BG10" s="19">
        <v>5</v>
      </c>
      <c r="BH10" s="19" t="s">
        <v>89</v>
      </c>
      <c r="BI10" s="19">
        <v>5</v>
      </c>
      <c r="BJ10" s="19">
        <v>2</v>
      </c>
      <c r="BK10" s="19">
        <v>0.05</v>
      </c>
      <c r="BL10" s="19">
        <v>4</v>
      </c>
      <c r="BM10" s="19">
        <v>6</v>
      </c>
      <c r="BN10" s="19">
        <v>0.5</v>
      </c>
      <c r="BO10" s="19">
        <v>10</v>
      </c>
      <c r="BP10" s="19">
        <v>1</v>
      </c>
      <c r="BQ10" s="19">
        <v>1</v>
      </c>
      <c r="BR10" s="19">
        <v>1</v>
      </c>
      <c r="BS10" s="19">
        <v>1</v>
      </c>
      <c r="BT10" s="19">
        <v>0</v>
      </c>
      <c r="BU10" s="19">
        <v>0</v>
      </c>
      <c r="BV10" s="19">
        <v>0</v>
      </c>
      <c r="BW10" s="19">
        <v>0</v>
      </c>
      <c r="BX10" s="19">
        <v>1</v>
      </c>
      <c r="BY10" s="19">
        <v>1</v>
      </c>
      <c r="BZ10" s="19">
        <v>1</v>
      </c>
      <c r="CA10" s="19">
        <v>1</v>
      </c>
    </row>
    <row r="11" spans="1:128" x14ac:dyDescent="0.3">
      <c r="A11" s="26">
        <v>9</v>
      </c>
      <c r="B11" s="19">
        <v>80</v>
      </c>
      <c r="C11" s="19">
        <v>0.12000012397766111</v>
      </c>
      <c r="D11" s="19">
        <v>2.0000020662943518E-3</v>
      </c>
      <c r="E11" s="19">
        <v>5</v>
      </c>
      <c r="F11" s="19">
        <v>0</v>
      </c>
      <c r="G11" s="19">
        <v>2.1990254411045448E-2</v>
      </c>
      <c r="H11" s="19">
        <v>4.6749394213989492E-2</v>
      </c>
      <c r="I11" s="19">
        <v>3.0134561501289601E-2</v>
      </c>
      <c r="J11" s="19">
        <v>2.1990254411045448E-2</v>
      </c>
      <c r="K11" s="19">
        <f t="shared" si="0"/>
        <v>2.1990254411045448E-2</v>
      </c>
      <c r="L11" s="19">
        <v>2.2598223104925892E-2</v>
      </c>
      <c r="M11" s="19">
        <v>2.2598223104925892E-2</v>
      </c>
      <c r="N11" s="19">
        <v>8.3266726846886741E-17</v>
      </c>
      <c r="O11" s="19">
        <v>-1.387778780781446E-17</v>
      </c>
      <c r="P11" s="19">
        <v>-3.8857805861880479E-16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2.4468750000000369E-2</v>
      </c>
      <c r="W11" s="19">
        <v>3.928124999999999E-2</v>
      </c>
      <c r="X11" s="19">
        <v>-2.7562500000000101E-2</v>
      </c>
      <c r="Y11" s="19">
        <v>0.22500000000000001</v>
      </c>
      <c r="Z11" s="19">
        <v>2.5000000000000019E-2</v>
      </c>
      <c r="AA11" s="19">
        <v>0.45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0.60182812500000005</v>
      </c>
      <c r="AH11" s="19">
        <v>0.100328125</v>
      </c>
      <c r="AI11" s="19">
        <v>0.49715625000000002</v>
      </c>
      <c r="AJ11" s="19">
        <v>0</v>
      </c>
      <c r="AK11" s="19">
        <v>38</v>
      </c>
      <c r="AL11" s="19">
        <v>20</v>
      </c>
      <c r="AM11" s="19">
        <v>12</v>
      </c>
      <c r="AN11" s="19">
        <v>10</v>
      </c>
      <c r="AO11" s="19">
        <v>0</v>
      </c>
      <c r="AP11" s="19">
        <v>0</v>
      </c>
      <c r="AQ11" s="19">
        <v>0</v>
      </c>
      <c r="AR11" s="19">
        <v>0</v>
      </c>
      <c r="AS11" s="19" t="s">
        <v>106</v>
      </c>
      <c r="AT11" s="19">
        <v>1</v>
      </c>
      <c r="AU11" s="19">
        <v>0</v>
      </c>
      <c r="AV11" s="19">
        <v>0</v>
      </c>
      <c r="AW11" s="19">
        <v>1</v>
      </c>
      <c r="AX11" s="19">
        <v>1</v>
      </c>
      <c r="AY11" s="19">
        <v>0.1</v>
      </c>
      <c r="AZ11" s="19">
        <v>0.1</v>
      </c>
      <c r="BA11" s="19">
        <v>0.1</v>
      </c>
      <c r="BB11" s="19">
        <v>0.1</v>
      </c>
      <c r="BC11" s="19">
        <v>0</v>
      </c>
      <c r="BD11" s="19">
        <v>1</v>
      </c>
      <c r="BE11" s="19">
        <v>45</v>
      </c>
      <c r="BF11" s="19">
        <v>1</v>
      </c>
      <c r="BG11" s="19">
        <v>5</v>
      </c>
      <c r="BH11" s="19" t="s">
        <v>89</v>
      </c>
      <c r="BI11" s="19">
        <v>5</v>
      </c>
      <c r="BJ11" s="19">
        <v>2</v>
      </c>
      <c r="BK11" s="19">
        <v>0.05</v>
      </c>
      <c r="BL11" s="19">
        <v>4</v>
      </c>
      <c r="BM11" s="19">
        <v>6</v>
      </c>
      <c r="BN11" s="19">
        <v>0.5</v>
      </c>
      <c r="BO11" s="19">
        <v>10</v>
      </c>
      <c r="BP11" s="19">
        <v>1</v>
      </c>
      <c r="BQ11" s="19">
        <v>1</v>
      </c>
      <c r="BR11" s="19">
        <v>1</v>
      </c>
      <c r="BS11" s="19">
        <v>1</v>
      </c>
      <c r="BT11" s="19">
        <v>0</v>
      </c>
      <c r="BU11" s="19">
        <v>0</v>
      </c>
      <c r="BV11" s="19">
        <v>0</v>
      </c>
      <c r="BW11" s="19">
        <v>0</v>
      </c>
      <c r="BX11" s="19">
        <v>1</v>
      </c>
      <c r="BY11" s="19">
        <v>1</v>
      </c>
      <c r="BZ11" s="19">
        <v>1</v>
      </c>
      <c r="CA11" s="19">
        <v>1</v>
      </c>
    </row>
    <row r="12" spans="1:128" x14ac:dyDescent="0.3">
      <c r="A12" s="26">
        <v>10</v>
      </c>
      <c r="B12" s="19">
        <v>80</v>
      </c>
      <c r="C12" s="19">
        <v>9.70001220703125E-2</v>
      </c>
      <c r="D12" s="19">
        <v>1.616668701171875E-3</v>
      </c>
      <c r="E12" s="19">
        <v>5</v>
      </c>
      <c r="F12" s="19">
        <v>1.5700924586837749E-16</v>
      </c>
      <c r="G12" s="19">
        <v>2.8914631386256901E-2</v>
      </c>
      <c r="H12" s="19">
        <v>6.8477548451496673E-2</v>
      </c>
      <c r="I12" s="19">
        <v>2.903722439198712E-2</v>
      </c>
      <c r="J12" s="19">
        <v>3.0053114601744899E-2</v>
      </c>
      <c r="K12" s="19">
        <f t="shared" si="0"/>
        <v>2.903722439198712E-2</v>
      </c>
      <c r="L12" s="19">
        <v>2.8914631386256901E-2</v>
      </c>
      <c r="M12" s="19">
        <v>2.92834219111789E-2</v>
      </c>
      <c r="N12" s="19">
        <v>-2.4999999999999741E-2</v>
      </c>
      <c r="O12" s="19">
        <v>2.5000000000000029E-2</v>
      </c>
      <c r="P12" s="19">
        <v>4.9999999999999538E-2</v>
      </c>
      <c r="Q12" s="19">
        <v>0</v>
      </c>
      <c r="R12" s="19">
        <v>6.25E-2</v>
      </c>
      <c r="S12" s="19">
        <v>1.2500000000000001E-2</v>
      </c>
      <c r="T12" s="19">
        <v>-6.25E-2</v>
      </c>
      <c r="U12" s="19">
        <v>0</v>
      </c>
      <c r="V12" s="19">
        <v>3.1765624999999742E-2</v>
      </c>
      <c r="W12" s="19">
        <v>-6.0781250000000106E-3</v>
      </c>
      <c r="X12" s="19">
        <v>1.484374999999993E-2</v>
      </c>
      <c r="Y12" s="19">
        <v>-0.5</v>
      </c>
      <c r="Z12" s="19">
        <v>8.8817841970012528E-17</v>
      </c>
      <c r="AA12" s="19">
        <v>0.5</v>
      </c>
      <c r="AB12" s="19">
        <v>0</v>
      </c>
      <c r="AC12" s="19">
        <v>6.25E-2</v>
      </c>
      <c r="AD12" s="19">
        <v>1.2500000000000001E-2</v>
      </c>
      <c r="AE12" s="19">
        <v>-6.25E-2</v>
      </c>
      <c r="AF12" s="19">
        <v>0</v>
      </c>
      <c r="AG12" s="19">
        <v>-0.49859375</v>
      </c>
      <c r="AH12" s="19">
        <v>2.343750000000071E-3</v>
      </c>
      <c r="AI12" s="19">
        <v>0.49812499999999998</v>
      </c>
      <c r="AJ12" s="19">
        <v>0</v>
      </c>
      <c r="AK12" s="19">
        <v>10</v>
      </c>
      <c r="AL12" s="19">
        <v>50</v>
      </c>
      <c r="AM12" s="19">
        <v>10</v>
      </c>
      <c r="AN12" s="19">
        <v>10</v>
      </c>
      <c r="AO12" s="19">
        <v>0</v>
      </c>
      <c r="AP12" s="19">
        <v>-2</v>
      </c>
      <c r="AQ12" s="19">
        <v>0</v>
      </c>
      <c r="AR12" s="19">
        <v>2</v>
      </c>
      <c r="AS12" s="19" t="s">
        <v>107</v>
      </c>
      <c r="AT12" s="19">
        <v>1</v>
      </c>
      <c r="AU12" s="19">
        <v>0</v>
      </c>
      <c r="AV12" s="19">
        <v>0</v>
      </c>
      <c r="AW12" s="19">
        <v>1</v>
      </c>
      <c r="AX12" s="19">
        <v>1</v>
      </c>
      <c r="AY12" s="19">
        <v>0.1</v>
      </c>
      <c r="AZ12" s="19">
        <v>0.1</v>
      </c>
      <c r="BA12" s="19">
        <v>0.1</v>
      </c>
      <c r="BB12" s="19">
        <v>0.1</v>
      </c>
      <c r="BC12" s="19">
        <v>0</v>
      </c>
      <c r="BD12" s="19">
        <v>1</v>
      </c>
      <c r="BE12" s="19">
        <v>45</v>
      </c>
      <c r="BF12" s="19">
        <v>1</v>
      </c>
      <c r="BG12" s="19">
        <v>5</v>
      </c>
      <c r="BH12" s="19" t="s">
        <v>89</v>
      </c>
      <c r="BI12" s="19">
        <v>5</v>
      </c>
      <c r="BJ12" s="19">
        <v>2</v>
      </c>
      <c r="BK12" s="19">
        <v>0.05</v>
      </c>
      <c r="BL12" s="19">
        <v>4</v>
      </c>
      <c r="BM12" s="19">
        <v>6</v>
      </c>
      <c r="BN12" s="19">
        <v>0.5</v>
      </c>
      <c r="BO12" s="19">
        <v>10</v>
      </c>
      <c r="BP12" s="19">
        <v>1</v>
      </c>
      <c r="BQ12" s="19">
        <v>1</v>
      </c>
      <c r="BR12" s="19">
        <v>1</v>
      </c>
      <c r="BS12" s="19">
        <v>1</v>
      </c>
      <c r="BT12" s="19">
        <v>0</v>
      </c>
      <c r="BU12" s="19">
        <v>0</v>
      </c>
      <c r="BV12" s="19">
        <v>0</v>
      </c>
      <c r="BW12" s="19">
        <v>0</v>
      </c>
      <c r="BX12" s="19">
        <v>1</v>
      </c>
      <c r="BY12" s="19">
        <v>1</v>
      </c>
      <c r="BZ12" s="19">
        <v>1</v>
      </c>
      <c r="CA12" s="19">
        <v>1</v>
      </c>
    </row>
    <row r="13" spans="1:128" x14ac:dyDescent="0.3">
      <c r="A13" s="26">
        <v>11</v>
      </c>
      <c r="B13" s="19">
        <v>80</v>
      </c>
      <c r="C13" s="19">
        <v>7.1999788284301758E-2</v>
      </c>
      <c r="D13" s="19">
        <v>1.199996471405029E-3</v>
      </c>
      <c r="E13" s="19">
        <v>4</v>
      </c>
      <c r="F13" s="19">
        <v>0</v>
      </c>
      <c r="G13" s="19">
        <v>1.122001211563518E-2</v>
      </c>
      <c r="H13" s="19">
        <v>5.8159339654628973E-2</v>
      </c>
      <c r="I13" s="19">
        <v>2.1589656811769841E-2</v>
      </c>
      <c r="J13" s="19">
        <v>1.122001211563518E-2</v>
      </c>
      <c r="K13" s="19">
        <f t="shared" si="0"/>
        <v>1.122001211563518E-2</v>
      </c>
      <c r="L13" s="19">
        <v>1.122001211563518E-2</v>
      </c>
      <c r="N13" s="19">
        <v>1.110223024625157E-16</v>
      </c>
      <c r="O13" s="19">
        <v>3.3306690738754701E-16</v>
      </c>
      <c r="P13" s="19">
        <v>-5.5511151231257827E-17</v>
      </c>
      <c r="Q13" s="19">
        <v>0</v>
      </c>
      <c r="R13" s="19">
        <v>2.1874999999999999E-2</v>
      </c>
      <c r="S13" s="19">
        <v>-3.1250000000000002E-3</v>
      </c>
      <c r="T13" s="19">
        <v>6.2500000000000003E-3</v>
      </c>
      <c r="U13" s="19">
        <v>0</v>
      </c>
      <c r="V13" s="19">
        <v>2.4374999999999401E-3</v>
      </c>
      <c r="W13" s="19">
        <v>2.7375000000000042E-2</v>
      </c>
      <c r="X13" s="19">
        <v>-1.110223024625157E-16</v>
      </c>
      <c r="Y13" s="19">
        <v>0.12500000000000011</v>
      </c>
      <c r="Z13" s="19">
        <v>-0.375</v>
      </c>
      <c r="AA13" s="19">
        <v>-0.25</v>
      </c>
      <c r="AB13" s="19">
        <v>0</v>
      </c>
      <c r="AC13" s="19">
        <v>2.1874999999999999E-2</v>
      </c>
      <c r="AD13" s="19">
        <v>-3.1250000000000002E-3</v>
      </c>
      <c r="AE13" s="19">
        <v>6.2500000000000003E-3</v>
      </c>
      <c r="AF13" s="19">
        <v>0</v>
      </c>
      <c r="AG13" s="19">
        <v>0.123828125</v>
      </c>
      <c r="AH13" s="19">
        <v>-0.37992187500000002</v>
      </c>
      <c r="AI13" s="19">
        <v>-0.25515624999999997</v>
      </c>
      <c r="AJ13" s="19">
        <v>0</v>
      </c>
      <c r="AK13" s="19">
        <v>20</v>
      </c>
      <c r="AL13" s="19">
        <v>10</v>
      </c>
      <c r="AM13" s="19">
        <v>10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108</v>
      </c>
      <c r="AT13" s="19">
        <v>1</v>
      </c>
      <c r="AU13" s="19">
        <v>0</v>
      </c>
      <c r="AV13" s="19">
        <v>0</v>
      </c>
      <c r="AW13" s="19">
        <v>1</v>
      </c>
      <c r="AX13" s="19">
        <v>1</v>
      </c>
      <c r="AY13" s="19">
        <v>0.1</v>
      </c>
      <c r="AZ13" s="19">
        <v>0.1</v>
      </c>
      <c r="BA13" s="19">
        <v>0.1</v>
      </c>
      <c r="BB13" s="19">
        <v>0.1</v>
      </c>
      <c r="BC13" s="19">
        <v>0</v>
      </c>
      <c r="BD13" s="19">
        <v>1</v>
      </c>
      <c r="BE13" s="19">
        <v>45</v>
      </c>
      <c r="BF13" s="19">
        <v>1</v>
      </c>
      <c r="BG13" s="19">
        <v>5</v>
      </c>
      <c r="BH13" s="19" t="s">
        <v>89</v>
      </c>
      <c r="BI13" s="19">
        <v>5</v>
      </c>
      <c r="BJ13" s="19">
        <v>2</v>
      </c>
      <c r="BK13" s="19">
        <v>0.05</v>
      </c>
      <c r="BL13" s="19">
        <v>4</v>
      </c>
      <c r="BM13" s="19">
        <v>6</v>
      </c>
      <c r="BN13" s="19">
        <v>0.5</v>
      </c>
      <c r="BO13" s="19">
        <v>10</v>
      </c>
      <c r="BP13" s="19">
        <v>1</v>
      </c>
      <c r="BQ13" s="19">
        <v>1</v>
      </c>
      <c r="BR13" s="19">
        <v>1</v>
      </c>
      <c r="BS13" s="19">
        <v>1</v>
      </c>
      <c r="BT13" s="19">
        <v>0</v>
      </c>
      <c r="BU13" s="19">
        <v>0</v>
      </c>
      <c r="BV13" s="19">
        <v>0</v>
      </c>
      <c r="BW13" s="19">
        <v>0</v>
      </c>
      <c r="BX13" s="19">
        <v>1</v>
      </c>
      <c r="BY13" s="19">
        <v>1</v>
      </c>
      <c r="BZ13" s="19">
        <v>1</v>
      </c>
      <c r="CA13" s="19">
        <v>1</v>
      </c>
    </row>
    <row r="14" spans="1:128" x14ac:dyDescent="0.3">
      <c r="A14" s="26">
        <v>12</v>
      </c>
      <c r="B14" s="19">
        <v>80</v>
      </c>
      <c r="C14" s="19">
        <v>0.1010003089904785</v>
      </c>
      <c r="D14" s="19">
        <v>1.6833384831746419E-3</v>
      </c>
      <c r="E14" s="19">
        <v>5</v>
      </c>
      <c r="F14" s="19">
        <v>1.148198316929613E-3</v>
      </c>
      <c r="G14" s="19">
        <v>9.5624999999999842E-3</v>
      </c>
      <c r="H14" s="19">
        <v>6.5423610880759805E-2</v>
      </c>
      <c r="I14" s="19">
        <v>2.959124609919481E-2</v>
      </c>
      <c r="J14" s="19">
        <v>9.5624999999999842E-3</v>
      </c>
      <c r="K14" s="19">
        <f t="shared" si="0"/>
        <v>9.5624999999999842E-3</v>
      </c>
      <c r="L14" s="19">
        <v>1.236742192213079E-2</v>
      </c>
      <c r="M14" s="19">
        <v>1.236742192213079E-2</v>
      </c>
      <c r="N14" s="19">
        <v>4.7735338218807137E-17</v>
      </c>
      <c r="O14" s="19">
        <v>2.2204460492503131E-16</v>
      </c>
      <c r="P14" s="19">
        <v>3.3306690738754701E-16</v>
      </c>
      <c r="Q14" s="19">
        <v>0</v>
      </c>
      <c r="R14" s="19">
        <v>1.2500000000000001E-2</v>
      </c>
      <c r="S14" s="19">
        <v>-1.2500000000000001E-2</v>
      </c>
      <c r="T14" s="19">
        <v>-1.2500000000000001E-2</v>
      </c>
      <c r="U14" s="19">
        <v>0</v>
      </c>
      <c r="V14" s="19">
        <v>-7.6875000000000172E-3</v>
      </c>
      <c r="W14" s="19">
        <v>2.1187499999999911E-2</v>
      </c>
      <c r="X14" s="19">
        <v>6.3750000000001314E-3</v>
      </c>
      <c r="Y14" s="19">
        <v>6.6613381477509402E-17</v>
      </c>
      <c r="Z14" s="19">
        <v>-0.5</v>
      </c>
      <c r="AA14" s="19">
        <v>-0.5</v>
      </c>
      <c r="AB14" s="19">
        <v>0</v>
      </c>
      <c r="AC14" s="19">
        <v>1.2500000000000001E-2</v>
      </c>
      <c r="AD14" s="19">
        <v>-1.2500000000000001E-2</v>
      </c>
      <c r="AE14" s="19">
        <v>-1.2500000000000001E-2</v>
      </c>
      <c r="AF14" s="19">
        <v>0</v>
      </c>
      <c r="AG14" s="19">
        <v>-4.6874999999997158E-4</v>
      </c>
      <c r="AH14" s="19">
        <v>-0.50421875000000005</v>
      </c>
      <c r="AI14" s="19">
        <v>-0.50375000000000003</v>
      </c>
      <c r="AJ14" s="19">
        <v>0</v>
      </c>
      <c r="AK14" s="19">
        <v>10</v>
      </c>
      <c r="AL14" s="19">
        <v>10</v>
      </c>
      <c r="AM14" s="19">
        <v>10</v>
      </c>
      <c r="AN14" s="19">
        <v>50</v>
      </c>
      <c r="AO14" s="19">
        <v>0</v>
      </c>
      <c r="AP14" s="19">
        <v>0</v>
      </c>
      <c r="AQ14" s="19">
        <v>0</v>
      </c>
      <c r="AR14" s="19">
        <v>0</v>
      </c>
      <c r="AS14" s="19" t="s">
        <v>109</v>
      </c>
      <c r="AT14" s="19">
        <v>1</v>
      </c>
      <c r="AU14" s="19">
        <v>0</v>
      </c>
      <c r="AV14" s="19">
        <v>0</v>
      </c>
      <c r="AW14" s="19">
        <v>1</v>
      </c>
      <c r="AX14" s="19">
        <v>1</v>
      </c>
      <c r="AY14" s="19">
        <v>0.1</v>
      </c>
      <c r="AZ14" s="19">
        <v>0.1</v>
      </c>
      <c r="BA14" s="19">
        <v>0.1</v>
      </c>
      <c r="BB14" s="19">
        <v>0.1</v>
      </c>
      <c r="BC14" s="19">
        <v>0</v>
      </c>
      <c r="BD14" s="19">
        <v>1</v>
      </c>
      <c r="BE14" s="19">
        <v>45</v>
      </c>
      <c r="BF14" s="19">
        <v>1</v>
      </c>
      <c r="BG14" s="19">
        <v>5</v>
      </c>
      <c r="BH14" s="19" t="s">
        <v>89</v>
      </c>
      <c r="BI14" s="19">
        <v>5</v>
      </c>
      <c r="BJ14" s="19">
        <v>2</v>
      </c>
      <c r="BK14" s="19">
        <v>0.05</v>
      </c>
      <c r="BL14" s="19">
        <v>4</v>
      </c>
      <c r="BM14" s="19">
        <v>6</v>
      </c>
      <c r="BN14" s="19">
        <v>0.5</v>
      </c>
      <c r="BO14" s="19">
        <v>10</v>
      </c>
      <c r="BP14" s="19">
        <v>1</v>
      </c>
      <c r="BQ14" s="19">
        <v>1</v>
      </c>
      <c r="BR14" s="19">
        <v>1</v>
      </c>
      <c r="BS14" s="19">
        <v>1</v>
      </c>
      <c r="BT14" s="19">
        <v>0</v>
      </c>
      <c r="BU14" s="19">
        <v>0</v>
      </c>
      <c r="BV14" s="19">
        <v>0</v>
      </c>
      <c r="BW14" s="19">
        <v>0</v>
      </c>
      <c r="BX14" s="19">
        <v>1</v>
      </c>
      <c r="BY14" s="19">
        <v>1</v>
      </c>
      <c r="BZ14" s="19">
        <v>1</v>
      </c>
      <c r="CA14" s="19">
        <v>1</v>
      </c>
    </row>
    <row r="15" spans="1:128" x14ac:dyDescent="0.3">
      <c r="A15" s="26">
        <v>13</v>
      </c>
      <c r="B15" s="19">
        <v>80</v>
      </c>
      <c r="C15" s="19">
        <v>0.17700028419494629</v>
      </c>
      <c r="D15" s="19">
        <v>2.9500047365824378E-3</v>
      </c>
      <c r="E15" s="19">
        <v>5</v>
      </c>
      <c r="F15" s="19">
        <v>9.3749999999998002E-4</v>
      </c>
      <c r="G15" s="19">
        <v>5.5451388127913587E-2</v>
      </c>
      <c r="H15" s="19">
        <v>7.0686981927809783E-2</v>
      </c>
      <c r="I15" s="19">
        <v>5.6393826540455758E-2</v>
      </c>
      <c r="J15" s="19">
        <v>5.5451388127913587E-2</v>
      </c>
      <c r="K15" s="19">
        <f t="shared" si="0"/>
        <v>5.5451388127913587E-2</v>
      </c>
      <c r="L15" s="19">
        <v>5.6393826540455792E-2</v>
      </c>
      <c r="M15" s="19">
        <v>5.5451388127913587E-2</v>
      </c>
      <c r="N15" s="19">
        <v>-3.3306690738754701E-16</v>
      </c>
      <c r="O15" s="19">
        <v>2.7755575615628938E-18</v>
      </c>
      <c r="P15" s="19">
        <v>-3.3306690738754701E-16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0.13021875000000041</v>
      </c>
      <c r="W15" s="19">
        <v>-3.843749999999993E-3</v>
      </c>
      <c r="X15" s="19">
        <v>-3.8437500000000013E-2</v>
      </c>
      <c r="Y15" s="19">
        <v>0.5</v>
      </c>
      <c r="Z15" s="19">
        <v>1.6653345369377351E-17</v>
      </c>
      <c r="AA15" s="19">
        <v>0.4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0.68403124999999998</v>
      </c>
      <c r="AH15" s="19">
        <v>6.3656249999999998E-2</v>
      </c>
      <c r="AI15" s="19">
        <v>0.37581249999999999</v>
      </c>
      <c r="AJ15" s="19">
        <v>0</v>
      </c>
      <c r="AK15" s="19">
        <v>48</v>
      </c>
      <c r="AL15" s="19">
        <v>8</v>
      </c>
      <c r="AM15" s="19">
        <v>12</v>
      </c>
      <c r="AN15" s="19">
        <v>12</v>
      </c>
      <c r="AO15" s="19">
        <v>0</v>
      </c>
      <c r="AP15" s="19">
        <v>0</v>
      </c>
      <c r="AQ15" s="19">
        <v>0</v>
      </c>
      <c r="AR15" s="19">
        <v>0</v>
      </c>
      <c r="AS15" s="19" t="s">
        <v>110</v>
      </c>
      <c r="AT15" s="19">
        <v>1</v>
      </c>
      <c r="AU15" s="19">
        <v>0</v>
      </c>
      <c r="AV15" s="19">
        <v>0</v>
      </c>
      <c r="AW15" s="19">
        <v>1</v>
      </c>
      <c r="AX15" s="19">
        <v>1</v>
      </c>
      <c r="AY15" s="19">
        <v>0.1</v>
      </c>
      <c r="AZ15" s="19">
        <v>0.1</v>
      </c>
      <c r="BA15" s="19">
        <v>0.1</v>
      </c>
      <c r="BB15" s="19">
        <v>0.1</v>
      </c>
      <c r="BC15" s="19">
        <v>0</v>
      </c>
      <c r="BD15" s="19">
        <v>1</v>
      </c>
      <c r="BE15" s="19">
        <v>45</v>
      </c>
      <c r="BF15" s="19">
        <v>1</v>
      </c>
      <c r="BG15" s="19">
        <v>5</v>
      </c>
      <c r="BH15" s="19" t="s">
        <v>89</v>
      </c>
      <c r="BI15" s="19">
        <v>5</v>
      </c>
      <c r="BJ15" s="19">
        <v>2</v>
      </c>
      <c r="BK15" s="19">
        <v>0.05</v>
      </c>
      <c r="BL15" s="19">
        <v>4</v>
      </c>
      <c r="BM15" s="19">
        <v>6</v>
      </c>
      <c r="BN15" s="19">
        <v>0.5</v>
      </c>
      <c r="BO15" s="19">
        <v>10</v>
      </c>
      <c r="BP15" s="19">
        <v>1</v>
      </c>
      <c r="BQ15" s="19">
        <v>1</v>
      </c>
      <c r="BR15" s="19">
        <v>1</v>
      </c>
      <c r="BS15" s="19">
        <v>1</v>
      </c>
      <c r="BT15" s="19">
        <v>0</v>
      </c>
      <c r="BU15" s="19">
        <v>0</v>
      </c>
      <c r="BV15" s="19">
        <v>0</v>
      </c>
      <c r="BW15" s="19">
        <v>0</v>
      </c>
      <c r="BX15" s="19">
        <v>1</v>
      </c>
      <c r="BY15" s="19">
        <v>1</v>
      </c>
      <c r="BZ15" s="19">
        <v>1</v>
      </c>
      <c r="CA15" s="19">
        <v>1</v>
      </c>
    </row>
    <row r="16" spans="1:128" x14ac:dyDescent="0.3">
      <c r="A16" s="26">
        <v>14</v>
      </c>
      <c r="B16" s="19">
        <v>80</v>
      </c>
      <c r="C16" s="19">
        <v>8.1000089645385742E-2</v>
      </c>
      <c r="D16" s="19">
        <v>1.3500014940897619E-3</v>
      </c>
      <c r="E16" s="19">
        <v>4</v>
      </c>
      <c r="F16" s="19">
        <v>1.148198316929613E-3</v>
      </c>
      <c r="G16" s="19">
        <v>1.122001211563518E-2</v>
      </c>
      <c r="H16" s="19">
        <v>5.815933965462896E-2</v>
      </c>
      <c r="I16" s="19">
        <v>2.1589656811769841E-2</v>
      </c>
      <c r="J16" s="19">
        <v>1.122001211563518E-2</v>
      </c>
      <c r="K16" s="19">
        <f t="shared" si="0"/>
        <v>1.122001211563518E-2</v>
      </c>
      <c r="L16" s="19">
        <v>1.122001211563518E-2</v>
      </c>
      <c r="N16" s="19">
        <v>9.7144514654701197E-17</v>
      </c>
      <c r="O16" s="19">
        <v>-2.2204460492503131E-16</v>
      </c>
      <c r="P16" s="19">
        <v>-5.5511151231257827E-17</v>
      </c>
      <c r="Q16" s="19">
        <v>0</v>
      </c>
      <c r="R16" s="19">
        <v>-2.1874999999999999E-2</v>
      </c>
      <c r="S16" s="19">
        <v>3.1249999999999911E-3</v>
      </c>
      <c r="T16" s="19">
        <v>6.2500000000000003E-3</v>
      </c>
      <c r="U16" s="19">
        <v>0</v>
      </c>
      <c r="V16" s="19">
        <v>-2.4374999999999809E-3</v>
      </c>
      <c r="W16" s="19">
        <v>-2.7375000000000042E-2</v>
      </c>
      <c r="X16" s="19">
        <v>-1.110223024625157E-16</v>
      </c>
      <c r="Y16" s="19">
        <v>-0.1249999999999999</v>
      </c>
      <c r="Z16" s="19">
        <v>0.37500000000000011</v>
      </c>
      <c r="AA16" s="19">
        <v>-0.25</v>
      </c>
      <c r="AB16" s="19">
        <v>0</v>
      </c>
      <c r="AC16" s="19">
        <v>-2.1874999999999999E-2</v>
      </c>
      <c r="AD16" s="19">
        <v>3.1249999999999911E-3</v>
      </c>
      <c r="AE16" s="19">
        <v>6.2500000000000003E-3</v>
      </c>
      <c r="AF16" s="19">
        <v>0</v>
      </c>
      <c r="AG16" s="19">
        <v>-0.123828125</v>
      </c>
      <c r="AH16" s="19">
        <v>0.37992187500000002</v>
      </c>
      <c r="AI16" s="19">
        <v>-0.25515624999999997</v>
      </c>
      <c r="AJ16" s="19">
        <v>0</v>
      </c>
      <c r="AK16" s="19">
        <v>10</v>
      </c>
      <c r="AL16" s="19">
        <v>20</v>
      </c>
      <c r="AM16" s="19">
        <v>40</v>
      </c>
      <c r="AN16" s="19">
        <v>10</v>
      </c>
      <c r="AO16" s="19">
        <v>0</v>
      </c>
      <c r="AP16" s="19">
        <v>0</v>
      </c>
      <c r="AQ16" s="19">
        <v>0</v>
      </c>
      <c r="AR16" s="19">
        <v>0</v>
      </c>
      <c r="AS16" s="19" t="s">
        <v>111</v>
      </c>
      <c r="AT16" s="19">
        <v>1</v>
      </c>
      <c r="AU16" s="19">
        <v>0</v>
      </c>
      <c r="AV16" s="19">
        <v>0</v>
      </c>
      <c r="AW16" s="19">
        <v>1</v>
      </c>
      <c r="AX16" s="19">
        <v>1</v>
      </c>
      <c r="AY16" s="19">
        <v>0.1</v>
      </c>
      <c r="AZ16" s="19">
        <v>0.1</v>
      </c>
      <c r="BA16" s="19">
        <v>0.1</v>
      </c>
      <c r="BB16" s="19">
        <v>0.1</v>
      </c>
      <c r="BC16" s="19">
        <v>0</v>
      </c>
      <c r="BD16" s="19">
        <v>1</v>
      </c>
      <c r="BE16" s="19">
        <v>45</v>
      </c>
      <c r="BF16" s="19">
        <v>1</v>
      </c>
      <c r="BG16" s="19">
        <v>5</v>
      </c>
      <c r="BH16" s="19" t="s">
        <v>89</v>
      </c>
      <c r="BI16" s="19">
        <v>5</v>
      </c>
      <c r="BJ16" s="19">
        <v>2</v>
      </c>
      <c r="BK16" s="19">
        <v>0.05</v>
      </c>
      <c r="BL16" s="19">
        <v>4</v>
      </c>
      <c r="BM16" s="19">
        <v>6</v>
      </c>
      <c r="BN16" s="19">
        <v>0.5</v>
      </c>
      <c r="BO16" s="19">
        <v>10</v>
      </c>
      <c r="BP16" s="19">
        <v>1</v>
      </c>
      <c r="BQ16" s="19">
        <v>1</v>
      </c>
      <c r="BR16" s="19">
        <v>1</v>
      </c>
      <c r="BS16" s="19">
        <v>1</v>
      </c>
      <c r="BT16" s="19">
        <v>0</v>
      </c>
      <c r="BU16" s="19">
        <v>0</v>
      </c>
      <c r="BV16" s="19">
        <v>0</v>
      </c>
      <c r="BW16" s="19">
        <v>0</v>
      </c>
      <c r="BX16" s="19">
        <v>1</v>
      </c>
      <c r="BY16" s="19">
        <v>1</v>
      </c>
      <c r="BZ16" s="19">
        <v>1</v>
      </c>
      <c r="CA16" s="19">
        <v>1</v>
      </c>
    </row>
    <row r="17" spans="1:79" x14ac:dyDescent="0.3">
      <c r="A17" s="26">
        <v>15</v>
      </c>
      <c r="B17" s="19">
        <v>80</v>
      </c>
      <c r="C17" s="19">
        <v>7.2000026702880859E-2</v>
      </c>
      <c r="D17" s="19">
        <v>1.200000445048014E-3</v>
      </c>
      <c r="E17" s="19">
        <v>4</v>
      </c>
      <c r="F17" s="19">
        <v>9.3749999999998002E-4</v>
      </c>
      <c r="G17" s="19">
        <v>1.122001211563518E-2</v>
      </c>
      <c r="H17" s="19">
        <v>5.8159339654628973E-2</v>
      </c>
      <c r="I17" s="19">
        <v>2.1589656811769841E-2</v>
      </c>
      <c r="J17" s="19">
        <v>1.122001211563518E-2</v>
      </c>
      <c r="K17" s="19">
        <f t="shared" si="0"/>
        <v>1.122001211563518E-2</v>
      </c>
      <c r="L17" s="19">
        <v>1.122001211563518E-2</v>
      </c>
      <c r="N17" s="19">
        <v>1.110223024625157E-16</v>
      </c>
      <c r="O17" s="19">
        <v>-3.3306690738754701E-16</v>
      </c>
      <c r="P17" s="19">
        <v>-5.5511151231257827E-17</v>
      </c>
      <c r="Q17" s="19">
        <v>0</v>
      </c>
      <c r="R17" s="19">
        <v>2.1874999999999999E-2</v>
      </c>
      <c r="S17" s="19">
        <v>3.1250000000000002E-3</v>
      </c>
      <c r="T17" s="19">
        <v>6.2500000000000003E-3</v>
      </c>
      <c r="U17" s="19">
        <v>0</v>
      </c>
      <c r="V17" s="19">
        <v>2.4374999999999401E-3</v>
      </c>
      <c r="W17" s="19">
        <v>-2.7375000000000042E-2</v>
      </c>
      <c r="X17" s="19">
        <v>-1.110223024625157E-16</v>
      </c>
      <c r="Y17" s="19">
        <v>0.12500000000000011</v>
      </c>
      <c r="Z17" s="19">
        <v>0.375</v>
      </c>
      <c r="AA17" s="19">
        <v>-0.25</v>
      </c>
      <c r="AB17" s="19">
        <v>0</v>
      </c>
      <c r="AC17" s="19">
        <v>2.1874999999999999E-2</v>
      </c>
      <c r="AD17" s="19">
        <v>3.1250000000000002E-3</v>
      </c>
      <c r="AE17" s="19">
        <v>6.2500000000000003E-3</v>
      </c>
      <c r="AF17" s="19">
        <v>0</v>
      </c>
      <c r="AG17" s="19">
        <v>0.123828125</v>
      </c>
      <c r="AH17" s="19">
        <v>0.37992187500000002</v>
      </c>
      <c r="AI17" s="19">
        <v>-0.25515624999999997</v>
      </c>
      <c r="AJ17" s="19">
        <v>0</v>
      </c>
      <c r="AK17" s="19">
        <v>20</v>
      </c>
      <c r="AL17" s="19">
        <v>10</v>
      </c>
      <c r="AM17" s="19">
        <v>40</v>
      </c>
      <c r="AN17" s="19">
        <v>10</v>
      </c>
      <c r="AO17" s="19">
        <v>0</v>
      </c>
      <c r="AP17" s="19">
        <v>0</v>
      </c>
      <c r="AQ17" s="19">
        <v>0</v>
      </c>
      <c r="AR17" s="19">
        <v>0</v>
      </c>
      <c r="AS17" s="19" t="s">
        <v>112</v>
      </c>
      <c r="AT17" s="19">
        <v>1</v>
      </c>
      <c r="AU17" s="19">
        <v>0</v>
      </c>
      <c r="AV17" s="19">
        <v>0</v>
      </c>
      <c r="AW17" s="19">
        <v>1</v>
      </c>
      <c r="AX17" s="19">
        <v>1</v>
      </c>
      <c r="AY17" s="19">
        <v>0.1</v>
      </c>
      <c r="AZ17" s="19">
        <v>0.1</v>
      </c>
      <c r="BA17" s="19">
        <v>0.1</v>
      </c>
      <c r="BB17" s="19">
        <v>0.1</v>
      </c>
      <c r="BC17" s="19">
        <v>0</v>
      </c>
      <c r="BD17" s="19">
        <v>1</v>
      </c>
      <c r="BE17" s="19">
        <v>45</v>
      </c>
      <c r="BF17" s="19">
        <v>1</v>
      </c>
      <c r="BG17" s="19">
        <v>5</v>
      </c>
      <c r="BH17" s="19" t="s">
        <v>89</v>
      </c>
      <c r="BI17" s="19">
        <v>5</v>
      </c>
      <c r="BJ17" s="19">
        <v>2</v>
      </c>
      <c r="BK17" s="19">
        <v>0.05</v>
      </c>
      <c r="BL17" s="19">
        <v>4</v>
      </c>
      <c r="BM17" s="19">
        <v>6</v>
      </c>
      <c r="BN17" s="19">
        <v>0.5</v>
      </c>
      <c r="BO17" s="19">
        <v>10</v>
      </c>
      <c r="BP17" s="19">
        <v>1</v>
      </c>
      <c r="BQ17" s="19">
        <v>1</v>
      </c>
      <c r="BR17" s="19">
        <v>1</v>
      </c>
      <c r="BS17" s="19">
        <v>1</v>
      </c>
      <c r="BT17" s="19">
        <v>0</v>
      </c>
      <c r="BU17" s="19">
        <v>0</v>
      </c>
      <c r="BV17" s="19">
        <v>0</v>
      </c>
      <c r="BW17" s="19">
        <v>0</v>
      </c>
      <c r="BX17" s="19">
        <v>1</v>
      </c>
      <c r="BY17" s="19">
        <v>1</v>
      </c>
      <c r="BZ17" s="19">
        <v>1</v>
      </c>
      <c r="CA17" s="19">
        <v>1</v>
      </c>
    </row>
    <row r="18" spans="1:79" x14ac:dyDescent="0.3">
      <c r="A18" s="26">
        <v>16</v>
      </c>
      <c r="B18" s="19">
        <v>80</v>
      </c>
      <c r="C18" s="19">
        <v>0.1159999370574951</v>
      </c>
      <c r="D18" s="19">
        <v>1.9333322842915849E-3</v>
      </c>
      <c r="E18" s="19">
        <v>5</v>
      </c>
      <c r="F18" s="19">
        <v>0</v>
      </c>
      <c r="G18" s="19">
        <v>6.6492040172113527E-3</v>
      </c>
      <c r="H18" s="19">
        <v>4.4800730672054867E-2</v>
      </c>
      <c r="I18" s="19">
        <v>1.2553168175803309E-2</v>
      </c>
      <c r="J18" s="19">
        <v>6.6492040172113527E-3</v>
      </c>
      <c r="K18" s="19">
        <f t="shared" si="0"/>
        <v>6.6492040172113527E-3</v>
      </c>
      <c r="L18" s="19">
        <v>1.0179684502110081E-2</v>
      </c>
      <c r="M18" s="19">
        <v>9.4191149564330084E-3</v>
      </c>
      <c r="N18" s="19">
        <v>-5.5511151231257827E-17</v>
      </c>
      <c r="O18" s="19">
        <v>3.3306690738754701E-16</v>
      </c>
      <c r="P18" s="19">
        <v>0</v>
      </c>
      <c r="Q18" s="19">
        <v>0</v>
      </c>
      <c r="R18" s="19">
        <v>-7.0000000000000007E-2</v>
      </c>
      <c r="S18" s="19">
        <v>-9.999999999999995E-3</v>
      </c>
      <c r="T18" s="19">
        <v>7.0000000000000007E-2</v>
      </c>
      <c r="U18" s="19">
        <v>0</v>
      </c>
      <c r="V18" s="19">
        <v>-8.7187499999999696E-3</v>
      </c>
      <c r="W18" s="19">
        <v>3.46875000000002E-3</v>
      </c>
      <c r="X18" s="19">
        <v>1.331249999999992E-2</v>
      </c>
      <c r="Y18" s="19">
        <v>-0.2</v>
      </c>
      <c r="Z18" s="19">
        <v>-0.4</v>
      </c>
      <c r="AA18" s="19">
        <v>-0.2</v>
      </c>
      <c r="AB18" s="19">
        <v>0</v>
      </c>
      <c r="AC18" s="19">
        <v>-7.0000000000000007E-2</v>
      </c>
      <c r="AD18" s="19">
        <v>-9.999999999999995E-3</v>
      </c>
      <c r="AE18" s="19">
        <v>7.0000000000000007E-2</v>
      </c>
      <c r="AF18" s="19">
        <v>0</v>
      </c>
      <c r="AG18" s="19">
        <v>-0.201875</v>
      </c>
      <c r="AH18" s="19">
        <v>-0.392125</v>
      </c>
      <c r="AI18" s="19">
        <v>-0.19325000000000001</v>
      </c>
      <c r="AJ18" s="19">
        <v>0</v>
      </c>
      <c r="AK18" s="19">
        <v>8</v>
      </c>
      <c r="AL18" s="19">
        <v>24</v>
      </c>
      <c r="AM18" s="19">
        <v>8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113</v>
      </c>
      <c r="AT18" s="19">
        <v>1</v>
      </c>
      <c r="AU18" s="19">
        <v>0</v>
      </c>
      <c r="AV18" s="19">
        <v>0</v>
      </c>
      <c r="AW18" s="19">
        <v>1</v>
      </c>
      <c r="AX18" s="19">
        <v>1</v>
      </c>
      <c r="AY18" s="19">
        <v>0.1</v>
      </c>
      <c r="AZ18" s="19">
        <v>0.1</v>
      </c>
      <c r="BA18" s="19">
        <v>0.1</v>
      </c>
      <c r="BB18" s="19">
        <v>0.1</v>
      </c>
      <c r="BC18" s="19">
        <v>0</v>
      </c>
      <c r="BD18" s="19">
        <v>1</v>
      </c>
      <c r="BE18" s="19">
        <v>45</v>
      </c>
      <c r="BF18" s="19">
        <v>1</v>
      </c>
      <c r="BG18" s="19">
        <v>5</v>
      </c>
      <c r="BH18" s="19" t="s">
        <v>89</v>
      </c>
      <c r="BI18" s="19">
        <v>5</v>
      </c>
      <c r="BJ18" s="19">
        <v>2</v>
      </c>
      <c r="BK18" s="19">
        <v>0.05</v>
      </c>
      <c r="BL18" s="19">
        <v>4</v>
      </c>
      <c r="BM18" s="19">
        <v>6</v>
      </c>
      <c r="BN18" s="19">
        <v>0.5</v>
      </c>
      <c r="BO18" s="19">
        <v>10</v>
      </c>
      <c r="BP18" s="19">
        <v>1</v>
      </c>
      <c r="BQ18" s="19">
        <v>1</v>
      </c>
      <c r="BR18" s="19">
        <v>1</v>
      </c>
      <c r="BS18" s="19">
        <v>1</v>
      </c>
      <c r="BT18" s="19">
        <v>0</v>
      </c>
      <c r="BU18" s="19">
        <v>0</v>
      </c>
      <c r="BV18" s="19">
        <v>0</v>
      </c>
      <c r="BW18" s="19">
        <v>0</v>
      </c>
      <c r="BX18" s="19">
        <v>1</v>
      </c>
      <c r="BY18" s="19">
        <v>1</v>
      </c>
      <c r="BZ18" s="19">
        <v>1</v>
      </c>
      <c r="CA18" s="19">
        <v>1</v>
      </c>
    </row>
    <row r="19" spans="1:79" x14ac:dyDescent="0.3">
      <c r="A19" s="26">
        <v>17</v>
      </c>
      <c r="B19" s="19">
        <v>80</v>
      </c>
      <c r="C19" s="19">
        <v>9.2999935150146484E-2</v>
      </c>
      <c r="D19" s="19">
        <v>1.5499989191691079E-3</v>
      </c>
      <c r="E19" s="19">
        <v>5</v>
      </c>
      <c r="F19" s="19">
        <v>4.0186941092536848E-3</v>
      </c>
      <c r="G19" s="19">
        <v>9.1175590380594886E-3</v>
      </c>
      <c r="H19" s="19">
        <v>3.2287950054935358E-2</v>
      </c>
      <c r="I19" s="19">
        <v>1.3441060574783529E-2</v>
      </c>
      <c r="J19" s="19">
        <v>9.6354448197786807E-3</v>
      </c>
      <c r="K19" s="19">
        <f t="shared" si="0"/>
        <v>9.6354448197786807E-3</v>
      </c>
      <c r="L19" s="19">
        <v>9.1175590380594886E-3</v>
      </c>
      <c r="M19" s="19">
        <v>9.6354448197786807E-3</v>
      </c>
      <c r="N19" s="19">
        <v>2.775557561562891E-17</v>
      </c>
      <c r="O19" s="19">
        <v>3.3306690738754701E-16</v>
      </c>
      <c r="P19" s="19">
        <v>0</v>
      </c>
      <c r="Q19" s="19">
        <v>0</v>
      </c>
      <c r="R19" s="19">
        <v>-8.2500000000000004E-2</v>
      </c>
      <c r="S19" s="19">
        <v>-2.2499999999999999E-2</v>
      </c>
      <c r="T19" s="19">
        <v>4.4999999999999998E-2</v>
      </c>
      <c r="U19" s="19">
        <v>0</v>
      </c>
      <c r="V19" s="19">
        <v>5.5312500000000292E-3</v>
      </c>
      <c r="W19" s="19">
        <v>1.734375000000005E-2</v>
      </c>
      <c r="X19" s="19">
        <v>1.2937499999999991E-2</v>
      </c>
      <c r="Y19" s="19">
        <v>-9.9999999999999978E-2</v>
      </c>
      <c r="Z19" s="19">
        <v>-0.3</v>
      </c>
      <c r="AA19" s="19">
        <v>0</v>
      </c>
      <c r="AB19" s="19">
        <v>0</v>
      </c>
      <c r="AC19" s="19">
        <v>-8.2500000000000004E-2</v>
      </c>
      <c r="AD19" s="19">
        <v>-2.2499999999999999E-2</v>
      </c>
      <c r="AE19" s="19">
        <v>4.4999999999999998E-2</v>
      </c>
      <c r="AF19" s="19">
        <v>0</v>
      </c>
      <c r="AG19" s="19">
        <v>-0.10224999999999999</v>
      </c>
      <c r="AH19" s="19">
        <v>-0.29249999999999998</v>
      </c>
      <c r="AI19" s="19">
        <v>6.0000000000000001E-3</v>
      </c>
      <c r="AJ19" s="19">
        <v>0</v>
      </c>
      <c r="AK19" s="19">
        <v>16</v>
      </c>
      <c r="AL19" s="19">
        <v>24</v>
      </c>
      <c r="AM19" s="19">
        <v>8</v>
      </c>
      <c r="AN19" s="19">
        <v>32</v>
      </c>
      <c r="AO19" s="19">
        <v>0</v>
      </c>
      <c r="AP19" s="19">
        <v>0</v>
      </c>
      <c r="AQ19" s="19">
        <v>0</v>
      </c>
      <c r="AR19" s="19">
        <v>0</v>
      </c>
      <c r="AS19" s="19" t="s">
        <v>114</v>
      </c>
      <c r="AT19" s="19">
        <v>1</v>
      </c>
      <c r="AU19" s="19">
        <v>0</v>
      </c>
      <c r="AV19" s="19">
        <v>0</v>
      </c>
      <c r="AW19" s="19">
        <v>1</v>
      </c>
      <c r="AX19" s="19">
        <v>1</v>
      </c>
      <c r="AY19" s="19">
        <v>0.1</v>
      </c>
      <c r="AZ19" s="19">
        <v>0.1</v>
      </c>
      <c r="BA19" s="19">
        <v>0.1</v>
      </c>
      <c r="BB19" s="19">
        <v>0.1</v>
      </c>
      <c r="BC19" s="19">
        <v>0</v>
      </c>
      <c r="BD19" s="19">
        <v>1</v>
      </c>
      <c r="BE19" s="19">
        <v>45</v>
      </c>
      <c r="BF19" s="19">
        <v>1</v>
      </c>
      <c r="BG19" s="19">
        <v>5</v>
      </c>
      <c r="BH19" s="19" t="s">
        <v>89</v>
      </c>
      <c r="BI19" s="19">
        <v>5</v>
      </c>
      <c r="BJ19" s="19">
        <v>2</v>
      </c>
      <c r="BK19" s="19">
        <v>0.05</v>
      </c>
      <c r="BL19" s="19">
        <v>4</v>
      </c>
      <c r="BM19" s="19">
        <v>6</v>
      </c>
      <c r="BN19" s="19">
        <v>0.5</v>
      </c>
      <c r="BO19" s="19">
        <v>10</v>
      </c>
      <c r="BP19" s="19">
        <v>1</v>
      </c>
      <c r="BQ19" s="19">
        <v>1</v>
      </c>
      <c r="BR19" s="19">
        <v>1</v>
      </c>
      <c r="BS19" s="19">
        <v>1</v>
      </c>
      <c r="BT19" s="19">
        <v>0</v>
      </c>
      <c r="BU19" s="19">
        <v>0</v>
      </c>
      <c r="BV19" s="19">
        <v>0</v>
      </c>
      <c r="BW19" s="19">
        <v>0</v>
      </c>
      <c r="BX19" s="19">
        <v>1</v>
      </c>
      <c r="BY19" s="19">
        <v>1</v>
      </c>
      <c r="BZ19" s="19">
        <v>1</v>
      </c>
      <c r="CA19" s="19">
        <v>1</v>
      </c>
    </row>
    <row r="20" spans="1:79" x14ac:dyDescent="0.3">
      <c r="A20" s="26">
        <v>18</v>
      </c>
      <c r="B20" s="19">
        <v>80</v>
      </c>
      <c r="C20" s="19">
        <v>7.9999923706054688E-2</v>
      </c>
      <c r="D20" s="19">
        <v>1.333332061767578E-3</v>
      </c>
      <c r="E20" s="19">
        <v>4</v>
      </c>
      <c r="F20" s="19">
        <v>3.2812500000000129E-3</v>
      </c>
      <c r="G20" s="19">
        <v>2.2125794477261388E-3</v>
      </c>
      <c r="H20" s="19">
        <v>2.5586422943868131E-2</v>
      </c>
      <c r="I20" s="19">
        <v>7.638180207025726E-3</v>
      </c>
      <c r="J20" s="19">
        <v>2.2125794477261388E-3</v>
      </c>
      <c r="K20" s="19">
        <f t="shared" si="0"/>
        <v>2.2125794477261388E-3</v>
      </c>
      <c r="L20" s="19">
        <v>2.2125794477261388E-3</v>
      </c>
      <c r="N20" s="19">
        <v>2.3592239273284579E-17</v>
      </c>
      <c r="O20" s="19">
        <v>-5.5511151231257827E-17</v>
      </c>
      <c r="P20" s="19">
        <v>0</v>
      </c>
      <c r="Q20" s="19">
        <v>0</v>
      </c>
      <c r="R20" s="19">
        <v>-0.09</v>
      </c>
      <c r="S20" s="19">
        <v>-2.9999999999999988E-2</v>
      </c>
      <c r="T20" s="19">
        <v>0.03</v>
      </c>
      <c r="U20" s="19">
        <v>0</v>
      </c>
      <c r="V20" s="19">
        <v>2.718750000000018E-3</v>
      </c>
      <c r="W20" s="19">
        <v>4.5937500000000631E-3</v>
      </c>
      <c r="X20" s="19">
        <v>-9.3749999999998002E-4</v>
      </c>
      <c r="Y20" s="19">
        <v>2.3592239273284579E-17</v>
      </c>
      <c r="Z20" s="19">
        <v>-0.2</v>
      </c>
      <c r="AA20" s="19">
        <v>0.2</v>
      </c>
      <c r="AB20" s="19">
        <v>0</v>
      </c>
      <c r="AC20" s="19">
        <v>-0.09</v>
      </c>
      <c r="AD20" s="19">
        <v>-2.9999999999999988E-2</v>
      </c>
      <c r="AE20" s="19">
        <v>0.03</v>
      </c>
      <c r="AF20" s="19">
        <v>0</v>
      </c>
      <c r="AG20" s="19">
        <v>-3.37499999999999E-3</v>
      </c>
      <c r="AH20" s="19">
        <v>-0.19362499999999999</v>
      </c>
      <c r="AI20" s="19">
        <v>0.20374999999999999</v>
      </c>
      <c r="AJ20" s="19">
        <v>0</v>
      </c>
      <c r="AK20" s="19">
        <v>24</v>
      </c>
      <c r="AL20" s="19">
        <v>24</v>
      </c>
      <c r="AM20" s="19">
        <v>8</v>
      </c>
      <c r="AN20" s="19">
        <v>24</v>
      </c>
      <c r="AO20" s="19">
        <v>0</v>
      </c>
      <c r="AP20" s="19">
        <v>0</v>
      </c>
      <c r="AQ20" s="19">
        <v>0</v>
      </c>
      <c r="AR20" s="19">
        <v>0</v>
      </c>
      <c r="AS20" s="19" t="s">
        <v>115</v>
      </c>
      <c r="AT20" s="19">
        <v>1</v>
      </c>
      <c r="AU20" s="19">
        <v>0</v>
      </c>
      <c r="AV20" s="19">
        <v>0</v>
      </c>
      <c r="AW20" s="19">
        <v>1</v>
      </c>
      <c r="AX20" s="19">
        <v>1</v>
      </c>
      <c r="AY20" s="19">
        <v>0.1</v>
      </c>
      <c r="AZ20" s="19">
        <v>0.1</v>
      </c>
      <c r="BA20" s="19">
        <v>0.1</v>
      </c>
      <c r="BB20" s="19">
        <v>0.1</v>
      </c>
      <c r="BC20" s="19">
        <v>0</v>
      </c>
      <c r="BD20" s="19">
        <v>1</v>
      </c>
      <c r="BE20" s="19">
        <v>45</v>
      </c>
      <c r="BF20" s="19">
        <v>1</v>
      </c>
      <c r="BG20" s="19">
        <v>5</v>
      </c>
      <c r="BH20" s="19" t="s">
        <v>89</v>
      </c>
      <c r="BI20" s="19">
        <v>5</v>
      </c>
      <c r="BJ20" s="19">
        <v>2</v>
      </c>
      <c r="BK20" s="19">
        <v>0.05</v>
      </c>
      <c r="BL20" s="19">
        <v>4</v>
      </c>
      <c r="BM20" s="19">
        <v>6</v>
      </c>
      <c r="BN20" s="19">
        <v>0.5</v>
      </c>
      <c r="BO20" s="19">
        <v>10</v>
      </c>
      <c r="BP20" s="19">
        <v>1</v>
      </c>
      <c r="BQ20" s="19">
        <v>1</v>
      </c>
      <c r="BR20" s="19">
        <v>1</v>
      </c>
      <c r="BS20" s="19">
        <v>1</v>
      </c>
      <c r="BT20" s="19">
        <v>0</v>
      </c>
      <c r="BU20" s="19">
        <v>0</v>
      </c>
      <c r="BV20" s="19">
        <v>0</v>
      </c>
      <c r="BW20" s="19">
        <v>0</v>
      </c>
      <c r="BX20" s="19">
        <v>1</v>
      </c>
      <c r="BY20" s="19">
        <v>1</v>
      </c>
      <c r="BZ20" s="19">
        <v>1</v>
      </c>
      <c r="CA20" s="19">
        <v>1</v>
      </c>
    </row>
    <row r="21" spans="1:79" x14ac:dyDescent="0.3">
      <c r="A21" s="26">
        <v>19</v>
      </c>
      <c r="B21" s="19">
        <v>80</v>
      </c>
      <c r="C21" s="19">
        <v>3.9999961853027337E-2</v>
      </c>
      <c r="D21" s="19">
        <v>6.6666603088378902E-4</v>
      </c>
      <c r="E21" s="19">
        <v>2</v>
      </c>
      <c r="F21" s="19">
        <v>4.0186941092536449E-3</v>
      </c>
      <c r="G21" s="19">
        <v>4.6797917524558891E-2</v>
      </c>
      <c r="H21" s="19">
        <v>4.6797917524558891E-2</v>
      </c>
      <c r="I21" s="19">
        <v>4.6797917524558891E-2</v>
      </c>
      <c r="K21" s="19">
        <f t="shared" si="0"/>
        <v>4.6797917524558891E-2</v>
      </c>
      <c r="N21" s="19">
        <v>5.0000000000000017E-2</v>
      </c>
      <c r="O21" s="19">
        <v>3.2684243171401419E-18</v>
      </c>
      <c r="P21" s="19">
        <v>9.9999999999999978E-2</v>
      </c>
      <c r="Q21" s="19">
        <v>0</v>
      </c>
      <c r="R21" s="19">
        <v>-0.09</v>
      </c>
      <c r="S21" s="19">
        <v>-0.03</v>
      </c>
      <c r="T21" s="19">
        <v>0.03</v>
      </c>
      <c r="U21" s="19">
        <v>0</v>
      </c>
      <c r="V21" s="19">
        <v>-2.5281250000000009E-2</v>
      </c>
      <c r="W21" s="19">
        <v>-1.084202172485504E-17</v>
      </c>
      <c r="X21" s="19">
        <v>-1.062499999999744E-3</v>
      </c>
      <c r="Y21" s="19">
        <v>0.2</v>
      </c>
      <c r="Z21" s="19">
        <v>4.1432340788629898E-17</v>
      </c>
      <c r="AA21" s="19">
        <v>0.60000000000000009</v>
      </c>
      <c r="AB21" s="19">
        <v>0</v>
      </c>
      <c r="AC21" s="19">
        <v>-0.09</v>
      </c>
      <c r="AD21" s="19">
        <v>-0.03</v>
      </c>
      <c r="AE21" s="19">
        <v>0.03</v>
      </c>
      <c r="AF21" s="19">
        <v>0</v>
      </c>
      <c r="AG21" s="19">
        <v>0.19362499999999999</v>
      </c>
      <c r="AH21" s="19">
        <v>3.3750000000000299E-3</v>
      </c>
      <c r="AI21" s="19">
        <v>0.59775</v>
      </c>
      <c r="AJ21" s="19">
        <v>0</v>
      </c>
      <c r="AK21" s="19">
        <v>40</v>
      </c>
      <c r="AL21" s="19">
        <v>24</v>
      </c>
      <c r="AM21" s="19">
        <v>8</v>
      </c>
      <c r="AN21" s="19">
        <v>8</v>
      </c>
      <c r="AO21" s="19">
        <v>-4</v>
      </c>
      <c r="AP21" s="19">
        <v>0</v>
      </c>
      <c r="AQ21" s="19">
        <v>2</v>
      </c>
      <c r="AR21" s="19">
        <v>2</v>
      </c>
      <c r="AS21" s="19" t="s">
        <v>116</v>
      </c>
      <c r="AT21" s="19">
        <v>1</v>
      </c>
      <c r="AU21" s="19">
        <v>0</v>
      </c>
      <c r="AV21" s="19">
        <v>0</v>
      </c>
      <c r="AW21" s="19">
        <v>1</v>
      </c>
      <c r="AX21" s="19">
        <v>1</v>
      </c>
      <c r="AY21" s="19">
        <v>0.1</v>
      </c>
      <c r="AZ21" s="19">
        <v>0.1</v>
      </c>
      <c r="BA21" s="19">
        <v>0.1</v>
      </c>
      <c r="BB21" s="19">
        <v>0.1</v>
      </c>
      <c r="BC21" s="19">
        <v>0</v>
      </c>
      <c r="BD21" s="19">
        <v>1</v>
      </c>
      <c r="BE21" s="19">
        <v>45</v>
      </c>
      <c r="BF21" s="19">
        <v>1</v>
      </c>
      <c r="BG21" s="19">
        <v>5</v>
      </c>
      <c r="BH21" s="19" t="s">
        <v>89</v>
      </c>
      <c r="BI21" s="19">
        <v>5</v>
      </c>
      <c r="BJ21" s="19">
        <v>2</v>
      </c>
      <c r="BK21" s="19">
        <v>0.05</v>
      </c>
      <c r="BL21" s="19">
        <v>4</v>
      </c>
      <c r="BM21" s="19">
        <v>6</v>
      </c>
      <c r="BN21" s="19">
        <v>0.5</v>
      </c>
      <c r="BO21" s="19">
        <v>10</v>
      </c>
      <c r="BP21" s="19">
        <v>1</v>
      </c>
      <c r="BQ21" s="19">
        <v>1</v>
      </c>
      <c r="BR21" s="19">
        <v>1</v>
      </c>
      <c r="BS21" s="19">
        <v>1</v>
      </c>
      <c r="BT21" s="19">
        <v>0</v>
      </c>
      <c r="BU21" s="19">
        <v>0</v>
      </c>
      <c r="BV21" s="19">
        <v>0</v>
      </c>
      <c r="BW21" s="19">
        <v>0</v>
      </c>
      <c r="BX21" s="19">
        <v>1</v>
      </c>
      <c r="BY21" s="19">
        <v>1</v>
      </c>
      <c r="BZ21" s="19">
        <v>1</v>
      </c>
      <c r="CA21" s="19">
        <v>1</v>
      </c>
    </row>
    <row r="22" spans="1:79" x14ac:dyDescent="0.3">
      <c r="A22" s="26">
        <v>20</v>
      </c>
      <c r="B22" s="19">
        <v>80</v>
      </c>
      <c r="C22" s="19">
        <v>7.3000192642211914E-2</v>
      </c>
      <c r="D22" s="19">
        <v>1.2166698773701981E-3</v>
      </c>
      <c r="E22" s="19">
        <v>4</v>
      </c>
      <c r="F22" s="19">
        <v>6.6456782244176697E-3</v>
      </c>
      <c r="G22" s="19">
        <v>1.509734041147648E-3</v>
      </c>
      <c r="H22" s="19">
        <v>7.5646665285060657E-2</v>
      </c>
      <c r="I22" s="19">
        <v>2.649716228910182E-2</v>
      </c>
      <c r="J22" s="19">
        <v>1.509734041147648E-3</v>
      </c>
      <c r="K22" s="19">
        <f t="shared" si="0"/>
        <v>1.509734041147648E-3</v>
      </c>
      <c r="L22" s="19">
        <v>1.509734041147648E-3</v>
      </c>
      <c r="N22" s="19">
        <v>-1.110223024625157E-16</v>
      </c>
      <c r="O22" s="19">
        <v>-1.1796119636642289E-17</v>
      </c>
      <c r="P22" s="19">
        <v>-4.4408920985006262E-16</v>
      </c>
      <c r="Q22" s="19">
        <v>0</v>
      </c>
      <c r="R22" s="19">
        <v>-0.10249999999999999</v>
      </c>
      <c r="S22" s="19">
        <v>-8.5000000000000006E-2</v>
      </c>
      <c r="T22" s="19">
        <v>-4.4999999999999998E-2</v>
      </c>
      <c r="U22" s="19">
        <v>0</v>
      </c>
      <c r="V22" s="19">
        <v>1.875000000000016E-3</v>
      </c>
      <c r="W22" s="19">
        <v>2.812499999999999E-3</v>
      </c>
      <c r="X22" s="19">
        <v>-1.5000000000000009E-3</v>
      </c>
      <c r="Y22" s="19">
        <v>0.5</v>
      </c>
      <c r="Z22" s="19">
        <v>5.551115123125783E-18</v>
      </c>
      <c r="AA22" s="19">
        <v>0.4</v>
      </c>
      <c r="AB22" s="19">
        <v>0</v>
      </c>
      <c r="AC22" s="19">
        <v>-0.10249999999999999</v>
      </c>
      <c r="AD22" s="19">
        <v>-8.5000000000000006E-2</v>
      </c>
      <c r="AE22" s="19">
        <v>-4.4999999999999998E-2</v>
      </c>
      <c r="AF22" s="19">
        <v>0</v>
      </c>
      <c r="AG22" s="19">
        <v>0.48499999999999999</v>
      </c>
      <c r="AH22" s="19">
        <v>-8.4374999999999867E-3</v>
      </c>
      <c r="AI22" s="19">
        <v>0.39324999999999999</v>
      </c>
      <c r="AJ22" s="19">
        <v>0</v>
      </c>
      <c r="AK22" s="19">
        <v>48</v>
      </c>
      <c r="AL22" s="19">
        <v>8</v>
      </c>
      <c r="AM22" s="19">
        <v>12</v>
      </c>
      <c r="AN22" s="19">
        <v>12</v>
      </c>
      <c r="AO22" s="19">
        <v>0</v>
      </c>
      <c r="AP22" s="19">
        <v>0</v>
      </c>
      <c r="AQ22" s="19">
        <v>0</v>
      </c>
      <c r="AR22" s="19">
        <v>0</v>
      </c>
      <c r="AS22" s="19" t="s">
        <v>117</v>
      </c>
      <c r="AT22" s="19">
        <v>1</v>
      </c>
      <c r="AU22" s="19">
        <v>0</v>
      </c>
      <c r="AV22" s="19">
        <v>0</v>
      </c>
      <c r="AW22" s="19">
        <v>1</v>
      </c>
      <c r="AX22" s="19">
        <v>1</v>
      </c>
      <c r="AY22" s="19">
        <v>0.1</v>
      </c>
      <c r="AZ22" s="19">
        <v>0.1</v>
      </c>
      <c r="BA22" s="19">
        <v>0.1</v>
      </c>
      <c r="BB22" s="19">
        <v>0.1</v>
      </c>
      <c r="BC22" s="19">
        <v>0</v>
      </c>
      <c r="BD22" s="19">
        <v>1</v>
      </c>
      <c r="BE22" s="19">
        <v>45</v>
      </c>
      <c r="BF22" s="19">
        <v>1</v>
      </c>
      <c r="BG22" s="19">
        <v>5</v>
      </c>
      <c r="BH22" s="19" t="s">
        <v>89</v>
      </c>
      <c r="BI22" s="19">
        <v>5</v>
      </c>
      <c r="BJ22" s="19">
        <v>2</v>
      </c>
      <c r="BK22" s="19">
        <v>0.05</v>
      </c>
      <c r="BL22" s="19">
        <v>4</v>
      </c>
      <c r="BM22" s="19">
        <v>6</v>
      </c>
      <c r="BN22" s="19">
        <v>0.5</v>
      </c>
      <c r="BO22" s="19">
        <v>10</v>
      </c>
      <c r="BP22" s="19">
        <v>1</v>
      </c>
      <c r="BQ22" s="19">
        <v>1</v>
      </c>
      <c r="BR22" s="19">
        <v>1</v>
      </c>
      <c r="BS22" s="19">
        <v>1</v>
      </c>
      <c r="BT22" s="19">
        <v>0</v>
      </c>
      <c r="BU22" s="19">
        <v>0</v>
      </c>
      <c r="BV22" s="19">
        <v>0</v>
      </c>
      <c r="BW22" s="19">
        <v>0</v>
      </c>
      <c r="BX22" s="19">
        <v>1</v>
      </c>
      <c r="BY22" s="19">
        <v>1</v>
      </c>
      <c r="BZ22" s="19">
        <v>1</v>
      </c>
      <c r="CA22" s="19">
        <v>1</v>
      </c>
    </row>
    <row r="23" spans="1:79" x14ac:dyDescent="0.3">
      <c r="A23" s="26">
        <v>21</v>
      </c>
      <c r="B23" s="19">
        <v>80</v>
      </c>
      <c r="C23" s="19">
        <v>7.500004768371582E-2</v>
      </c>
      <c r="D23" s="19">
        <v>1.250000794728597E-3</v>
      </c>
      <c r="E23" s="19">
        <v>4</v>
      </c>
      <c r="F23" s="19">
        <v>6.6456782244177313E-3</v>
      </c>
      <c r="G23" s="19">
        <v>4.9972648769101109E-3</v>
      </c>
      <c r="H23" s="19">
        <v>5.0743466713090227E-2</v>
      </c>
      <c r="I23" s="19">
        <v>2.4097093639586519E-2</v>
      </c>
      <c r="J23" s="19">
        <v>4.9972648769101109E-3</v>
      </c>
      <c r="K23" s="19">
        <f t="shared" si="0"/>
        <v>4.9972648769101109E-3</v>
      </c>
      <c r="L23" s="19">
        <v>4.9972648769101109E-3</v>
      </c>
      <c r="N23" s="19">
        <v>-2.7755575615628861E-18</v>
      </c>
      <c r="O23" s="19">
        <v>1.7956087348666849E-18</v>
      </c>
      <c r="P23" s="19">
        <v>-4.4408920985006262E-16</v>
      </c>
      <c r="Q23" s="19">
        <v>0</v>
      </c>
      <c r="R23" s="19">
        <v>-0.16500000000000001</v>
      </c>
      <c r="S23" s="19">
        <v>-8.5000000000000006E-2</v>
      </c>
      <c r="T23" s="19">
        <v>-4.4999999999999998E-2</v>
      </c>
      <c r="U23" s="19">
        <v>0</v>
      </c>
      <c r="V23" s="19">
        <v>-2.062500000000007E-3</v>
      </c>
      <c r="W23" s="19">
        <v>6.5624999999999989E-3</v>
      </c>
      <c r="X23" s="19">
        <v>-1.012499999999983E-2</v>
      </c>
      <c r="Y23" s="19">
        <v>1.1102230246251571E-17</v>
      </c>
      <c r="Z23" s="19">
        <v>4.9960036108132052E-17</v>
      </c>
      <c r="AA23" s="19">
        <v>0.4</v>
      </c>
      <c r="AB23" s="19">
        <v>0</v>
      </c>
      <c r="AC23" s="19">
        <v>-0.16500000000000001</v>
      </c>
      <c r="AD23" s="19">
        <v>-8.5000000000000006E-2</v>
      </c>
      <c r="AE23" s="19">
        <v>-4.4999999999999998E-2</v>
      </c>
      <c r="AF23" s="19">
        <v>0</v>
      </c>
      <c r="AG23" s="19">
        <v>8.4375000000000075E-3</v>
      </c>
      <c r="AH23" s="19">
        <v>-8.4374999999999641E-3</v>
      </c>
      <c r="AI23" s="19">
        <v>0.39324999999999999</v>
      </c>
      <c r="AJ23" s="19">
        <v>0</v>
      </c>
      <c r="AK23" s="19">
        <v>28</v>
      </c>
      <c r="AL23" s="19">
        <v>28</v>
      </c>
      <c r="AM23" s="19">
        <v>12</v>
      </c>
      <c r="AN23" s="19">
        <v>12</v>
      </c>
      <c r="AO23" s="19">
        <v>0</v>
      </c>
      <c r="AP23" s="19">
        <v>0</v>
      </c>
      <c r="AQ23" s="19">
        <v>0</v>
      </c>
      <c r="AR23" s="19">
        <v>0</v>
      </c>
      <c r="AS23" s="19" t="s">
        <v>118</v>
      </c>
      <c r="AT23" s="19">
        <v>1</v>
      </c>
      <c r="AU23" s="19">
        <v>0</v>
      </c>
      <c r="AV23" s="19">
        <v>0</v>
      </c>
      <c r="AW23" s="19">
        <v>1</v>
      </c>
      <c r="AX23" s="19">
        <v>1</v>
      </c>
      <c r="AY23" s="19">
        <v>0.1</v>
      </c>
      <c r="AZ23" s="19">
        <v>0.1</v>
      </c>
      <c r="BA23" s="19">
        <v>0.1</v>
      </c>
      <c r="BB23" s="19">
        <v>0.1</v>
      </c>
      <c r="BC23" s="19">
        <v>0</v>
      </c>
      <c r="BD23" s="19">
        <v>1</v>
      </c>
      <c r="BE23" s="19">
        <v>45</v>
      </c>
      <c r="BF23" s="19">
        <v>1</v>
      </c>
      <c r="BG23" s="19">
        <v>5</v>
      </c>
      <c r="BH23" s="19" t="s">
        <v>89</v>
      </c>
      <c r="BI23" s="19">
        <v>5</v>
      </c>
      <c r="BJ23" s="19">
        <v>2</v>
      </c>
      <c r="BK23" s="19">
        <v>0.05</v>
      </c>
      <c r="BL23" s="19">
        <v>4</v>
      </c>
      <c r="BM23" s="19">
        <v>6</v>
      </c>
      <c r="BN23" s="19">
        <v>0.5</v>
      </c>
      <c r="BO23" s="19">
        <v>10</v>
      </c>
      <c r="BP23" s="19">
        <v>1</v>
      </c>
      <c r="BQ23" s="19">
        <v>1</v>
      </c>
      <c r="BR23" s="19">
        <v>1</v>
      </c>
      <c r="BS23" s="19">
        <v>1</v>
      </c>
      <c r="BT23" s="19">
        <v>0</v>
      </c>
      <c r="BU23" s="19">
        <v>0</v>
      </c>
      <c r="BV23" s="19">
        <v>0</v>
      </c>
      <c r="BW23" s="19">
        <v>0</v>
      </c>
      <c r="BX23" s="19">
        <v>1</v>
      </c>
      <c r="BY23" s="19">
        <v>1</v>
      </c>
      <c r="BZ23" s="19">
        <v>1</v>
      </c>
      <c r="CA23" s="19">
        <v>1</v>
      </c>
    </row>
    <row r="24" spans="1:79" x14ac:dyDescent="0.3">
      <c r="A24" s="26">
        <v>22</v>
      </c>
      <c r="B24" s="19">
        <v>80</v>
      </c>
      <c r="C24" s="19">
        <v>4.0999889373779297E-2</v>
      </c>
      <c r="D24" s="19">
        <v>6.8333148956298826E-4</v>
      </c>
      <c r="E24" s="19">
        <v>2</v>
      </c>
      <c r="F24" s="19">
        <v>6.5289320049300246E-3</v>
      </c>
      <c r="G24" s="19">
        <v>4.7244359024495357E-2</v>
      </c>
      <c r="H24" s="19">
        <v>4.7244359024495357E-2</v>
      </c>
      <c r="I24" s="19">
        <v>4.7244359024495357E-2</v>
      </c>
      <c r="K24" s="19">
        <f t="shared" si="0"/>
        <v>4.7244359024495357E-2</v>
      </c>
      <c r="N24" s="19">
        <v>3.0902229414989319E-17</v>
      </c>
      <c r="O24" s="19">
        <v>-5.0000000000000017E-2</v>
      </c>
      <c r="P24" s="19">
        <v>-9.9999999999999978E-2</v>
      </c>
      <c r="Q24" s="19">
        <v>0</v>
      </c>
      <c r="R24" s="19">
        <v>-0.03</v>
      </c>
      <c r="S24" s="19">
        <v>3.0000000000000009E-2</v>
      </c>
      <c r="T24" s="19">
        <v>-0.01</v>
      </c>
      <c r="U24" s="19">
        <v>0</v>
      </c>
      <c r="V24" s="19">
        <v>-2.2499999999999912E-3</v>
      </c>
      <c r="W24" s="19">
        <v>2.9781250000000009E-2</v>
      </c>
      <c r="X24" s="19">
        <v>-4.3750000000031258E-4</v>
      </c>
      <c r="Y24" s="19">
        <v>5.171891112671101E-17</v>
      </c>
      <c r="Z24" s="19">
        <v>-0.2</v>
      </c>
      <c r="AA24" s="19">
        <v>-0.60000000000000009</v>
      </c>
      <c r="AB24" s="19">
        <v>0</v>
      </c>
      <c r="AC24" s="19">
        <v>-0.03</v>
      </c>
      <c r="AD24" s="19">
        <v>3.0000000000000009E-2</v>
      </c>
      <c r="AE24" s="19">
        <v>-0.01</v>
      </c>
      <c r="AF24" s="19">
        <v>0</v>
      </c>
      <c r="AG24" s="19">
        <v>1.12500000000004E-3</v>
      </c>
      <c r="AH24" s="19">
        <v>-0.18912499999999999</v>
      </c>
      <c r="AI24" s="19">
        <v>-0.59925000000000006</v>
      </c>
      <c r="AJ24" s="19">
        <v>0</v>
      </c>
      <c r="AK24" s="19">
        <v>8</v>
      </c>
      <c r="AL24" s="19">
        <v>8</v>
      </c>
      <c r="AM24" s="19">
        <v>24</v>
      </c>
      <c r="AN24" s="19">
        <v>40</v>
      </c>
      <c r="AO24" s="19">
        <v>2</v>
      </c>
      <c r="AP24" s="19">
        <v>2</v>
      </c>
      <c r="AQ24" s="19">
        <v>0</v>
      </c>
      <c r="AR24" s="19">
        <v>-4</v>
      </c>
      <c r="AS24" s="19" t="s">
        <v>119</v>
      </c>
      <c r="AT24" s="19">
        <v>1</v>
      </c>
      <c r="AU24" s="19">
        <v>0</v>
      </c>
      <c r="AV24" s="19">
        <v>0</v>
      </c>
      <c r="AW24" s="19">
        <v>1</v>
      </c>
      <c r="AX24" s="19">
        <v>1</v>
      </c>
      <c r="AY24" s="19">
        <v>0.1</v>
      </c>
      <c r="AZ24" s="19">
        <v>0.1</v>
      </c>
      <c r="BA24" s="19">
        <v>0.1</v>
      </c>
      <c r="BB24" s="19">
        <v>0.1</v>
      </c>
      <c r="BC24" s="19">
        <v>0</v>
      </c>
      <c r="BD24" s="19">
        <v>1</v>
      </c>
      <c r="BE24" s="19">
        <v>45</v>
      </c>
      <c r="BF24" s="19">
        <v>1</v>
      </c>
      <c r="BG24" s="19">
        <v>5</v>
      </c>
      <c r="BH24" s="19" t="s">
        <v>89</v>
      </c>
      <c r="BI24" s="19">
        <v>5</v>
      </c>
      <c r="BJ24" s="19">
        <v>2</v>
      </c>
      <c r="BK24" s="19">
        <v>0.05</v>
      </c>
      <c r="BL24" s="19">
        <v>4</v>
      </c>
      <c r="BM24" s="19">
        <v>6</v>
      </c>
      <c r="BN24" s="19">
        <v>0.5</v>
      </c>
      <c r="BO24" s="19">
        <v>10</v>
      </c>
      <c r="BP24" s="19">
        <v>1</v>
      </c>
      <c r="BQ24" s="19">
        <v>1</v>
      </c>
      <c r="BR24" s="19">
        <v>1</v>
      </c>
      <c r="BS24" s="19">
        <v>1</v>
      </c>
      <c r="BT24" s="19">
        <v>0</v>
      </c>
      <c r="BU24" s="19">
        <v>0</v>
      </c>
      <c r="BV24" s="19">
        <v>0</v>
      </c>
      <c r="BW24" s="19">
        <v>0</v>
      </c>
      <c r="BX24" s="19">
        <v>1</v>
      </c>
      <c r="BY24" s="19">
        <v>1</v>
      </c>
      <c r="BZ24" s="19">
        <v>1</v>
      </c>
      <c r="CA24" s="19">
        <v>1</v>
      </c>
    </row>
    <row r="25" spans="1:79" x14ac:dyDescent="0.3">
      <c r="A25" s="26">
        <v>23</v>
      </c>
      <c r="B25" s="19">
        <v>80</v>
      </c>
      <c r="C25" s="19">
        <v>0.12599968910217291</v>
      </c>
      <c r="D25" s="19">
        <v>2.099994818369547E-3</v>
      </c>
      <c r="E25" s="19">
        <v>5</v>
      </c>
      <c r="F25" s="19">
        <v>7.8646695635449272E-3</v>
      </c>
      <c r="G25" s="19">
        <v>2.8417747260734798E-2</v>
      </c>
      <c r="H25" s="19">
        <v>5.3558169676180101E-2</v>
      </c>
      <c r="I25" s="19">
        <v>3.0159876724922121E-2</v>
      </c>
      <c r="J25" s="19">
        <v>2.8560533985948169E-2</v>
      </c>
      <c r="K25" s="19">
        <f t="shared" si="0"/>
        <v>2.8560533985948169E-2</v>
      </c>
      <c r="L25" s="19">
        <v>2.8417747260734798E-2</v>
      </c>
      <c r="M25" s="19">
        <v>2.8417747260734798E-2</v>
      </c>
      <c r="N25" s="19">
        <v>-2.7755575615628909E-16</v>
      </c>
      <c r="O25" s="19">
        <v>6.9388939039072284E-18</v>
      </c>
      <c r="P25" s="19">
        <v>-2.7755575615628909E-16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6.1875000000000069E-2</v>
      </c>
      <c r="W25" s="19">
        <v>9.3749999999998002E-4</v>
      </c>
      <c r="X25" s="19">
        <v>-3.1874999999999883E-2</v>
      </c>
      <c r="Y25" s="19">
        <v>0.3</v>
      </c>
      <c r="Z25" s="19">
        <v>5.0000000000000017E-2</v>
      </c>
      <c r="AA25" s="19">
        <v>0.3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0.55837500000000007</v>
      </c>
      <c r="AH25" s="19">
        <v>0.13484375000000001</v>
      </c>
      <c r="AI25" s="19">
        <v>0.29193750000000002</v>
      </c>
      <c r="AJ25" s="19">
        <v>0</v>
      </c>
      <c r="AK25" s="19">
        <v>38</v>
      </c>
      <c r="AL25" s="19">
        <v>14</v>
      </c>
      <c r="AM25" s="19">
        <v>16</v>
      </c>
      <c r="AN25" s="19">
        <v>12</v>
      </c>
      <c r="AO25" s="19">
        <v>0</v>
      </c>
      <c r="AP25" s="19">
        <v>0</v>
      </c>
      <c r="AQ25" s="19">
        <v>0</v>
      </c>
      <c r="AR25" s="19">
        <v>0</v>
      </c>
      <c r="AS25" s="19" t="s">
        <v>120</v>
      </c>
      <c r="AT25" s="19">
        <v>1</v>
      </c>
      <c r="AU25" s="19">
        <v>0</v>
      </c>
      <c r="AV25" s="19">
        <v>0</v>
      </c>
      <c r="AW25" s="19">
        <v>1</v>
      </c>
      <c r="AX25" s="19">
        <v>1</v>
      </c>
      <c r="AY25" s="19">
        <v>0.1</v>
      </c>
      <c r="AZ25" s="19">
        <v>0.1</v>
      </c>
      <c r="BA25" s="19">
        <v>0.1</v>
      </c>
      <c r="BB25" s="19">
        <v>0.1</v>
      </c>
      <c r="BC25" s="19">
        <v>0</v>
      </c>
      <c r="BD25" s="19">
        <v>1</v>
      </c>
      <c r="BE25" s="19">
        <v>45</v>
      </c>
      <c r="BF25" s="19">
        <v>1</v>
      </c>
      <c r="BG25" s="19">
        <v>5</v>
      </c>
      <c r="BH25" s="19" t="s">
        <v>89</v>
      </c>
      <c r="BI25" s="19">
        <v>5</v>
      </c>
      <c r="BJ25" s="19">
        <v>2</v>
      </c>
      <c r="BK25" s="19">
        <v>0.05</v>
      </c>
      <c r="BL25" s="19">
        <v>4</v>
      </c>
      <c r="BM25" s="19">
        <v>6</v>
      </c>
      <c r="BN25" s="19">
        <v>0.5</v>
      </c>
      <c r="BO25" s="19">
        <v>10</v>
      </c>
      <c r="BP25" s="19">
        <v>1</v>
      </c>
      <c r="BQ25" s="19">
        <v>1</v>
      </c>
      <c r="BR25" s="19">
        <v>1</v>
      </c>
      <c r="BS25" s="19">
        <v>1</v>
      </c>
      <c r="BT25" s="19">
        <v>0</v>
      </c>
      <c r="BU25" s="19">
        <v>0</v>
      </c>
      <c r="BV25" s="19">
        <v>0</v>
      </c>
      <c r="BW25" s="19">
        <v>0</v>
      </c>
      <c r="BX25" s="19">
        <v>1</v>
      </c>
      <c r="BY25" s="19">
        <v>1</v>
      </c>
      <c r="BZ25" s="19">
        <v>1</v>
      </c>
      <c r="CA25" s="19">
        <v>1</v>
      </c>
    </row>
    <row r="26" spans="1:79" x14ac:dyDescent="0.3">
      <c r="A26" s="26">
        <v>24</v>
      </c>
      <c r="B26" s="19">
        <v>80</v>
      </c>
      <c r="C26" s="19">
        <v>0.1040000915527344</v>
      </c>
      <c r="D26" s="19">
        <v>1.73333485921224E-3</v>
      </c>
      <c r="E26" s="19">
        <v>3</v>
      </c>
      <c r="F26" s="19">
        <v>8.6114873769721646E-3</v>
      </c>
      <c r="G26" s="19">
        <v>2.865878873705241E-2</v>
      </c>
      <c r="H26" s="19">
        <v>4.9550725666356259E-2</v>
      </c>
      <c r="I26" s="19">
        <v>2.865878873705241E-2</v>
      </c>
      <c r="J26" s="19">
        <v>2.865878873705241E-2</v>
      </c>
      <c r="K26" s="19">
        <f t="shared" si="0"/>
        <v>2.865878873705241E-2</v>
      </c>
      <c r="N26" s="19">
        <v>-4.9960036108132044E-16</v>
      </c>
      <c r="O26" s="19">
        <v>-6.9388939039072284E-18</v>
      </c>
      <c r="P26" s="19">
        <v>-1.110223024625157E-16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6.6937500000000094E-2</v>
      </c>
      <c r="W26" s="19">
        <v>1.6874999999999949E-2</v>
      </c>
      <c r="X26" s="19">
        <v>-1.2750000000000041E-2</v>
      </c>
      <c r="Y26" s="19">
        <v>0.45</v>
      </c>
      <c r="Z26" s="19">
        <v>0.05</v>
      </c>
      <c r="AA26" s="19">
        <v>0.3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0.58050000000000002</v>
      </c>
      <c r="AH26" s="19">
        <v>0.15425</v>
      </c>
      <c r="AI26" s="19">
        <v>0.33074999999999999</v>
      </c>
      <c r="AJ26" s="19">
        <v>0</v>
      </c>
      <c r="AK26" s="19">
        <v>44</v>
      </c>
      <c r="AL26" s="19">
        <v>8</v>
      </c>
      <c r="AM26" s="19">
        <v>16</v>
      </c>
      <c r="AN26" s="19">
        <v>12</v>
      </c>
      <c r="AO26" s="19">
        <v>0</v>
      </c>
      <c r="AP26" s="19">
        <v>0</v>
      </c>
      <c r="AQ26" s="19">
        <v>0</v>
      </c>
      <c r="AR26" s="19">
        <v>0</v>
      </c>
      <c r="AS26" s="19" t="s">
        <v>121</v>
      </c>
      <c r="AT26" s="19">
        <v>1</v>
      </c>
      <c r="AU26" s="19">
        <v>0</v>
      </c>
      <c r="AV26" s="19">
        <v>0</v>
      </c>
      <c r="AW26" s="19">
        <v>1</v>
      </c>
      <c r="AX26" s="19">
        <v>1</v>
      </c>
      <c r="AY26" s="19">
        <v>0.1</v>
      </c>
      <c r="AZ26" s="19">
        <v>0.1</v>
      </c>
      <c r="BA26" s="19">
        <v>0.1</v>
      </c>
      <c r="BB26" s="19">
        <v>0.1</v>
      </c>
      <c r="BC26" s="19">
        <v>0</v>
      </c>
      <c r="BD26" s="19">
        <v>1</v>
      </c>
      <c r="BE26" s="19">
        <v>45</v>
      </c>
      <c r="BF26" s="19">
        <v>1</v>
      </c>
      <c r="BG26" s="19">
        <v>5</v>
      </c>
      <c r="BH26" s="19" t="s">
        <v>89</v>
      </c>
      <c r="BI26" s="19">
        <v>5</v>
      </c>
      <c r="BJ26" s="19">
        <v>2</v>
      </c>
      <c r="BK26" s="19">
        <v>0.05</v>
      </c>
      <c r="BL26" s="19">
        <v>4</v>
      </c>
      <c r="BM26" s="19">
        <v>6</v>
      </c>
      <c r="BN26" s="19">
        <v>0.5</v>
      </c>
      <c r="BO26" s="19">
        <v>10</v>
      </c>
      <c r="BP26" s="19">
        <v>1</v>
      </c>
      <c r="BQ26" s="19">
        <v>1</v>
      </c>
      <c r="BR26" s="19">
        <v>1</v>
      </c>
      <c r="BS26" s="19">
        <v>1</v>
      </c>
      <c r="BT26" s="19">
        <v>0</v>
      </c>
      <c r="BU26" s="19">
        <v>0</v>
      </c>
      <c r="BV26" s="19">
        <v>0</v>
      </c>
      <c r="BW26" s="19">
        <v>0</v>
      </c>
      <c r="BX26" s="19">
        <v>1</v>
      </c>
      <c r="BY26" s="19">
        <v>1</v>
      </c>
      <c r="BZ26" s="19">
        <v>1</v>
      </c>
      <c r="CA26" s="19">
        <v>1</v>
      </c>
    </row>
    <row r="27" spans="1:79" x14ac:dyDescent="0.3">
      <c r="A27" s="26">
        <v>25</v>
      </c>
      <c r="B27" s="19">
        <v>80</v>
      </c>
      <c r="C27" s="19">
        <v>9.2000007629394531E-2</v>
      </c>
      <c r="D27" s="19">
        <v>1.533333460489909E-3</v>
      </c>
      <c r="E27" s="19">
        <v>5</v>
      </c>
      <c r="F27" s="19">
        <v>8.4309870696586062E-3</v>
      </c>
      <c r="G27" s="19">
        <v>3.10367725448376E-3</v>
      </c>
      <c r="H27" s="19">
        <v>4.4815311104297859E-2</v>
      </c>
      <c r="I27" s="19">
        <v>1.326289172371547E-2</v>
      </c>
      <c r="J27" s="19">
        <v>3.10367725448376E-3</v>
      </c>
      <c r="K27" s="19">
        <f t="shared" si="0"/>
        <v>3.10367725448376E-3</v>
      </c>
      <c r="L27" s="19">
        <v>5.0363910069612583E-3</v>
      </c>
      <c r="M27" s="19">
        <v>5.7450726170345228E-3</v>
      </c>
      <c r="N27" s="19">
        <v>0</v>
      </c>
      <c r="O27" s="19">
        <v>-2.0816681711721691E-17</v>
      </c>
      <c r="P27" s="19">
        <v>-3.3306690738754701E-16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-6.3749999999999363E-3</v>
      </c>
      <c r="W27" s="19">
        <v>-3.7500000000001421E-4</v>
      </c>
      <c r="X27" s="19">
        <v>-4.1249999999999898E-3</v>
      </c>
      <c r="Y27" s="19">
        <v>0.15</v>
      </c>
      <c r="Z27" s="19">
        <v>5.0000000000000017E-2</v>
      </c>
      <c r="AA27" s="19">
        <v>0.3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0.12225</v>
      </c>
      <c r="AH27" s="19">
        <v>0.15425</v>
      </c>
      <c r="AI27" s="19">
        <v>0.33074999999999999</v>
      </c>
      <c r="AJ27" s="19">
        <v>0</v>
      </c>
      <c r="AK27" s="19">
        <v>32</v>
      </c>
      <c r="AL27" s="19">
        <v>20</v>
      </c>
      <c r="AM27" s="19">
        <v>16</v>
      </c>
      <c r="AN27" s="19">
        <v>12</v>
      </c>
      <c r="AO27" s="19">
        <v>0</v>
      </c>
      <c r="AP27" s="19">
        <v>0</v>
      </c>
      <c r="AQ27" s="19">
        <v>0</v>
      </c>
      <c r="AR27" s="19">
        <v>0</v>
      </c>
      <c r="AS27" s="19" t="s">
        <v>122</v>
      </c>
      <c r="AT27" s="19">
        <v>1</v>
      </c>
      <c r="AU27" s="19">
        <v>0</v>
      </c>
      <c r="AV27" s="19">
        <v>0</v>
      </c>
      <c r="AW27" s="19">
        <v>1</v>
      </c>
      <c r="AX27" s="19">
        <v>1</v>
      </c>
      <c r="AY27" s="19">
        <v>0.1</v>
      </c>
      <c r="AZ27" s="19">
        <v>0.1</v>
      </c>
      <c r="BA27" s="19">
        <v>0.1</v>
      </c>
      <c r="BB27" s="19">
        <v>0.1</v>
      </c>
      <c r="BC27" s="19">
        <v>0</v>
      </c>
      <c r="BD27" s="19">
        <v>1</v>
      </c>
      <c r="BE27" s="19">
        <v>45</v>
      </c>
      <c r="BF27" s="19">
        <v>1</v>
      </c>
      <c r="BG27" s="19">
        <v>5</v>
      </c>
      <c r="BH27" s="19" t="s">
        <v>89</v>
      </c>
      <c r="BI27" s="19">
        <v>5</v>
      </c>
      <c r="BJ27" s="19">
        <v>2</v>
      </c>
      <c r="BK27" s="19">
        <v>0.05</v>
      </c>
      <c r="BL27" s="19">
        <v>4</v>
      </c>
      <c r="BM27" s="19">
        <v>6</v>
      </c>
      <c r="BN27" s="19">
        <v>0.5</v>
      </c>
      <c r="BO27" s="19">
        <v>10</v>
      </c>
      <c r="BP27" s="19">
        <v>1</v>
      </c>
      <c r="BQ27" s="19">
        <v>1</v>
      </c>
      <c r="BR27" s="19">
        <v>1</v>
      </c>
      <c r="BS27" s="19">
        <v>1</v>
      </c>
      <c r="BT27" s="19">
        <v>0</v>
      </c>
      <c r="BU27" s="19">
        <v>0</v>
      </c>
      <c r="BV27" s="19">
        <v>0</v>
      </c>
      <c r="BW27" s="19">
        <v>0</v>
      </c>
      <c r="BX27" s="19">
        <v>1</v>
      </c>
      <c r="BY27" s="19">
        <v>1</v>
      </c>
      <c r="BZ27" s="19">
        <v>1</v>
      </c>
      <c r="CA27" s="19">
        <v>1</v>
      </c>
    </row>
    <row r="28" spans="1:79" x14ac:dyDescent="0.3">
      <c r="A28" s="26">
        <v>26</v>
      </c>
      <c r="B28" s="19">
        <v>80</v>
      </c>
      <c r="C28" s="19">
        <v>6.8000078201293945E-2</v>
      </c>
      <c r="D28" s="19">
        <v>1.133334636688232E-3</v>
      </c>
      <c r="E28" s="19">
        <v>4</v>
      </c>
      <c r="F28" s="19">
        <v>7.0312499999999889E-3</v>
      </c>
      <c r="G28" s="19">
        <v>1.284340784215778E-2</v>
      </c>
      <c r="H28" s="19">
        <v>3.5610153156262862E-2</v>
      </c>
      <c r="I28" s="19">
        <v>1.284340784215778E-2</v>
      </c>
      <c r="J28" s="19">
        <v>1.365181564160974E-2</v>
      </c>
      <c r="K28" s="19">
        <f t="shared" si="0"/>
        <v>1.284340784215778E-2</v>
      </c>
      <c r="L28" s="19">
        <v>1.365181564160974E-2</v>
      </c>
      <c r="N28" s="19">
        <v>1.7347234759768071E-17</v>
      </c>
      <c r="O28" s="19">
        <v>4.163336342344337E-17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2.6249999999999971E-2</v>
      </c>
      <c r="W28" s="19">
        <v>-1.6125000000000059E-2</v>
      </c>
      <c r="X28" s="19">
        <v>6.3750000000000204E-3</v>
      </c>
      <c r="Y28" s="19">
        <v>-2.499999999999996E-2</v>
      </c>
      <c r="Z28" s="19">
        <v>7.5000000000000025E-2</v>
      </c>
      <c r="AA28" s="19">
        <v>-0.15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0.229765625</v>
      </c>
      <c r="AH28" s="19">
        <v>0.23901562500000001</v>
      </c>
      <c r="AI28" s="19">
        <v>-0.12140624999999999</v>
      </c>
      <c r="AJ28" s="19">
        <v>0</v>
      </c>
      <c r="AK28" s="19">
        <v>16</v>
      </c>
      <c r="AL28" s="19">
        <v>18</v>
      </c>
      <c r="AM28" s="19">
        <v>26</v>
      </c>
      <c r="AN28" s="19">
        <v>20</v>
      </c>
      <c r="AO28" s="19">
        <v>0</v>
      </c>
      <c r="AP28" s="19">
        <v>0</v>
      </c>
      <c r="AQ28" s="19">
        <v>0</v>
      </c>
      <c r="AR28" s="19">
        <v>0</v>
      </c>
      <c r="AS28" s="19" t="s">
        <v>123</v>
      </c>
      <c r="AT28" s="19">
        <v>1</v>
      </c>
      <c r="AU28" s="19">
        <v>0</v>
      </c>
      <c r="AV28" s="19">
        <v>0</v>
      </c>
      <c r="AW28" s="19">
        <v>1</v>
      </c>
      <c r="AX28" s="19">
        <v>1</v>
      </c>
      <c r="AY28" s="19">
        <v>0.1</v>
      </c>
      <c r="AZ28" s="19">
        <v>0.1</v>
      </c>
      <c r="BA28" s="19">
        <v>0.1</v>
      </c>
      <c r="BB28" s="19">
        <v>0.1</v>
      </c>
      <c r="BC28" s="19">
        <v>0</v>
      </c>
      <c r="BD28" s="19">
        <v>1</v>
      </c>
      <c r="BE28" s="19">
        <v>45</v>
      </c>
      <c r="BF28" s="19">
        <v>1</v>
      </c>
      <c r="BG28" s="19">
        <v>5</v>
      </c>
      <c r="BH28" s="19" t="s">
        <v>89</v>
      </c>
      <c r="BI28" s="19">
        <v>5</v>
      </c>
      <c r="BJ28" s="19">
        <v>2</v>
      </c>
      <c r="BK28" s="19">
        <v>0.05</v>
      </c>
      <c r="BL28" s="19">
        <v>4</v>
      </c>
      <c r="BM28" s="19">
        <v>6</v>
      </c>
      <c r="BN28" s="19">
        <v>0.5</v>
      </c>
      <c r="BO28" s="19">
        <v>10</v>
      </c>
      <c r="BP28" s="19">
        <v>1</v>
      </c>
      <c r="BQ28" s="19">
        <v>1</v>
      </c>
      <c r="BR28" s="19">
        <v>1</v>
      </c>
      <c r="BS28" s="19">
        <v>1</v>
      </c>
      <c r="BT28" s="19">
        <v>0</v>
      </c>
      <c r="BU28" s="19">
        <v>0</v>
      </c>
      <c r="BV28" s="19">
        <v>0</v>
      </c>
      <c r="BW28" s="19">
        <v>0</v>
      </c>
      <c r="BX28" s="19">
        <v>1</v>
      </c>
      <c r="BY28" s="19">
        <v>1</v>
      </c>
      <c r="BZ28" s="19">
        <v>1</v>
      </c>
      <c r="CA28" s="19">
        <v>1</v>
      </c>
    </row>
    <row r="29" spans="1:79" x14ac:dyDescent="0.3">
      <c r="A29" s="26">
        <v>27</v>
      </c>
      <c r="B29" s="19">
        <v>80</v>
      </c>
      <c r="C29" s="19">
        <v>9.3000173568725586E-2</v>
      </c>
      <c r="D29" s="19">
        <v>1.5500028928120929E-3</v>
      </c>
      <c r="E29" s="19">
        <v>5</v>
      </c>
      <c r="F29" s="19">
        <v>6.6456782244177001E-3</v>
      </c>
      <c r="G29" s="19">
        <v>1.1037445144257779E-2</v>
      </c>
      <c r="H29" s="19">
        <v>4.7706223797975171E-2</v>
      </c>
      <c r="I29" s="19">
        <v>1.1037445144257779E-2</v>
      </c>
      <c r="J29" s="19">
        <v>1.687534721865009E-2</v>
      </c>
      <c r="K29" s="19">
        <f t="shared" si="0"/>
        <v>1.1037445144257779E-2</v>
      </c>
      <c r="L29" s="19">
        <v>1.5494202544823039E-2</v>
      </c>
      <c r="M29" s="19">
        <v>1.5494202544823039E-2</v>
      </c>
      <c r="N29" s="19">
        <v>-2.775557561562891E-17</v>
      </c>
      <c r="O29" s="19">
        <v>1.7347234759768071E-17</v>
      </c>
      <c r="P29" s="19">
        <v>-3.8857805861880479E-16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-4.4062499999999449E-3</v>
      </c>
      <c r="W29" s="19">
        <v>2.353124999999999E-2</v>
      </c>
      <c r="X29" s="19">
        <v>-1.256249999999998E-2</v>
      </c>
      <c r="Y29" s="19">
        <v>7.5000000000000011E-2</v>
      </c>
      <c r="Z29" s="19">
        <v>2.500000000000005E-2</v>
      </c>
      <c r="AA29" s="19">
        <v>0.45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0.32798437499999999</v>
      </c>
      <c r="AH29" s="19">
        <v>0.112328125</v>
      </c>
      <c r="AI29" s="19">
        <v>0.47315625</v>
      </c>
      <c r="AJ29" s="19">
        <v>0</v>
      </c>
      <c r="AK29" s="19">
        <v>32</v>
      </c>
      <c r="AL29" s="19">
        <v>26</v>
      </c>
      <c r="AM29" s="19">
        <v>12</v>
      </c>
      <c r="AN29" s="19">
        <v>10</v>
      </c>
      <c r="AO29" s="19">
        <v>0</v>
      </c>
      <c r="AP29" s="19">
        <v>0</v>
      </c>
      <c r="AQ29" s="19">
        <v>0</v>
      </c>
      <c r="AR29" s="19">
        <v>0</v>
      </c>
      <c r="AS29" s="19" t="s">
        <v>124</v>
      </c>
      <c r="AT29" s="19">
        <v>1</v>
      </c>
      <c r="AU29" s="19">
        <v>0</v>
      </c>
      <c r="AV29" s="19">
        <v>0</v>
      </c>
      <c r="AW29" s="19">
        <v>1</v>
      </c>
      <c r="AX29" s="19">
        <v>1</v>
      </c>
      <c r="AY29" s="19">
        <v>0.1</v>
      </c>
      <c r="AZ29" s="19">
        <v>0.1</v>
      </c>
      <c r="BA29" s="19">
        <v>0.1</v>
      </c>
      <c r="BB29" s="19">
        <v>0.1</v>
      </c>
      <c r="BC29" s="19">
        <v>0</v>
      </c>
      <c r="BD29" s="19">
        <v>1</v>
      </c>
      <c r="BE29" s="19">
        <v>45</v>
      </c>
      <c r="BF29" s="19">
        <v>1</v>
      </c>
      <c r="BG29" s="19">
        <v>5</v>
      </c>
      <c r="BH29" s="19" t="s">
        <v>89</v>
      </c>
      <c r="BI29" s="19">
        <v>5</v>
      </c>
      <c r="BJ29" s="19">
        <v>2</v>
      </c>
      <c r="BK29" s="19">
        <v>0.05</v>
      </c>
      <c r="BL29" s="19">
        <v>4</v>
      </c>
      <c r="BM29" s="19">
        <v>6</v>
      </c>
      <c r="BN29" s="19">
        <v>0.5</v>
      </c>
      <c r="BO29" s="19">
        <v>10</v>
      </c>
      <c r="BP29" s="19">
        <v>1</v>
      </c>
      <c r="BQ29" s="19">
        <v>1</v>
      </c>
      <c r="BR29" s="19">
        <v>1</v>
      </c>
      <c r="BS29" s="19">
        <v>1</v>
      </c>
      <c r="BT29" s="19">
        <v>0</v>
      </c>
      <c r="BU29" s="19">
        <v>0</v>
      </c>
      <c r="BV29" s="19">
        <v>0</v>
      </c>
      <c r="BW29" s="19">
        <v>0</v>
      </c>
      <c r="BX29" s="19">
        <v>1</v>
      </c>
      <c r="BY29" s="19">
        <v>1</v>
      </c>
      <c r="BZ29" s="19">
        <v>1</v>
      </c>
      <c r="CA29" s="19">
        <v>1</v>
      </c>
    </row>
    <row r="30" spans="1:79" x14ac:dyDescent="0.3">
      <c r="A30" s="26">
        <v>28</v>
      </c>
      <c r="B30" s="19">
        <v>80</v>
      </c>
      <c r="C30" s="19">
        <v>9.8000049591064453E-2</v>
      </c>
      <c r="D30" s="19">
        <v>1.633334159851074E-3</v>
      </c>
      <c r="E30" s="19">
        <v>5</v>
      </c>
      <c r="F30" s="19">
        <v>6.5205130046454033E-3</v>
      </c>
      <c r="G30" s="19">
        <v>4.2093645601207009E-3</v>
      </c>
      <c r="H30" s="19">
        <v>3.5054059813023078E-2</v>
      </c>
      <c r="I30" s="19">
        <v>5.973329395111208E-3</v>
      </c>
      <c r="J30" s="19">
        <v>4.2093645601207009E-3</v>
      </c>
      <c r="K30" s="19">
        <f t="shared" si="0"/>
        <v>4.2093645601207009E-3</v>
      </c>
      <c r="L30" s="19">
        <v>4.2491956959522801E-3</v>
      </c>
      <c r="M30" s="19">
        <v>4.2343461714886236E-3</v>
      </c>
      <c r="N30" s="19">
        <v>0</v>
      </c>
      <c r="O30" s="19">
        <v>6.9388939039072284E-18</v>
      </c>
      <c r="P30" s="19">
        <v>3.3306690738754701E-16</v>
      </c>
      <c r="Q30" s="19">
        <v>0</v>
      </c>
      <c r="R30" s="19">
        <v>-9.375E-2</v>
      </c>
      <c r="S30" s="19">
        <v>-5.6250000000000001E-2</v>
      </c>
      <c r="T30" s="19">
        <v>-9.7500000000000003E-2</v>
      </c>
      <c r="U30" s="19">
        <v>0</v>
      </c>
      <c r="V30" s="19">
        <v>1.5000000000000009E-3</v>
      </c>
      <c r="W30" s="19">
        <v>8.2499999999999657E-3</v>
      </c>
      <c r="X30" s="19">
        <v>-6.0000000000001164E-3</v>
      </c>
      <c r="Y30" s="19">
        <v>0.15</v>
      </c>
      <c r="Z30" s="19">
        <v>5.0000000000000017E-2</v>
      </c>
      <c r="AA30" s="19">
        <v>-0.3</v>
      </c>
      <c r="AB30" s="19">
        <v>0</v>
      </c>
      <c r="AC30" s="19">
        <v>-9.375E-2</v>
      </c>
      <c r="AD30" s="19">
        <v>-5.6250000000000001E-2</v>
      </c>
      <c r="AE30" s="19">
        <v>-9.7500000000000003E-2</v>
      </c>
      <c r="AF30" s="19">
        <v>0</v>
      </c>
      <c r="AG30" s="19">
        <v>0.15628125000000001</v>
      </c>
      <c r="AH30" s="19">
        <v>6.1343750000000002E-2</v>
      </c>
      <c r="AI30" s="19">
        <v>-0.29043750000000002</v>
      </c>
      <c r="AJ30" s="19">
        <v>0</v>
      </c>
      <c r="AK30" s="19">
        <v>20</v>
      </c>
      <c r="AL30" s="19">
        <v>8</v>
      </c>
      <c r="AM30" s="19">
        <v>28</v>
      </c>
      <c r="AN30" s="19">
        <v>24</v>
      </c>
      <c r="AO30" s="19">
        <v>0</v>
      </c>
      <c r="AP30" s="19">
        <v>0</v>
      </c>
      <c r="AQ30" s="19">
        <v>0</v>
      </c>
      <c r="AR30" s="19">
        <v>0</v>
      </c>
      <c r="AS30" s="19" t="s">
        <v>125</v>
      </c>
      <c r="AT30" s="19">
        <v>1</v>
      </c>
      <c r="AU30" s="19">
        <v>0</v>
      </c>
      <c r="AV30" s="19">
        <v>0</v>
      </c>
      <c r="AW30" s="19">
        <v>1</v>
      </c>
      <c r="AX30" s="19">
        <v>1</v>
      </c>
      <c r="AY30" s="19">
        <v>0.1</v>
      </c>
      <c r="AZ30" s="19">
        <v>0.1</v>
      </c>
      <c r="BA30" s="19">
        <v>0.1</v>
      </c>
      <c r="BB30" s="19">
        <v>0.1</v>
      </c>
      <c r="BC30" s="19">
        <v>0</v>
      </c>
      <c r="BD30" s="19">
        <v>1</v>
      </c>
      <c r="BE30" s="19">
        <v>45</v>
      </c>
      <c r="BF30" s="19">
        <v>1</v>
      </c>
      <c r="BG30" s="19">
        <v>5</v>
      </c>
      <c r="BH30" s="19" t="s">
        <v>89</v>
      </c>
      <c r="BI30" s="19">
        <v>5</v>
      </c>
      <c r="BJ30" s="19">
        <v>2</v>
      </c>
      <c r="BK30" s="19">
        <v>0.05</v>
      </c>
      <c r="BL30" s="19">
        <v>4</v>
      </c>
      <c r="BM30" s="19">
        <v>6</v>
      </c>
      <c r="BN30" s="19">
        <v>0.5</v>
      </c>
      <c r="BO30" s="19">
        <v>10</v>
      </c>
      <c r="BP30" s="19">
        <v>1</v>
      </c>
      <c r="BQ30" s="19">
        <v>1</v>
      </c>
      <c r="BR30" s="19">
        <v>1</v>
      </c>
      <c r="BS30" s="19">
        <v>1</v>
      </c>
      <c r="BT30" s="19">
        <v>0</v>
      </c>
      <c r="BU30" s="19">
        <v>0</v>
      </c>
      <c r="BV30" s="19">
        <v>0</v>
      </c>
      <c r="BW30" s="19">
        <v>0</v>
      </c>
      <c r="BX30" s="19">
        <v>1</v>
      </c>
      <c r="BY30" s="19">
        <v>1</v>
      </c>
      <c r="BZ30" s="19">
        <v>1</v>
      </c>
      <c r="CA30" s="19">
        <v>1</v>
      </c>
    </row>
    <row r="31" spans="1:79" x14ac:dyDescent="0.3">
      <c r="A31" s="26">
        <v>29</v>
      </c>
      <c r="B31" s="19">
        <v>80</v>
      </c>
      <c r="C31" s="19">
        <v>7.9999923706054688E-2</v>
      </c>
      <c r="D31" s="19">
        <v>1.333332061767578E-3</v>
      </c>
      <c r="E31" s="19">
        <v>4</v>
      </c>
      <c r="F31" s="19">
        <v>6.5205130046454103E-3</v>
      </c>
      <c r="G31" s="19">
        <v>1.5279812048909521E-2</v>
      </c>
      <c r="H31" s="19">
        <v>2.798391697698879E-2</v>
      </c>
      <c r="I31" s="19">
        <v>1.8660567967642351E-2</v>
      </c>
      <c r="J31" s="19">
        <v>1.5279812048909521E-2</v>
      </c>
      <c r="K31" s="19">
        <f t="shared" si="0"/>
        <v>1.5279812048909521E-2</v>
      </c>
      <c r="L31" s="19">
        <v>1.5279812048909521E-2</v>
      </c>
      <c r="N31" s="19">
        <v>5.5511151231257827E-17</v>
      </c>
      <c r="O31" s="19">
        <v>2.775557561562891E-17</v>
      </c>
      <c r="P31" s="19">
        <v>0</v>
      </c>
      <c r="Q31" s="19">
        <v>0</v>
      </c>
      <c r="R31" s="19">
        <v>-7.3749999999999996E-2</v>
      </c>
      <c r="S31" s="19">
        <v>-3.6249999999999998E-2</v>
      </c>
      <c r="T31" s="19">
        <v>-5.7500000000000002E-2</v>
      </c>
      <c r="U31" s="19">
        <v>0</v>
      </c>
      <c r="V31" s="19">
        <v>-3.562499999999913E-3</v>
      </c>
      <c r="W31" s="19">
        <v>-3.3937500000000058E-2</v>
      </c>
      <c r="X31" s="19">
        <v>-1.5374999999999989E-2</v>
      </c>
      <c r="Y31" s="19">
        <v>0.25</v>
      </c>
      <c r="Z31" s="19">
        <v>0.15</v>
      </c>
      <c r="AA31" s="19">
        <v>-0.1</v>
      </c>
      <c r="AB31" s="19">
        <v>0</v>
      </c>
      <c r="AC31" s="19">
        <v>-7.3749999999999996E-2</v>
      </c>
      <c r="AD31" s="19">
        <v>-3.6249999999999998E-2</v>
      </c>
      <c r="AE31" s="19">
        <v>-5.7500000000000002E-2</v>
      </c>
      <c r="AF31" s="19">
        <v>0</v>
      </c>
      <c r="AG31" s="19">
        <v>0.25309375000000001</v>
      </c>
      <c r="AH31" s="19">
        <v>0.15815625</v>
      </c>
      <c r="AI31" s="19">
        <v>-9.6812499999999996E-2</v>
      </c>
      <c r="AJ31" s="19">
        <v>0</v>
      </c>
      <c r="AK31" s="19">
        <v>28</v>
      </c>
      <c r="AL31" s="19">
        <v>8</v>
      </c>
      <c r="AM31" s="19">
        <v>28</v>
      </c>
      <c r="AN31" s="19">
        <v>16</v>
      </c>
      <c r="AO31" s="19">
        <v>0</v>
      </c>
      <c r="AP31" s="19">
        <v>0</v>
      </c>
      <c r="AQ31" s="19">
        <v>0</v>
      </c>
      <c r="AR31" s="19">
        <v>0</v>
      </c>
      <c r="AS31" s="19" t="s">
        <v>126</v>
      </c>
      <c r="AT31" s="19">
        <v>1</v>
      </c>
      <c r="AU31" s="19">
        <v>0</v>
      </c>
      <c r="AV31" s="19">
        <v>0</v>
      </c>
      <c r="AW31" s="19">
        <v>1</v>
      </c>
      <c r="AX31" s="19">
        <v>1</v>
      </c>
      <c r="AY31" s="19">
        <v>0.1</v>
      </c>
      <c r="AZ31" s="19">
        <v>0.1</v>
      </c>
      <c r="BA31" s="19">
        <v>0.1</v>
      </c>
      <c r="BB31" s="19">
        <v>0.1</v>
      </c>
      <c r="BC31" s="19">
        <v>0</v>
      </c>
      <c r="BD31" s="19">
        <v>1</v>
      </c>
      <c r="BE31" s="19">
        <v>45</v>
      </c>
      <c r="BF31" s="19">
        <v>1</v>
      </c>
      <c r="BG31" s="19">
        <v>5</v>
      </c>
      <c r="BH31" s="19" t="s">
        <v>89</v>
      </c>
      <c r="BI31" s="19">
        <v>5</v>
      </c>
      <c r="BJ31" s="19">
        <v>2</v>
      </c>
      <c r="BK31" s="19">
        <v>0.05</v>
      </c>
      <c r="BL31" s="19">
        <v>4</v>
      </c>
      <c r="BM31" s="19">
        <v>6</v>
      </c>
      <c r="BN31" s="19">
        <v>0.5</v>
      </c>
      <c r="BO31" s="19">
        <v>10</v>
      </c>
      <c r="BP31" s="19">
        <v>1</v>
      </c>
      <c r="BQ31" s="19">
        <v>1</v>
      </c>
      <c r="BR31" s="19">
        <v>1</v>
      </c>
      <c r="BS31" s="19">
        <v>1</v>
      </c>
      <c r="BT31" s="19">
        <v>0</v>
      </c>
      <c r="BU31" s="19">
        <v>0</v>
      </c>
      <c r="BV31" s="19">
        <v>0</v>
      </c>
      <c r="BW31" s="19">
        <v>0</v>
      </c>
      <c r="BX31" s="19">
        <v>1</v>
      </c>
      <c r="BY31" s="19">
        <v>1</v>
      </c>
      <c r="BZ31" s="19">
        <v>1</v>
      </c>
      <c r="CA31" s="19">
        <v>1</v>
      </c>
    </row>
    <row r="32" spans="1:79" x14ac:dyDescent="0.3">
      <c r="A32" s="26">
        <v>30</v>
      </c>
      <c r="B32" s="19">
        <v>80</v>
      </c>
      <c r="C32" s="19">
        <v>9.3999862670898438E-2</v>
      </c>
      <c r="D32" s="19">
        <v>1.5666643778483071E-3</v>
      </c>
      <c r="E32" s="19">
        <v>5</v>
      </c>
      <c r="F32" s="19">
        <v>7.8646695635449307E-3</v>
      </c>
      <c r="G32" s="19">
        <v>9.5364227766495356E-3</v>
      </c>
      <c r="H32" s="19">
        <v>2.839206535284108E-2</v>
      </c>
      <c r="I32" s="19">
        <v>1.2908254989540629E-2</v>
      </c>
      <c r="J32" s="19">
        <v>1.4447642541259119E-2</v>
      </c>
      <c r="K32" s="19">
        <f t="shared" si="0"/>
        <v>1.2908254989540629E-2</v>
      </c>
      <c r="L32" s="19">
        <v>9.5364227766495356E-3</v>
      </c>
      <c r="M32" s="19">
        <v>9.5364227766495356E-3</v>
      </c>
      <c r="N32" s="19">
        <v>0</v>
      </c>
      <c r="O32" s="19">
        <v>-6.9388939039072284E-18</v>
      </c>
      <c r="P32" s="19">
        <v>0</v>
      </c>
      <c r="Q32" s="19">
        <v>0</v>
      </c>
      <c r="R32" s="19">
        <v>-7.6249999999999998E-2</v>
      </c>
      <c r="S32" s="19">
        <v>-0.12375</v>
      </c>
      <c r="T32" s="19">
        <v>2.2499999999999999E-2</v>
      </c>
      <c r="U32" s="19">
        <v>0</v>
      </c>
      <c r="V32" s="19">
        <v>-2.0812500000000012E-2</v>
      </c>
      <c r="W32" s="19">
        <v>-1.499999999999974E-3</v>
      </c>
      <c r="X32" s="19">
        <v>1.0500000000000001E-2</v>
      </c>
      <c r="Y32" s="19">
        <v>0.15</v>
      </c>
      <c r="Z32" s="19">
        <v>0.05</v>
      </c>
      <c r="AA32" s="19">
        <v>-0.1</v>
      </c>
      <c r="AB32" s="19">
        <v>0</v>
      </c>
      <c r="AC32" s="19">
        <v>-7.6249999999999998E-2</v>
      </c>
      <c r="AD32" s="19">
        <v>-0.12375</v>
      </c>
      <c r="AE32" s="19">
        <v>2.2499999999999999E-2</v>
      </c>
      <c r="AF32" s="19">
        <v>0</v>
      </c>
      <c r="AG32" s="19">
        <v>0.14728125</v>
      </c>
      <c r="AH32" s="19">
        <v>4.596875000000001E-2</v>
      </c>
      <c r="AI32" s="19">
        <v>-9.3812500000000007E-2</v>
      </c>
      <c r="AJ32" s="19">
        <v>0</v>
      </c>
      <c r="AK32" s="19">
        <v>24</v>
      </c>
      <c r="AL32" s="19">
        <v>12</v>
      </c>
      <c r="AM32" s="19">
        <v>24</v>
      </c>
      <c r="AN32" s="19">
        <v>20</v>
      </c>
      <c r="AO32" s="19">
        <v>0</v>
      </c>
      <c r="AP32" s="19">
        <v>0</v>
      </c>
      <c r="AQ32" s="19">
        <v>0</v>
      </c>
      <c r="AR32" s="19">
        <v>0</v>
      </c>
      <c r="AS32" s="19" t="s">
        <v>127</v>
      </c>
      <c r="AT32" s="19">
        <v>1</v>
      </c>
      <c r="AU32" s="19">
        <v>0</v>
      </c>
      <c r="AV32" s="19">
        <v>0</v>
      </c>
      <c r="AW32" s="19">
        <v>1</v>
      </c>
      <c r="AX32" s="19">
        <v>1</v>
      </c>
      <c r="AY32" s="19">
        <v>0.1</v>
      </c>
      <c r="AZ32" s="19">
        <v>0.1</v>
      </c>
      <c r="BA32" s="19">
        <v>0.1</v>
      </c>
      <c r="BB32" s="19">
        <v>0.1</v>
      </c>
      <c r="BC32" s="19">
        <v>0</v>
      </c>
      <c r="BD32" s="19">
        <v>1</v>
      </c>
      <c r="BE32" s="19">
        <v>45</v>
      </c>
      <c r="BF32" s="19">
        <v>1</v>
      </c>
      <c r="BG32" s="19">
        <v>5</v>
      </c>
      <c r="BH32" s="19" t="s">
        <v>89</v>
      </c>
      <c r="BI32" s="19">
        <v>5</v>
      </c>
      <c r="BJ32" s="19">
        <v>2</v>
      </c>
      <c r="BK32" s="19">
        <v>0.05</v>
      </c>
      <c r="BL32" s="19">
        <v>4</v>
      </c>
      <c r="BM32" s="19">
        <v>6</v>
      </c>
      <c r="BN32" s="19">
        <v>0.5</v>
      </c>
      <c r="BO32" s="19">
        <v>10</v>
      </c>
      <c r="BP32" s="19">
        <v>1</v>
      </c>
      <c r="BQ32" s="19">
        <v>1</v>
      </c>
      <c r="BR32" s="19">
        <v>1</v>
      </c>
      <c r="BS32" s="19">
        <v>1</v>
      </c>
      <c r="BT32" s="19">
        <v>0</v>
      </c>
      <c r="BU32" s="19">
        <v>0</v>
      </c>
      <c r="BV32" s="19">
        <v>0</v>
      </c>
      <c r="BW32" s="19">
        <v>0</v>
      </c>
      <c r="BX32" s="19">
        <v>1</v>
      </c>
      <c r="BY32" s="19">
        <v>1</v>
      </c>
      <c r="BZ32" s="19">
        <v>1</v>
      </c>
      <c r="CA32" s="19">
        <v>1</v>
      </c>
    </row>
    <row r="33" spans="1:79" x14ac:dyDescent="0.3">
      <c r="A33" s="26">
        <v>31</v>
      </c>
      <c r="B33" s="19">
        <v>80</v>
      </c>
      <c r="C33" s="19">
        <v>9.4999790191650391E-2</v>
      </c>
      <c r="D33" s="19">
        <v>1.583329836527506E-3</v>
      </c>
      <c r="E33" s="19">
        <v>5</v>
      </c>
      <c r="F33" s="19">
        <v>0.14352478961620191</v>
      </c>
      <c r="G33" s="19">
        <v>1.166914501206065E-2</v>
      </c>
      <c r="H33" s="19">
        <v>4.2705260306108668E-2</v>
      </c>
      <c r="I33" s="19">
        <v>1.4661712734619369E-2</v>
      </c>
      <c r="J33" s="19">
        <v>1.166914501206065E-2</v>
      </c>
      <c r="K33" s="19">
        <f t="shared" si="0"/>
        <v>1.166914501206065E-2</v>
      </c>
      <c r="L33" s="19">
        <v>1.243958054206408E-2</v>
      </c>
      <c r="M33" s="19">
        <v>1.4118637947762519E-2</v>
      </c>
      <c r="N33" s="19">
        <v>2.775557561562891E-17</v>
      </c>
      <c r="O33" s="19">
        <v>0</v>
      </c>
      <c r="P33" s="19">
        <v>0</v>
      </c>
      <c r="Q33" s="19">
        <v>0</v>
      </c>
      <c r="R33" s="19">
        <v>-0.14374999999999999</v>
      </c>
      <c r="S33" s="19">
        <v>-8.3750000000000005E-2</v>
      </c>
      <c r="T33" s="19">
        <v>-6.25E-2</v>
      </c>
      <c r="U33" s="19">
        <v>0</v>
      </c>
      <c r="V33" s="19">
        <v>-1.396875000000003E-2</v>
      </c>
      <c r="W33" s="19">
        <v>9.3749999999989675E-5</v>
      </c>
      <c r="X33" s="19">
        <v>-2.4937499999999991E-2</v>
      </c>
      <c r="Y33" s="19">
        <v>0.25</v>
      </c>
      <c r="Z33" s="19">
        <v>5.0000000000000017E-2</v>
      </c>
      <c r="AA33" s="19">
        <v>0.1</v>
      </c>
      <c r="AB33" s="19">
        <v>0</v>
      </c>
      <c r="AC33" s="19">
        <v>-0.14374999999999999</v>
      </c>
      <c r="AD33" s="19">
        <v>-8.3750000000000005E-2</v>
      </c>
      <c r="AE33" s="19">
        <v>-6.25E-2</v>
      </c>
      <c r="AF33" s="19">
        <v>0</v>
      </c>
      <c r="AG33" s="19">
        <v>0.24559375</v>
      </c>
      <c r="AH33" s="19">
        <v>3.7343750000000023E-2</v>
      </c>
      <c r="AI33" s="19">
        <v>0.1178125</v>
      </c>
      <c r="AJ33" s="19">
        <v>0</v>
      </c>
      <c r="AK33" s="19">
        <v>32</v>
      </c>
      <c r="AL33" s="19">
        <v>12</v>
      </c>
      <c r="AM33" s="19">
        <v>20</v>
      </c>
      <c r="AN33" s="19">
        <v>16</v>
      </c>
      <c r="AO33" s="19">
        <v>0</v>
      </c>
      <c r="AP33" s="19">
        <v>0</v>
      </c>
      <c r="AQ33" s="19">
        <v>0</v>
      </c>
      <c r="AR33" s="19">
        <v>0</v>
      </c>
      <c r="AS33" s="19" t="s">
        <v>128</v>
      </c>
      <c r="AT33" s="19">
        <v>1</v>
      </c>
      <c r="AU33" s="19">
        <v>0</v>
      </c>
      <c r="AV33" s="19">
        <v>0</v>
      </c>
      <c r="AW33" s="19">
        <v>1</v>
      </c>
      <c r="AX33" s="19">
        <v>1</v>
      </c>
      <c r="AY33" s="19">
        <v>0.1</v>
      </c>
      <c r="AZ33" s="19">
        <v>0.1</v>
      </c>
      <c r="BA33" s="19">
        <v>0.1</v>
      </c>
      <c r="BB33" s="19">
        <v>0.1</v>
      </c>
      <c r="BC33" s="19">
        <v>0</v>
      </c>
      <c r="BD33" s="19">
        <v>1</v>
      </c>
      <c r="BE33" s="19">
        <v>45</v>
      </c>
      <c r="BF33" s="19">
        <v>1</v>
      </c>
      <c r="BG33" s="19">
        <v>5</v>
      </c>
      <c r="BH33" s="19" t="s">
        <v>89</v>
      </c>
      <c r="BI33" s="19">
        <v>5</v>
      </c>
      <c r="BJ33" s="19">
        <v>2</v>
      </c>
      <c r="BK33" s="19">
        <v>0.05</v>
      </c>
      <c r="BL33" s="19">
        <v>4</v>
      </c>
      <c r="BM33" s="19">
        <v>6</v>
      </c>
      <c r="BN33" s="19">
        <v>0.5</v>
      </c>
      <c r="BO33" s="19">
        <v>10</v>
      </c>
      <c r="BP33" s="19">
        <v>1</v>
      </c>
      <c r="BQ33" s="19">
        <v>1</v>
      </c>
      <c r="BR33" s="19">
        <v>1</v>
      </c>
      <c r="BS33" s="19">
        <v>1</v>
      </c>
      <c r="BT33" s="19">
        <v>0</v>
      </c>
      <c r="BU33" s="19">
        <v>0</v>
      </c>
      <c r="BV33" s="19">
        <v>0</v>
      </c>
      <c r="BW33" s="19">
        <v>0</v>
      </c>
      <c r="BX33" s="19">
        <v>1</v>
      </c>
      <c r="BY33" s="19">
        <v>1</v>
      </c>
      <c r="BZ33" s="19">
        <v>1</v>
      </c>
      <c r="CA33" s="19">
        <v>1</v>
      </c>
    </row>
    <row r="34" spans="1:79" x14ac:dyDescent="0.3">
      <c r="A34" s="26">
        <v>32</v>
      </c>
      <c r="B34" s="19">
        <v>80</v>
      </c>
      <c r="C34" s="19">
        <v>9.2999935150146484E-2</v>
      </c>
      <c r="D34" s="19">
        <v>1.5499989191691079E-3</v>
      </c>
      <c r="E34" s="19">
        <v>5</v>
      </c>
      <c r="F34" s="19">
        <v>5.2500000000000324E-3</v>
      </c>
      <c r="G34" s="19">
        <v>5.4175279763929319E-3</v>
      </c>
      <c r="H34" s="19">
        <v>4.1851404266314618E-2</v>
      </c>
      <c r="I34" s="19">
        <v>1.678447943786162E-2</v>
      </c>
      <c r="J34" s="19">
        <v>8.2944470317496428E-3</v>
      </c>
      <c r="K34" s="19">
        <f t="shared" si="0"/>
        <v>8.2944470317496428E-3</v>
      </c>
      <c r="L34" s="19">
        <v>1.425483059571386E-2</v>
      </c>
      <c r="M34" s="19">
        <v>5.4175279763929319E-3</v>
      </c>
      <c r="N34" s="19">
        <v>-2.775557561562891E-17</v>
      </c>
      <c r="O34" s="19">
        <v>-1.040834085586085E-17</v>
      </c>
      <c r="P34" s="19">
        <v>5.5511151231257827E-17</v>
      </c>
      <c r="Q34" s="19">
        <v>0</v>
      </c>
      <c r="R34" s="19">
        <v>8.7500000000000008E-2</v>
      </c>
      <c r="S34" s="19">
        <v>1.249999999999999E-2</v>
      </c>
      <c r="T34" s="19">
        <v>-6.5000000000000002E-2</v>
      </c>
      <c r="U34" s="19">
        <v>0</v>
      </c>
      <c r="V34" s="19">
        <v>-1.1625000000000021E-2</v>
      </c>
      <c r="W34" s="19">
        <v>5.4374999999999753E-3</v>
      </c>
      <c r="X34" s="19">
        <v>-3.3750000000000451E-3</v>
      </c>
      <c r="Y34" s="19">
        <v>0.2</v>
      </c>
      <c r="Z34" s="19">
        <v>2.775557561562891E-17</v>
      </c>
      <c r="AA34" s="19">
        <v>0.2</v>
      </c>
      <c r="AB34" s="19">
        <v>0</v>
      </c>
      <c r="AC34" s="19">
        <v>8.7500000000000008E-2</v>
      </c>
      <c r="AD34" s="19">
        <v>1.249999999999999E-2</v>
      </c>
      <c r="AE34" s="19">
        <v>-6.5000000000000002E-2</v>
      </c>
      <c r="AF34" s="19">
        <v>0</v>
      </c>
      <c r="AG34" s="19">
        <v>0.18725</v>
      </c>
      <c r="AH34" s="19">
        <v>-5.2499999999999856E-3</v>
      </c>
      <c r="AI34" s="19">
        <v>0.20749999999999999</v>
      </c>
      <c r="AJ34" s="19">
        <v>0</v>
      </c>
      <c r="AK34" s="19">
        <v>32</v>
      </c>
      <c r="AL34" s="19">
        <v>16</v>
      </c>
      <c r="AM34" s="19">
        <v>16</v>
      </c>
      <c r="AN34" s="19">
        <v>16</v>
      </c>
      <c r="AO34" s="19">
        <v>0</v>
      </c>
      <c r="AP34" s="19">
        <v>0</v>
      </c>
      <c r="AQ34" s="19">
        <v>0</v>
      </c>
      <c r="AR34" s="19">
        <v>0</v>
      </c>
      <c r="AS34" s="19" t="s">
        <v>129</v>
      </c>
      <c r="AT34" s="19">
        <v>1</v>
      </c>
      <c r="AU34" s="19">
        <v>0</v>
      </c>
      <c r="AV34" s="19">
        <v>0</v>
      </c>
      <c r="AW34" s="19">
        <v>1</v>
      </c>
      <c r="AX34" s="19">
        <v>1</v>
      </c>
      <c r="AY34" s="19">
        <v>0.1</v>
      </c>
      <c r="AZ34" s="19">
        <v>0.1</v>
      </c>
      <c r="BA34" s="19">
        <v>0.1</v>
      </c>
      <c r="BB34" s="19">
        <v>0.1</v>
      </c>
      <c r="BC34" s="19">
        <v>0</v>
      </c>
      <c r="BD34" s="19">
        <v>1</v>
      </c>
      <c r="BE34" s="19">
        <v>45</v>
      </c>
      <c r="BF34" s="19">
        <v>1</v>
      </c>
      <c r="BG34" s="19">
        <v>5</v>
      </c>
      <c r="BH34" s="19" t="s">
        <v>89</v>
      </c>
      <c r="BI34" s="19">
        <v>5</v>
      </c>
      <c r="BJ34" s="19">
        <v>2</v>
      </c>
      <c r="BK34" s="19">
        <v>0.05</v>
      </c>
      <c r="BL34" s="19">
        <v>4</v>
      </c>
      <c r="BM34" s="19">
        <v>6</v>
      </c>
      <c r="BN34" s="19">
        <v>0.5</v>
      </c>
      <c r="BO34" s="19">
        <v>10</v>
      </c>
      <c r="BP34" s="19">
        <v>1</v>
      </c>
      <c r="BQ34" s="19">
        <v>1</v>
      </c>
      <c r="BR34" s="19">
        <v>1</v>
      </c>
      <c r="BS34" s="19">
        <v>1</v>
      </c>
      <c r="BT34" s="19">
        <v>0</v>
      </c>
      <c r="BU34" s="19">
        <v>0</v>
      </c>
      <c r="BV34" s="19">
        <v>0</v>
      </c>
      <c r="BW34" s="19">
        <v>0</v>
      </c>
      <c r="BX34" s="19">
        <v>1</v>
      </c>
      <c r="BY34" s="19">
        <v>1</v>
      </c>
      <c r="BZ34" s="19">
        <v>1</v>
      </c>
      <c r="CA34" s="19">
        <v>1</v>
      </c>
    </row>
    <row r="35" spans="1:79" x14ac:dyDescent="0.3">
      <c r="A35" s="26">
        <v>33</v>
      </c>
      <c r="B35" s="19">
        <v>80</v>
      </c>
      <c r="C35" s="19">
        <v>9.2000007629394531E-2</v>
      </c>
      <c r="D35" s="19">
        <v>1.533333460489909E-3</v>
      </c>
      <c r="E35" s="19">
        <v>5</v>
      </c>
      <c r="F35" s="19">
        <v>1.110223024625157E-16</v>
      </c>
      <c r="G35" s="19">
        <v>1.2275523474072261E-2</v>
      </c>
      <c r="H35" s="19">
        <v>1.9904680079380819E-2</v>
      </c>
      <c r="I35" s="19">
        <v>1.421644898963873E-2</v>
      </c>
      <c r="J35" s="19">
        <v>1.334568926189275E-2</v>
      </c>
      <c r="K35" s="19">
        <f t="shared" si="0"/>
        <v>1.334568926189275E-2</v>
      </c>
      <c r="L35" s="19">
        <v>1.4050724236227091E-2</v>
      </c>
      <c r="M35" s="19">
        <v>1.2275523474072261E-2</v>
      </c>
      <c r="N35" s="19">
        <v>-2.775557561562891E-17</v>
      </c>
      <c r="O35" s="19">
        <v>-2.775557561562891E-17</v>
      </c>
      <c r="P35" s="19">
        <v>0</v>
      </c>
      <c r="Q35" s="19">
        <v>0</v>
      </c>
      <c r="R35" s="19">
        <v>0.05</v>
      </c>
      <c r="S35" s="19">
        <v>-9.999999999999995E-3</v>
      </c>
      <c r="T35" s="19">
        <v>0.02</v>
      </c>
      <c r="U35" s="19">
        <v>0</v>
      </c>
      <c r="V35" s="19">
        <v>-7.0312500000000167E-3</v>
      </c>
      <c r="W35" s="19">
        <v>2.896874999999989E-2</v>
      </c>
      <c r="X35" s="19">
        <v>-3.9375000000000018E-3</v>
      </c>
      <c r="Y35" s="19">
        <v>0.1</v>
      </c>
      <c r="Z35" s="19">
        <v>-9.9999999999999978E-2</v>
      </c>
      <c r="AA35" s="19">
        <v>0</v>
      </c>
      <c r="AB35" s="19">
        <v>0</v>
      </c>
      <c r="AC35" s="19">
        <v>0.05</v>
      </c>
      <c r="AD35" s="19">
        <v>-9.999999999999995E-3</v>
      </c>
      <c r="AE35" s="19">
        <v>0.02</v>
      </c>
      <c r="AF35" s="19">
        <v>0</v>
      </c>
      <c r="AG35" s="19">
        <v>0.1001875</v>
      </c>
      <c r="AH35" s="19">
        <v>-9.9062499999999984E-2</v>
      </c>
      <c r="AI35" s="19">
        <v>3.375E-3</v>
      </c>
      <c r="AJ35" s="19">
        <v>0</v>
      </c>
      <c r="AK35" s="19">
        <v>24</v>
      </c>
      <c r="AL35" s="19">
        <v>16</v>
      </c>
      <c r="AM35" s="19">
        <v>16</v>
      </c>
      <c r="AN35" s="19">
        <v>24</v>
      </c>
      <c r="AO35" s="19">
        <v>0</v>
      </c>
      <c r="AP35" s="19">
        <v>0</v>
      </c>
      <c r="AQ35" s="19">
        <v>0</v>
      </c>
      <c r="AR35" s="19">
        <v>0</v>
      </c>
      <c r="AS35" s="19" t="s">
        <v>130</v>
      </c>
      <c r="AT35" s="19">
        <v>1</v>
      </c>
      <c r="AU35" s="19">
        <v>0</v>
      </c>
      <c r="AV35" s="19">
        <v>0</v>
      </c>
      <c r="AW35" s="19">
        <v>1</v>
      </c>
      <c r="AX35" s="19">
        <v>1</v>
      </c>
      <c r="AY35" s="19">
        <v>0.1</v>
      </c>
      <c r="AZ35" s="19">
        <v>0.1</v>
      </c>
      <c r="BA35" s="19">
        <v>0.1</v>
      </c>
      <c r="BB35" s="19">
        <v>0.1</v>
      </c>
      <c r="BC35" s="19">
        <v>0</v>
      </c>
      <c r="BD35" s="19">
        <v>1</v>
      </c>
      <c r="BE35" s="19">
        <v>45</v>
      </c>
      <c r="BF35" s="19">
        <v>1</v>
      </c>
      <c r="BG35" s="19">
        <v>5</v>
      </c>
      <c r="BH35" s="19" t="s">
        <v>89</v>
      </c>
      <c r="BI35" s="19">
        <v>5</v>
      </c>
      <c r="BJ35" s="19">
        <v>2</v>
      </c>
      <c r="BK35" s="19">
        <v>0.05</v>
      </c>
      <c r="BL35" s="19">
        <v>4</v>
      </c>
      <c r="BM35" s="19">
        <v>6</v>
      </c>
      <c r="BN35" s="19">
        <v>0.5</v>
      </c>
      <c r="BO35" s="19">
        <v>10</v>
      </c>
      <c r="BP35" s="19">
        <v>1</v>
      </c>
      <c r="BQ35" s="19">
        <v>1</v>
      </c>
      <c r="BR35" s="19">
        <v>1</v>
      </c>
      <c r="BS35" s="19">
        <v>1</v>
      </c>
      <c r="BT35" s="19">
        <v>0</v>
      </c>
      <c r="BU35" s="19">
        <v>0</v>
      </c>
      <c r="BV35" s="19">
        <v>0</v>
      </c>
      <c r="BW35" s="19">
        <v>0</v>
      </c>
      <c r="BX35" s="19">
        <v>1</v>
      </c>
      <c r="BY35" s="19">
        <v>1</v>
      </c>
      <c r="BZ35" s="19">
        <v>1</v>
      </c>
      <c r="CA35" s="19">
        <v>1</v>
      </c>
    </row>
    <row r="36" spans="1:79" x14ac:dyDescent="0.3">
      <c r="A36" s="26">
        <v>34</v>
      </c>
      <c r="B36" s="19">
        <v>80</v>
      </c>
      <c r="C36" s="19">
        <v>9.2999935150146484E-2</v>
      </c>
      <c r="D36" s="19">
        <v>1.5499989191691079E-3</v>
      </c>
      <c r="E36" s="19">
        <v>5</v>
      </c>
      <c r="F36" s="19">
        <v>1.110223024625157E-16</v>
      </c>
      <c r="G36" s="19">
        <v>1.1100438124799361E-2</v>
      </c>
      <c r="H36" s="19">
        <v>1.9109291956074661E-2</v>
      </c>
      <c r="I36" s="19">
        <v>1.304012737188559E-2</v>
      </c>
      <c r="J36" s="19">
        <v>1.220071399037775E-2</v>
      </c>
      <c r="K36" s="19">
        <f t="shared" si="0"/>
        <v>1.220071399037775E-2</v>
      </c>
      <c r="L36" s="19">
        <v>1.304383385215018E-2</v>
      </c>
      <c r="M36" s="19">
        <v>1.1100438124799361E-2</v>
      </c>
      <c r="N36" s="19">
        <v>-2.775557561562891E-17</v>
      </c>
      <c r="O36" s="19">
        <v>0</v>
      </c>
      <c r="P36" s="19">
        <v>0</v>
      </c>
      <c r="Q36" s="19">
        <v>0</v>
      </c>
      <c r="R36" s="19">
        <v>0.05</v>
      </c>
      <c r="S36" s="19">
        <v>-7.0000000000000007E-2</v>
      </c>
      <c r="T36" s="19">
        <v>0.02</v>
      </c>
      <c r="U36" s="19">
        <v>0</v>
      </c>
      <c r="V36" s="19">
        <v>-7.0312500000000167E-3</v>
      </c>
      <c r="W36" s="19">
        <v>-2.5968749999999902E-2</v>
      </c>
      <c r="X36" s="19">
        <v>-3.9375000000000018E-3</v>
      </c>
      <c r="Y36" s="19">
        <v>0.1</v>
      </c>
      <c r="Z36" s="19">
        <v>0.1</v>
      </c>
      <c r="AA36" s="19">
        <v>0</v>
      </c>
      <c r="AB36" s="19">
        <v>0</v>
      </c>
      <c r="AC36" s="19">
        <v>0.05</v>
      </c>
      <c r="AD36" s="19">
        <v>-7.0000000000000007E-2</v>
      </c>
      <c r="AE36" s="19">
        <v>0.02</v>
      </c>
      <c r="AF36" s="19">
        <v>0</v>
      </c>
      <c r="AG36" s="19">
        <v>0.1001875</v>
      </c>
      <c r="AH36" s="19">
        <v>0.1020625</v>
      </c>
      <c r="AI36" s="19">
        <v>3.375E-3</v>
      </c>
      <c r="AJ36" s="19">
        <v>0</v>
      </c>
      <c r="AK36" s="19">
        <v>24</v>
      </c>
      <c r="AL36" s="19">
        <v>16</v>
      </c>
      <c r="AM36" s="19">
        <v>24</v>
      </c>
      <c r="AN36" s="19">
        <v>16</v>
      </c>
      <c r="AO36" s="19">
        <v>0</v>
      </c>
      <c r="AP36" s="19">
        <v>0</v>
      </c>
      <c r="AQ36" s="19">
        <v>0</v>
      </c>
      <c r="AR36" s="19">
        <v>0</v>
      </c>
      <c r="AS36" s="19" t="s">
        <v>131</v>
      </c>
      <c r="AT36" s="19">
        <v>1</v>
      </c>
      <c r="AU36" s="19">
        <v>0</v>
      </c>
      <c r="AV36" s="19">
        <v>0</v>
      </c>
      <c r="AW36" s="19">
        <v>1</v>
      </c>
      <c r="AX36" s="19">
        <v>1</v>
      </c>
      <c r="AY36" s="19">
        <v>0.1</v>
      </c>
      <c r="AZ36" s="19">
        <v>0.1</v>
      </c>
      <c r="BA36" s="19">
        <v>0.1</v>
      </c>
      <c r="BB36" s="19">
        <v>0.1</v>
      </c>
      <c r="BC36" s="19">
        <v>0</v>
      </c>
      <c r="BD36" s="19">
        <v>1</v>
      </c>
      <c r="BE36" s="19">
        <v>45</v>
      </c>
      <c r="BF36" s="19">
        <v>1</v>
      </c>
      <c r="BG36" s="19">
        <v>5</v>
      </c>
      <c r="BH36" s="19" t="s">
        <v>89</v>
      </c>
      <c r="BI36" s="19">
        <v>5</v>
      </c>
      <c r="BJ36" s="19">
        <v>2</v>
      </c>
      <c r="BK36" s="19">
        <v>0.05</v>
      </c>
      <c r="BL36" s="19">
        <v>4</v>
      </c>
      <c r="BM36" s="19">
        <v>6</v>
      </c>
      <c r="BN36" s="19">
        <v>0.5</v>
      </c>
      <c r="BO36" s="19">
        <v>10</v>
      </c>
      <c r="BP36" s="19">
        <v>1</v>
      </c>
      <c r="BQ36" s="19">
        <v>1</v>
      </c>
      <c r="BR36" s="19">
        <v>1</v>
      </c>
      <c r="BS36" s="19">
        <v>1</v>
      </c>
      <c r="BT36" s="19">
        <v>0</v>
      </c>
      <c r="BU36" s="19">
        <v>0</v>
      </c>
      <c r="BV36" s="19">
        <v>0</v>
      </c>
      <c r="BW36" s="19">
        <v>0</v>
      </c>
      <c r="BX36" s="19">
        <v>1</v>
      </c>
      <c r="BY36" s="19">
        <v>1</v>
      </c>
      <c r="BZ36" s="19">
        <v>1</v>
      </c>
      <c r="CA36" s="19">
        <v>1</v>
      </c>
    </row>
    <row r="37" spans="1:79" x14ac:dyDescent="0.3">
      <c r="A37" s="26">
        <v>35</v>
      </c>
      <c r="B37" s="19">
        <v>80</v>
      </c>
      <c r="C37" s="19">
        <v>7.5999975204467773E-2</v>
      </c>
      <c r="D37" s="19">
        <v>1.2666662534077961E-3</v>
      </c>
      <c r="E37" s="19">
        <v>4</v>
      </c>
      <c r="F37" s="19">
        <v>7.1762394808100927E-2</v>
      </c>
      <c r="G37" s="19">
        <v>1.267671955791403E-2</v>
      </c>
      <c r="H37" s="19">
        <v>4.8765352149989671E-2</v>
      </c>
      <c r="I37" s="19">
        <v>1.870525912009777E-2</v>
      </c>
      <c r="J37" s="19">
        <v>1.267671955791403E-2</v>
      </c>
      <c r="K37" s="19">
        <f t="shared" si="0"/>
        <v>1.267671955791403E-2</v>
      </c>
      <c r="L37" s="19">
        <v>1.267671955791403E-2</v>
      </c>
      <c r="N37" s="19">
        <v>2.775557561562891E-17</v>
      </c>
      <c r="O37" s="19">
        <v>-2.775557561562891E-17</v>
      </c>
      <c r="P37" s="19">
        <v>0</v>
      </c>
      <c r="Q37" s="19">
        <v>0</v>
      </c>
      <c r="R37" s="19">
        <v>5.1249999999999997E-2</v>
      </c>
      <c r="S37" s="19">
        <v>-1.8749999999999999E-2</v>
      </c>
      <c r="T37" s="19">
        <v>1.7500000000000002E-2</v>
      </c>
      <c r="U37" s="19">
        <v>0</v>
      </c>
      <c r="V37" s="19">
        <v>-2.4375000000000091E-3</v>
      </c>
      <c r="W37" s="19">
        <v>3.562500000000024E-3</v>
      </c>
      <c r="X37" s="19">
        <v>3.075E-2</v>
      </c>
      <c r="Y37" s="19">
        <v>0.15</v>
      </c>
      <c r="Z37" s="19">
        <v>-0.25</v>
      </c>
      <c r="AA37" s="19">
        <v>-0.1</v>
      </c>
      <c r="AB37" s="19">
        <v>0</v>
      </c>
      <c r="AC37" s="19">
        <v>5.1249999999999997E-2</v>
      </c>
      <c r="AD37" s="19">
        <v>-1.8749999999999999E-2</v>
      </c>
      <c r="AE37" s="19">
        <v>1.7500000000000002E-2</v>
      </c>
      <c r="AF37" s="19">
        <v>0</v>
      </c>
      <c r="AG37" s="19">
        <v>0.14709375</v>
      </c>
      <c r="AH37" s="19">
        <v>-0.24015624999999999</v>
      </c>
      <c r="AI37" s="19">
        <v>-9.0437500000000004E-2</v>
      </c>
      <c r="AJ37" s="19">
        <v>0</v>
      </c>
      <c r="AK37" s="19">
        <v>24</v>
      </c>
      <c r="AL37" s="19">
        <v>12</v>
      </c>
      <c r="AM37" s="19">
        <v>12</v>
      </c>
      <c r="AN37" s="19">
        <v>32</v>
      </c>
      <c r="AO37" s="19">
        <v>0</v>
      </c>
      <c r="AP37" s="19">
        <v>0</v>
      </c>
      <c r="AQ37" s="19">
        <v>0</v>
      </c>
      <c r="AR37" s="19">
        <v>0</v>
      </c>
      <c r="AS37" s="19" t="s">
        <v>132</v>
      </c>
      <c r="AT37" s="19">
        <v>1</v>
      </c>
      <c r="AU37" s="19">
        <v>0</v>
      </c>
      <c r="AV37" s="19">
        <v>0</v>
      </c>
      <c r="AW37" s="19">
        <v>1</v>
      </c>
      <c r="AX37" s="19">
        <v>1</v>
      </c>
      <c r="AY37" s="19">
        <v>0.1</v>
      </c>
      <c r="AZ37" s="19">
        <v>0.1</v>
      </c>
      <c r="BA37" s="19">
        <v>0.1</v>
      </c>
      <c r="BB37" s="19">
        <v>0.1</v>
      </c>
      <c r="BC37" s="19">
        <v>0</v>
      </c>
      <c r="BD37" s="19">
        <v>1</v>
      </c>
      <c r="BE37" s="19">
        <v>45</v>
      </c>
      <c r="BF37" s="19">
        <v>1</v>
      </c>
      <c r="BG37" s="19">
        <v>5</v>
      </c>
      <c r="BH37" s="19" t="s">
        <v>89</v>
      </c>
      <c r="BI37" s="19">
        <v>5</v>
      </c>
      <c r="BJ37" s="19">
        <v>2</v>
      </c>
      <c r="BK37" s="19">
        <v>0.05</v>
      </c>
      <c r="BL37" s="19">
        <v>4</v>
      </c>
      <c r="BM37" s="19">
        <v>6</v>
      </c>
      <c r="BN37" s="19">
        <v>0.5</v>
      </c>
      <c r="BO37" s="19">
        <v>10</v>
      </c>
      <c r="BP37" s="19">
        <v>1</v>
      </c>
      <c r="BQ37" s="19">
        <v>1</v>
      </c>
      <c r="BR37" s="19">
        <v>1</v>
      </c>
      <c r="BS37" s="19">
        <v>1</v>
      </c>
      <c r="BT37" s="19">
        <v>0</v>
      </c>
      <c r="BU37" s="19">
        <v>0</v>
      </c>
      <c r="BV37" s="19">
        <v>0</v>
      </c>
      <c r="BW37" s="19">
        <v>0</v>
      </c>
      <c r="BX37" s="19">
        <v>1</v>
      </c>
      <c r="BY37" s="19">
        <v>1</v>
      </c>
      <c r="BZ37" s="19">
        <v>1</v>
      </c>
      <c r="CA37" s="19">
        <v>1</v>
      </c>
    </row>
    <row r="38" spans="1:79" x14ac:dyDescent="0.3">
      <c r="A38" s="26">
        <v>36</v>
      </c>
      <c r="B38" s="19">
        <v>80</v>
      </c>
      <c r="C38" s="19">
        <v>7.799983024597168E-2</v>
      </c>
      <c r="D38" s="19">
        <v>1.299997170766195E-3</v>
      </c>
      <c r="E38" s="19">
        <v>4</v>
      </c>
      <c r="F38" s="19">
        <v>7.1762394808100927E-2</v>
      </c>
      <c r="G38" s="19">
        <v>4.5110541312424939E-3</v>
      </c>
      <c r="H38" s="19">
        <v>4.1444675566500749E-2</v>
      </c>
      <c r="I38" s="19">
        <v>6.6650470037727524E-3</v>
      </c>
      <c r="J38" s="19">
        <v>4.5110541312424939E-3</v>
      </c>
      <c r="K38" s="19">
        <f t="shared" si="0"/>
        <v>4.5110541312424939E-3</v>
      </c>
      <c r="L38" s="19">
        <v>4.5110541312424939E-3</v>
      </c>
      <c r="N38" s="19">
        <v>5.5511151231257827E-17</v>
      </c>
      <c r="O38" s="19">
        <v>-8.3266726846886741E-17</v>
      </c>
      <c r="P38" s="19">
        <v>2.775557561562891E-17</v>
      </c>
      <c r="Q38" s="19">
        <v>0</v>
      </c>
      <c r="R38" s="19">
        <v>3.7500000000000051E-3</v>
      </c>
      <c r="S38" s="19">
        <v>-1.8749999999999999E-2</v>
      </c>
      <c r="T38" s="19">
        <v>1.7500000000000002E-2</v>
      </c>
      <c r="U38" s="19">
        <v>0</v>
      </c>
      <c r="V38" s="19">
        <v>-8.4374999999999867E-3</v>
      </c>
      <c r="W38" s="19">
        <v>-3.7499999999993089E-4</v>
      </c>
      <c r="X38" s="19">
        <v>-7.1250000000000063E-3</v>
      </c>
      <c r="Y38" s="19">
        <v>0.25</v>
      </c>
      <c r="Z38" s="19">
        <v>-0.25</v>
      </c>
      <c r="AA38" s="19">
        <v>-0.1</v>
      </c>
      <c r="AB38" s="19">
        <v>0</v>
      </c>
      <c r="AC38" s="19">
        <v>3.7500000000000051E-3</v>
      </c>
      <c r="AD38" s="19">
        <v>-1.8749999999999999E-2</v>
      </c>
      <c r="AE38" s="19">
        <v>1.7500000000000002E-2</v>
      </c>
      <c r="AF38" s="19">
        <v>0</v>
      </c>
      <c r="AG38" s="19">
        <v>0.25778125000000002</v>
      </c>
      <c r="AH38" s="19">
        <v>-0.24015624999999999</v>
      </c>
      <c r="AI38" s="19">
        <v>-9.0437500000000004E-2</v>
      </c>
      <c r="AJ38" s="19">
        <v>0</v>
      </c>
      <c r="AK38" s="19">
        <v>28</v>
      </c>
      <c r="AL38" s="19">
        <v>8</v>
      </c>
      <c r="AM38" s="19">
        <v>12</v>
      </c>
      <c r="AN38" s="19">
        <v>32</v>
      </c>
      <c r="AO38" s="19">
        <v>0</v>
      </c>
      <c r="AP38" s="19">
        <v>0</v>
      </c>
      <c r="AQ38" s="19">
        <v>0</v>
      </c>
      <c r="AR38" s="19">
        <v>0</v>
      </c>
      <c r="AS38" s="19" t="s">
        <v>133</v>
      </c>
      <c r="AT38" s="19">
        <v>1</v>
      </c>
      <c r="AU38" s="19">
        <v>0</v>
      </c>
      <c r="AV38" s="19">
        <v>0</v>
      </c>
      <c r="AW38" s="19">
        <v>1</v>
      </c>
      <c r="AX38" s="19">
        <v>1</v>
      </c>
      <c r="AY38" s="19">
        <v>0.1</v>
      </c>
      <c r="AZ38" s="19">
        <v>0.1</v>
      </c>
      <c r="BA38" s="19">
        <v>0.1</v>
      </c>
      <c r="BB38" s="19">
        <v>0.1</v>
      </c>
      <c r="BC38" s="19">
        <v>0</v>
      </c>
      <c r="BD38" s="19">
        <v>1</v>
      </c>
      <c r="BE38" s="19">
        <v>45</v>
      </c>
      <c r="BF38" s="19">
        <v>1</v>
      </c>
      <c r="BG38" s="19">
        <v>5</v>
      </c>
      <c r="BH38" s="19" t="s">
        <v>89</v>
      </c>
      <c r="BI38" s="19">
        <v>5</v>
      </c>
      <c r="BJ38" s="19">
        <v>2</v>
      </c>
      <c r="BK38" s="19">
        <v>0.05</v>
      </c>
      <c r="BL38" s="19">
        <v>4</v>
      </c>
      <c r="BM38" s="19">
        <v>6</v>
      </c>
      <c r="BN38" s="19">
        <v>0.5</v>
      </c>
      <c r="BO38" s="19">
        <v>10</v>
      </c>
      <c r="BP38" s="19">
        <v>1</v>
      </c>
      <c r="BQ38" s="19">
        <v>1</v>
      </c>
      <c r="BR38" s="19">
        <v>1</v>
      </c>
      <c r="BS38" s="19">
        <v>1</v>
      </c>
      <c r="BT38" s="19">
        <v>0</v>
      </c>
      <c r="BU38" s="19">
        <v>0</v>
      </c>
      <c r="BV38" s="19">
        <v>0</v>
      </c>
      <c r="BW38" s="19">
        <v>0</v>
      </c>
      <c r="BX38" s="19">
        <v>1</v>
      </c>
      <c r="BY38" s="19">
        <v>1</v>
      </c>
      <c r="BZ38" s="19">
        <v>1</v>
      </c>
      <c r="CA38" s="19">
        <v>1</v>
      </c>
    </row>
    <row r="39" spans="1:79" x14ac:dyDescent="0.3">
      <c r="A39" s="26">
        <v>37</v>
      </c>
      <c r="B39" s="19">
        <v>80</v>
      </c>
      <c r="C39" s="19">
        <v>9.5999956130981445E-2</v>
      </c>
      <c r="D39" s="19">
        <v>1.5999992688496909E-3</v>
      </c>
      <c r="E39" s="19">
        <v>5</v>
      </c>
      <c r="F39" s="19">
        <v>0.1435247896162018</v>
      </c>
      <c r="G39" s="19">
        <v>6.3156706146298537E-3</v>
      </c>
      <c r="H39" s="19">
        <v>7.5620751430245672E-2</v>
      </c>
      <c r="I39" s="19">
        <v>1.524670174373789E-2</v>
      </c>
      <c r="J39" s="19">
        <v>1.360581361266198E-2</v>
      </c>
      <c r="K39" s="19">
        <f t="shared" si="0"/>
        <v>1.360581361266198E-2</v>
      </c>
      <c r="L39" s="19">
        <v>6.3156706146298537E-3</v>
      </c>
      <c r="M39" s="19">
        <v>1.211843411140644E-2</v>
      </c>
      <c r="N39" s="19">
        <v>2.2204460492503131E-16</v>
      </c>
      <c r="O39" s="19">
        <v>3.1833875156481191E-18</v>
      </c>
      <c r="P39" s="19">
        <v>-4.4408920985006262E-16</v>
      </c>
      <c r="Q39" s="19">
        <v>0</v>
      </c>
      <c r="R39" s="19">
        <v>1.2500000000000001E-2</v>
      </c>
      <c r="S39" s="19">
        <v>4.9999999999999897E-3</v>
      </c>
      <c r="T39" s="19">
        <v>-3.5000000000000003E-2</v>
      </c>
      <c r="U39" s="19">
        <v>0</v>
      </c>
      <c r="V39" s="19">
        <v>1.5937500000001159E-3</v>
      </c>
      <c r="W39" s="19">
        <v>7.0312499999999559E-3</v>
      </c>
      <c r="X39" s="19">
        <v>-1.3687499999999801E-2</v>
      </c>
      <c r="Y39" s="19">
        <v>-0.5</v>
      </c>
      <c r="Z39" s="19">
        <v>7.2164496600635178E-17</v>
      </c>
      <c r="AA39" s="19">
        <v>0.4</v>
      </c>
      <c r="AB39" s="19">
        <v>0</v>
      </c>
      <c r="AC39" s="19">
        <v>1.2500000000000001E-2</v>
      </c>
      <c r="AD39" s="19">
        <v>4.9999999999999897E-3</v>
      </c>
      <c r="AE39" s="19">
        <v>-3.5000000000000003E-2</v>
      </c>
      <c r="AF39" s="19">
        <v>0</v>
      </c>
      <c r="AG39" s="19">
        <v>-0.485375</v>
      </c>
      <c r="AH39" s="19">
        <v>2.4375000000000568E-3</v>
      </c>
      <c r="AI39" s="19">
        <v>0.38274999999999998</v>
      </c>
      <c r="AJ39" s="19">
        <v>0</v>
      </c>
      <c r="AK39" s="19">
        <v>8</v>
      </c>
      <c r="AL39" s="19">
        <v>48</v>
      </c>
      <c r="AM39" s="19">
        <v>12</v>
      </c>
      <c r="AN39" s="19">
        <v>12</v>
      </c>
      <c r="AO39" s="19">
        <v>0</v>
      </c>
      <c r="AP39" s="19">
        <v>0</v>
      </c>
      <c r="AQ39" s="19">
        <v>0</v>
      </c>
      <c r="AR39" s="19">
        <v>0</v>
      </c>
      <c r="AS39" s="19" t="s">
        <v>134</v>
      </c>
      <c r="AT39" s="19">
        <v>1</v>
      </c>
      <c r="AU39" s="19">
        <v>0</v>
      </c>
      <c r="AV39" s="19">
        <v>0</v>
      </c>
      <c r="AW39" s="19">
        <v>1</v>
      </c>
      <c r="AX39" s="19">
        <v>1</v>
      </c>
      <c r="AY39" s="19">
        <v>0.1</v>
      </c>
      <c r="AZ39" s="19">
        <v>0.1</v>
      </c>
      <c r="BA39" s="19">
        <v>0.1</v>
      </c>
      <c r="BB39" s="19">
        <v>0.1</v>
      </c>
      <c r="BC39" s="19">
        <v>0</v>
      </c>
      <c r="BD39" s="19">
        <v>1</v>
      </c>
      <c r="BE39" s="19">
        <v>45</v>
      </c>
      <c r="BF39" s="19">
        <v>1</v>
      </c>
      <c r="BG39" s="19">
        <v>5</v>
      </c>
      <c r="BH39" s="19" t="s">
        <v>89</v>
      </c>
      <c r="BI39" s="19">
        <v>5</v>
      </c>
      <c r="BJ39" s="19">
        <v>2</v>
      </c>
      <c r="BK39" s="19">
        <v>0.05</v>
      </c>
      <c r="BL39" s="19">
        <v>4</v>
      </c>
      <c r="BM39" s="19">
        <v>6</v>
      </c>
      <c r="BN39" s="19">
        <v>0.5</v>
      </c>
      <c r="BO39" s="19">
        <v>10</v>
      </c>
      <c r="BP39" s="19">
        <v>1</v>
      </c>
      <c r="BQ39" s="19">
        <v>1</v>
      </c>
      <c r="BR39" s="19">
        <v>1</v>
      </c>
      <c r="BS39" s="19">
        <v>1</v>
      </c>
      <c r="BT39" s="19">
        <v>0</v>
      </c>
      <c r="BU39" s="19">
        <v>0</v>
      </c>
      <c r="BV39" s="19">
        <v>0</v>
      </c>
      <c r="BW39" s="19">
        <v>0</v>
      </c>
      <c r="BX39" s="19">
        <v>1</v>
      </c>
      <c r="BY39" s="19">
        <v>1</v>
      </c>
      <c r="BZ39" s="19">
        <v>1</v>
      </c>
      <c r="CA39" s="19">
        <v>1</v>
      </c>
    </row>
    <row r="40" spans="1:79" x14ac:dyDescent="0.3">
      <c r="A40" s="26">
        <v>38</v>
      </c>
      <c r="B40" s="19">
        <v>80</v>
      </c>
      <c r="C40" s="19">
        <v>6.5000057220458984E-2</v>
      </c>
      <c r="D40" s="19">
        <v>1.0833342870076501E-3</v>
      </c>
      <c r="E40" s="19">
        <v>3</v>
      </c>
      <c r="F40" s="19">
        <v>7.1762394808100968E-2</v>
      </c>
      <c r="G40" s="19">
        <v>2.5702764055216189E-2</v>
      </c>
      <c r="H40" s="19">
        <v>5.5409845484015612E-2</v>
      </c>
      <c r="I40" s="19">
        <v>2.5702764055216189E-2</v>
      </c>
      <c r="J40" s="19">
        <v>2.5702764055216189E-2</v>
      </c>
      <c r="K40" s="19">
        <f t="shared" si="0"/>
        <v>2.5702764055216189E-2</v>
      </c>
      <c r="N40" s="19">
        <v>-2.4999999999999582E-2</v>
      </c>
      <c r="O40" s="19">
        <v>-2.4999999999999901E-2</v>
      </c>
      <c r="P40" s="19">
        <v>4.9999999999999663E-2</v>
      </c>
      <c r="Q40" s="19">
        <v>0</v>
      </c>
      <c r="R40" s="19">
        <v>-1.125E-2</v>
      </c>
      <c r="S40" s="19">
        <v>2.8750000000000001E-2</v>
      </c>
      <c r="T40" s="19">
        <v>1.2500000000000001E-2</v>
      </c>
      <c r="U40" s="19">
        <v>0</v>
      </c>
      <c r="V40" s="19">
        <v>1.4515624999999701E-2</v>
      </c>
      <c r="W40" s="19">
        <v>1.203124999999985E-3</v>
      </c>
      <c r="X40" s="19">
        <v>-1.281250000000123E-3</v>
      </c>
      <c r="Y40" s="19">
        <v>-0.55000000000000004</v>
      </c>
      <c r="Z40" s="19">
        <v>5.0000000000000079E-2</v>
      </c>
      <c r="AA40" s="19">
        <v>0.5</v>
      </c>
      <c r="AB40" s="19">
        <v>0</v>
      </c>
      <c r="AC40" s="19">
        <v>-1.125E-2</v>
      </c>
      <c r="AD40" s="19">
        <v>2.8750000000000001E-2</v>
      </c>
      <c r="AE40" s="19">
        <v>1.2500000000000001E-2</v>
      </c>
      <c r="AF40" s="19">
        <v>0</v>
      </c>
      <c r="AG40" s="19">
        <v>-0.54071875000000003</v>
      </c>
      <c r="AH40" s="19">
        <v>5.7781250000000048E-2</v>
      </c>
      <c r="AI40" s="19">
        <v>0.49343749999999997</v>
      </c>
      <c r="AJ40" s="19">
        <v>0</v>
      </c>
      <c r="AK40" s="19">
        <v>8</v>
      </c>
      <c r="AL40" s="19">
        <v>52</v>
      </c>
      <c r="AM40" s="19">
        <v>12</v>
      </c>
      <c r="AN40" s="19">
        <v>8</v>
      </c>
      <c r="AO40" s="19">
        <v>0</v>
      </c>
      <c r="AP40" s="19">
        <v>-2</v>
      </c>
      <c r="AQ40" s="19">
        <v>2</v>
      </c>
      <c r="AR40" s="19">
        <v>0</v>
      </c>
      <c r="AS40" s="19" t="s">
        <v>135</v>
      </c>
      <c r="AT40" s="19">
        <v>1</v>
      </c>
      <c r="AU40" s="19">
        <v>0</v>
      </c>
      <c r="AV40" s="19">
        <v>0</v>
      </c>
      <c r="AW40" s="19">
        <v>1</v>
      </c>
      <c r="AX40" s="19">
        <v>1</v>
      </c>
      <c r="AY40" s="19">
        <v>0.1</v>
      </c>
      <c r="AZ40" s="19">
        <v>0.1</v>
      </c>
      <c r="BA40" s="19">
        <v>0.1</v>
      </c>
      <c r="BB40" s="19">
        <v>0.1</v>
      </c>
      <c r="BC40" s="19">
        <v>0</v>
      </c>
      <c r="BD40" s="19">
        <v>1</v>
      </c>
      <c r="BE40" s="19">
        <v>45</v>
      </c>
      <c r="BF40" s="19">
        <v>1</v>
      </c>
      <c r="BG40" s="19">
        <v>5</v>
      </c>
      <c r="BH40" s="19" t="s">
        <v>89</v>
      </c>
      <c r="BI40" s="19">
        <v>5</v>
      </c>
      <c r="BJ40" s="19">
        <v>2</v>
      </c>
      <c r="BK40" s="19">
        <v>0.05</v>
      </c>
      <c r="BL40" s="19">
        <v>4</v>
      </c>
      <c r="BM40" s="19">
        <v>6</v>
      </c>
      <c r="BN40" s="19">
        <v>0.5</v>
      </c>
      <c r="BO40" s="19">
        <v>10</v>
      </c>
      <c r="BP40" s="19">
        <v>1</v>
      </c>
      <c r="BQ40" s="19">
        <v>1</v>
      </c>
      <c r="BR40" s="19">
        <v>1</v>
      </c>
      <c r="BS40" s="19">
        <v>1</v>
      </c>
      <c r="BT40" s="19">
        <v>0</v>
      </c>
      <c r="BU40" s="19">
        <v>0</v>
      </c>
      <c r="BV40" s="19">
        <v>0</v>
      </c>
      <c r="BW40" s="19">
        <v>0</v>
      </c>
      <c r="BX40" s="19">
        <v>1</v>
      </c>
      <c r="BY40" s="19">
        <v>1</v>
      </c>
      <c r="BZ40" s="19">
        <v>1</v>
      </c>
      <c r="CA40" s="19">
        <v>1</v>
      </c>
    </row>
    <row r="41" spans="1:79" x14ac:dyDescent="0.3">
      <c r="A41" s="26">
        <v>39</v>
      </c>
      <c r="B41" s="19">
        <v>80</v>
      </c>
      <c r="C41" s="19">
        <v>8.4000110626220703E-2</v>
      </c>
      <c r="D41" s="19">
        <v>1.4000018437703449E-3</v>
      </c>
      <c r="E41" s="19">
        <v>4</v>
      </c>
      <c r="F41" s="19">
        <v>6.5168051988685584E-3</v>
      </c>
      <c r="G41" s="19">
        <v>2.667440124240119E-2</v>
      </c>
      <c r="H41" s="19">
        <v>5.5177138395919777E-2</v>
      </c>
      <c r="I41" s="19">
        <v>2.7431453099327669E-2</v>
      </c>
      <c r="J41" s="19">
        <v>2.667440124240119E-2</v>
      </c>
      <c r="K41" s="19">
        <f t="shared" si="0"/>
        <v>2.667440124240119E-2</v>
      </c>
      <c r="L41" s="19">
        <v>2.667440124240119E-2</v>
      </c>
      <c r="N41" s="19">
        <v>-2.4999999999999689E-2</v>
      </c>
      <c r="O41" s="19">
        <v>-2.4999999999999929E-2</v>
      </c>
      <c r="P41" s="19">
        <v>4.9999999999999538E-2</v>
      </c>
      <c r="Q41" s="19">
        <v>0</v>
      </c>
      <c r="R41" s="19">
        <v>-1.125E-2</v>
      </c>
      <c r="S41" s="19">
        <v>6.8750000000000006E-2</v>
      </c>
      <c r="T41" s="19">
        <v>1.2500000000000001E-2</v>
      </c>
      <c r="U41" s="19">
        <v>0</v>
      </c>
      <c r="V41" s="19">
        <v>1.4515624999999919E-2</v>
      </c>
      <c r="W41" s="19">
        <v>1.7515624999999969E-2</v>
      </c>
      <c r="X41" s="19">
        <v>-1.281250000000123E-3</v>
      </c>
      <c r="Y41" s="19">
        <v>-0.55000000000000004</v>
      </c>
      <c r="Z41" s="19">
        <v>5.0000000000000079E-2</v>
      </c>
      <c r="AA41" s="19">
        <v>0.5</v>
      </c>
      <c r="AB41" s="19">
        <v>0</v>
      </c>
      <c r="AC41" s="19">
        <v>-1.125E-2</v>
      </c>
      <c r="AD41" s="19">
        <v>6.8750000000000006E-2</v>
      </c>
      <c r="AE41" s="19">
        <v>1.2500000000000001E-2</v>
      </c>
      <c r="AF41" s="19">
        <v>0</v>
      </c>
      <c r="AG41" s="19">
        <v>-0.54071875000000003</v>
      </c>
      <c r="AH41" s="19">
        <v>4.4281250000000057E-2</v>
      </c>
      <c r="AI41" s="19">
        <v>0.49343749999999997</v>
      </c>
      <c r="AJ41" s="19">
        <v>0</v>
      </c>
      <c r="AK41" s="19">
        <v>8</v>
      </c>
      <c r="AL41" s="19">
        <v>52</v>
      </c>
      <c r="AM41" s="19">
        <v>12</v>
      </c>
      <c r="AN41" s="19">
        <v>8</v>
      </c>
      <c r="AO41" s="19">
        <v>0</v>
      </c>
      <c r="AP41" s="19">
        <v>-2</v>
      </c>
      <c r="AQ41" s="19">
        <v>2</v>
      </c>
      <c r="AR41" s="19">
        <v>0</v>
      </c>
      <c r="AS41" s="19" t="s">
        <v>136</v>
      </c>
      <c r="AT41" s="19">
        <v>1</v>
      </c>
      <c r="AU41" s="19">
        <v>0</v>
      </c>
      <c r="AV41" s="19">
        <v>0</v>
      </c>
      <c r="AW41" s="19">
        <v>1</v>
      </c>
      <c r="AX41" s="19">
        <v>1</v>
      </c>
      <c r="AY41" s="19">
        <v>0.1</v>
      </c>
      <c r="AZ41" s="19">
        <v>0.1</v>
      </c>
      <c r="BA41" s="19">
        <v>0.1</v>
      </c>
      <c r="BB41" s="19">
        <v>0.1</v>
      </c>
      <c r="BC41" s="19">
        <v>0</v>
      </c>
      <c r="BD41" s="19">
        <v>1</v>
      </c>
      <c r="BE41" s="19">
        <v>45</v>
      </c>
      <c r="BF41" s="19">
        <v>1</v>
      </c>
      <c r="BG41" s="19">
        <v>5</v>
      </c>
      <c r="BH41" s="19" t="s">
        <v>89</v>
      </c>
      <c r="BI41" s="19">
        <v>5</v>
      </c>
      <c r="BJ41" s="19">
        <v>2</v>
      </c>
      <c r="BK41" s="19">
        <v>0.05</v>
      </c>
      <c r="BL41" s="19">
        <v>4</v>
      </c>
      <c r="BM41" s="19">
        <v>6</v>
      </c>
      <c r="BN41" s="19">
        <v>0.5</v>
      </c>
      <c r="BO41" s="19">
        <v>10</v>
      </c>
      <c r="BP41" s="19">
        <v>1</v>
      </c>
      <c r="BQ41" s="19">
        <v>1</v>
      </c>
      <c r="BR41" s="19">
        <v>1</v>
      </c>
      <c r="BS41" s="19">
        <v>1</v>
      </c>
      <c r="BT41" s="19">
        <v>0</v>
      </c>
      <c r="BU41" s="19">
        <v>0</v>
      </c>
      <c r="BV41" s="19">
        <v>0</v>
      </c>
      <c r="BW41" s="19">
        <v>0</v>
      </c>
      <c r="BX41" s="19">
        <v>1</v>
      </c>
      <c r="BY41" s="19">
        <v>1</v>
      </c>
      <c r="BZ41" s="19">
        <v>1</v>
      </c>
      <c r="CA41" s="19">
        <v>1</v>
      </c>
    </row>
    <row r="42" spans="1:79" x14ac:dyDescent="0.3">
      <c r="A42" s="26">
        <v>40</v>
      </c>
      <c r="B42" s="19">
        <v>80</v>
      </c>
      <c r="C42" s="19">
        <v>7.0000171661376953E-2</v>
      </c>
      <c r="D42" s="19">
        <v>1.1666695276896159E-3</v>
      </c>
      <c r="E42" s="19">
        <v>4</v>
      </c>
      <c r="F42" s="19">
        <v>7.1741724261408938E-3</v>
      </c>
      <c r="G42" s="19">
        <v>2.9688984337892309E-2</v>
      </c>
      <c r="H42" s="19">
        <v>6.5388905667360608E-2</v>
      </c>
      <c r="I42" s="19">
        <v>3.055624057194568E-2</v>
      </c>
      <c r="J42" s="19">
        <v>2.9688984337892309E-2</v>
      </c>
      <c r="K42" s="19">
        <f t="shared" si="0"/>
        <v>2.9688984337892309E-2</v>
      </c>
      <c r="L42" s="19">
        <v>2.9688984337892309E-2</v>
      </c>
      <c r="N42" s="19">
        <v>-2.49999999999998E-2</v>
      </c>
      <c r="O42" s="19">
        <v>-2.4999999999999929E-2</v>
      </c>
      <c r="P42" s="19">
        <v>4.9999999999999538E-2</v>
      </c>
      <c r="Q42" s="19">
        <v>0</v>
      </c>
      <c r="R42" s="19">
        <v>-5.6250000000000001E-2</v>
      </c>
      <c r="S42" s="19">
        <v>3.3750000000000002E-2</v>
      </c>
      <c r="T42" s="19">
        <v>-7.7499999999999999E-2</v>
      </c>
      <c r="U42" s="19">
        <v>0</v>
      </c>
      <c r="V42" s="19">
        <v>3.8609375000000001E-2</v>
      </c>
      <c r="W42" s="19">
        <v>5.2343750000000341E-3</v>
      </c>
      <c r="X42" s="19">
        <v>4.5312499999999312E-3</v>
      </c>
      <c r="Y42" s="19">
        <v>-0.35</v>
      </c>
      <c r="Z42" s="19">
        <v>5.0000000000000079E-2</v>
      </c>
      <c r="AA42" s="19">
        <v>0.5</v>
      </c>
      <c r="AB42" s="19">
        <v>0</v>
      </c>
      <c r="AC42" s="19">
        <v>-5.6250000000000001E-2</v>
      </c>
      <c r="AD42" s="19">
        <v>3.3750000000000002E-2</v>
      </c>
      <c r="AE42" s="19">
        <v>-7.7499999999999999E-2</v>
      </c>
      <c r="AF42" s="19">
        <v>0</v>
      </c>
      <c r="AG42" s="19">
        <v>-0.32103124999999999</v>
      </c>
      <c r="AH42" s="19">
        <v>4.8968750000000068E-2</v>
      </c>
      <c r="AI42" s="19">
        <v>0.49006250000000001</v>
      </c>
      <c r="AJ42" s="19">
        <v>0</v>
      </c>
      <c r="AK42" s="19">
        <v>16</v>
      </c>
      <c r="AL42" s="19">
        <v>44</v>
      </c>
      <c r="AM42" s="19">
        <v>12</v>
      </c>
      <c r="AN42" s="19">
        <v>8</v>
      </c>
      <c r="AO42" s="19">
        <v>0</v>
      </c>
      <c r="AP42" s="19">
        <v>-2</v>
      </c>
      <c r="AQ42" s="19">
        <v>2</v>
      </c>
      <c r="AR42" s="19">
        <v>0</v>
      </c>
      <c r="AS42" s="19" t="s">
        <v>137</v>
      </c>
      <c r="AT42" s="19">
        <v>1</v>
      </c>
      <c r="AU42" s="19">
        <v>0</v>
      </c>
      <c r="AV42" s="19">
        <v>0</v>
      </c>
      <c r="AW42" s="19">
        <v>1</v>
      </c>
      <c r="AX42" s="19">
        <v>1</v>
      </c>
      <c r="AY42" s="19">
        <v>0.1</v>
      </c>
      <c r="AZ42" s="19">
        <v>0.1</v>
      </c>
      <c r="BA42" s="19">
        <v>0.1</v>
      </c>
      <c r="BB42" s="19">
        <v>0.1</v>
      </c>
      <c r="BC42" s="19">
        <v>0</v>
      </c>
      <c r="BD42" s="19">
        <v>1</v>
      </c>
      <c r="BE42" s="19">
        <v>45</v>
      </c>
      <c r="BF42" s="19">
        <v>1</v>
      </c>
      <c r="BG42" s="19">
        <v>5</v>
      </c>
      <c r="BH42" s="19" t="s">
        <v>89</v>
      </c>
      <c r="BI42" s="19">
        <v>5</v>
      </c>
      <c r="BJ42" s="19">
        <v>2</v>
      </c>
      <c r="BK42" s="19">
        <v>0.05</v>
      </c>
      <c r="BL42" s="19">
        <v>4</v>
      </c>
      <c r="BM42" s="19">
        <v>6</v>
      </c>
      <c r="BN42" s="19">
        <v>0.5</v>
      </c>
      <c r="BO42" s="19">
        <v>10</v>
      </c>
      <c r="BP42" s="19">
        <v>1</v>
      </c>
      <c r="BQ42" s="19">
        <v>1</v>
      </c>
      <c r="BR42" s="19">
        <v>1</v>
      </c>
      <c r="BS42" s="19">
        <v>1</v>
      </c>
      <c r="BT42" s="19">
        <v>0</v>
      </c>
      <c r="BU42" s="19">
        <v>0</v>
      </c>
      <c r="BV42" s="19">
        <v>0</v>
      </c>
      <c r="BW42" s="19">
        <v>0</v>
      </c>
      <c r="BX42" s="19">
        <v>1</v>
      </c>
      <c r="BY42" s="19">
        <v>1</v>
      </c>
      <c r="BZ42" s="19">
        <v>1</v>
      </c>
      <c r="CA42" s="19">
        <v>1</v>
      </c>
    </row>
    <row r="43" spans="1:79" x14ac:dyDescent="0.3">
      <c r="A43" s="26">
        <v>41</v>
      </c>
      <c r="B43" s="19">
        <v>80</v>
      </c>
      <c r="C43" s="19">
        <v>5.6999921798706048E-2</v>
      </c>
      <c r="D43" s="19">
        <v>9.4999869664510095E-4</v>
      </c>
      <c r="E43" s="19">
        <v>3</v>
      </c>
      <c r="F43" s="19">
        <v>5.7852182327030703E-3</v>
      </c>
      <c r="G43" s="19">
        <v>4.6792032477606778E-2</v>
      </c>
      <c r="H43" s="19">
        <v>5.6602811371948072E-2</v>
      </c>
      <c r="I43" s="19">
        <v>4.6792032477606778E-2</v>
      </c>
      <c r="J43" s="19">
        <v>4.6792032477606778E-2</v>
      </c>
      <c r="K43" s="19">
        <f t="shared" si="0"/>
        <v>4.6792032477606778E-2</v>
      </c>
      <c r="N43" s="19">
        <v>-5.0000000000000017E-2</v>
      </c>
      <c r="O43" s="19">
        <v>9.6777177491824203E-18</v>
      </c>
      <c r="P43" s="19">
        <v>9.9999999999999756E-2</v>
      </c>
      <c r="Q43" s="19">
        <v>0</v>
      </c>
      <c r="R43" s="19">
        <v>0.01</v>
      </c>
      <c r="S43" s="19">
        <v>9.999999999999995E-3</v>
      </c>
      <c r="T43" s="19">
        <v>-0.03</v>
      </c>
      <c r="U43" s="19">
        <v>0</v>
      </c>
      <c r="V43" s="19">
        <v>2.5093749999999939E-2</v>
      </c>
      <c r="W43" s="19">
        <v>-1.875000000000006E-3</v>
      </c>
      <c r="X43" s="19">
        <v>1.937500000000369E-3</v>
      </c>
      <c r="Y43" s="19">
        <v>-0.2</v>
      </c>
      <c r="Z43" s="19">
        <v>6.8658315932393862E-17</v>
      </c>
      <c r="AA43" s="19">
        <v>0.60000000000000009</v>
      </c>
      <c r="AB43" s="19">
        <v>0</v>
      </c>
      <c r="AC43" s="19">
        <v>0.01</v>
      </c>
      <c r="AD43" s="19">
        <v>9.999999999999995E-3</v>
      </c>
      <c r="AE43" s="19">
        <v>-0.03</v>
      </c>
      <c r="AF43" s="19">
        <v>0</v>
      </c>
      <c r="AG43" s="19">
        <v>-0.15837499999999999</v>
      </c>
      <c r="AH43" s="19">
        <v>-6.3749999999999432E-3</v>
      </c>
      <c r="AI43" s="19">
        <v>0.60075000000000001</v>
      </c>
      <c r="AJ43" s="19">
        <v>0</v>
      </c>
      <c r="AK43" s="19">
        <v>24</v>
      </c>
      <c r="AL43" s="19">
        <v>40</v>
      </c>
      <c r="AM43" s="19">
        <v>8</v>
      </c>
      <c r="AN43" s="19">
        <v>8</v>
      </c>
      <c r="AO43" s="19">
        <v>0</v>
      </c>
      <c r="AP43" s="19">
        <v>-4</v>
      </c>
      <c r="AQ43" s="19">
        <v>2</v>
      </c>
      <c r="AR43" s="19">
        <v>2</v>
      </c>
      <c r="AS43" s="19" t="s">
        <v>138</v>
      </c>
      <c r="AT43" s="19">
        <v>1</v>
      </c>
      <c r="AU43" s="19">
        <v>0</v>
      </c>
      <c r="AV43" s="19">
        <v>0</v>
      </c>
      <c r="AW43" s="19">
        <v>1</v>
      </c>
      <c r="AX43" s="19">
        <v>1</v>
      </c>
      <c r="AY43" s="19">
        <v>0.1</v>
      </c>
      <c r="AZ43" s="19">
        <v>0.1</v>
      </c>
      <c r="BA43" s="19">
        <v>0.1</v>
      </c>
      <c r="BB43" s="19">
        <v>0.1</v>
      </c>
      <c r="BC43" s="19">
        <v>0</v>
      </c>
      <c r="BD43" s="19">
        <v>1</v>
      </c>
      <c r="BE43" s="19">
        <v>45</v>
      </c>
      <c r="BF43" s="19">
        <v>1</v>
      </c>
      <c r="BG43" s="19">
        <v>5</v>
      </c>
      <c r="BH43" s="19" t="s">
        <v>89</v>
      </c>
      <c r="BI43" s="19">
        <v>5</v>
      </c>
      <c r="BJ43" s="19">
        <v>2</v>
      </c>
      <c r="BK43" s="19">
        <v>0.05</v>
      </c>
      <c r="BL43" s="19">
        <v>4</v>
      </c>
      <c r="BM43" s="19">
        <v>6</v>
      </c>
      <c r="BN43" s="19">
        <v>0.5</v>
      </c>
      <c r="BO43" s="19">
        <v>10</v>
      </c>
      <c r="BP43" s="19">
        <v>1</v>
      </c>
      <c r="BQ43" s="19">
        <v>1</v>
      </c>
      <c r="BR43" s="19">
        <v>1</v>
      </c>
      <c r="BS43" s="19">
        <v>1</v>
      </c>
      <c r="BT43" s="19">
        <v>0</v>
      </c>
      <c r="BU43" s="19">
        <v>0</v>
      </c>
      <c r="BV43" s="19">
        <v>0</v>
      </c>
      <c r="BW43" s="19">
        <v>0</v>
      </c>
      <c r="BX43" s="19">
        <v>1</v>
      </c>
      <c r="BY43" s="19">
        <v>1</v>
      </c>
      <c r="BZ43" s="19">
        <v>1</v>
      </c>
      <c r="CA43" s="19">
        <v>1</v>
      </c>
    </row>
    <row r="44" spans="1:79" x14ac:dyDescent="0.3">
      <c r="A44" s="26">
        <v>42</v>
      </c>
      <c r="B44" s="19">
        <v>80</v>
      </c>
      <c r="C44" s="19">
        <v>5.6999921798706048E-2</v>
      </c>
      <c r="D44" s="19">
        <v>9.4999869664510095E-4</v>
      </c>
      <c r="E44" s="19">
        <v>3</v>
      </c>
      <c r="F44" s="19">
        <v>7.0356236397351507E-3</v>
      </c>
      <c r="G44" s="19">
        <v>6.6197928140570711E-2</v>
      </c>
      <c r="H44" s="19">
        <v>7.8974593958344691E-2</v>
      </c>
      <c r="I44" s="19">
        <v>6.6197928140570711E-2</v>
      </c>
      <c r="J44" s="19">
        <v>6.6197928140570711E-2</v>
      </c>
      <c r="K44" s="19">
        <f t="shared" si="0"/>
        <v>6.6197928140570711E-2</v>
      </c>
      <c r="N44" s="19">
        <v>0.1000000000000001</v>
      </c>
      <c r="O44" s="19">
        <v>-1.059200943729944E-18</v>
      </c>
      <c r="P44" s="19">
        <v>9.9999999999999756E-2</v>
      </c>
      <c r="Q44" s="19">
        <v>0</v>
      </c>
      <c r="R44" s="19">
        <v>-7.7499999999999999E-2</v>
      </c>
      <c r="S44" s="19">
        <v>1.0000000000000011E-2</v>
      </c>
      <c r="T44" s="19">
        <v>-0.03</v>
      </c>
      <c r="U44" s="19">
        <v>0</v>
      </c>
      <c r="V44" s="19">
        <v>-7.8968750000000032E-2</v>
      </c>
      <c r="W44" s="19">
        <v>1.5937499999999971E-3</v>
      </c>
      <c r="X44" s="19">
        <v>7.3750000000003526E-3</v>
      </c>
      <c r="Y44" s="19">
        <v>0.3</v>
      </c>
      <c r="Z44" s="19">
        <v>3.3635268575806198E-17</v>
      </c>
      <c r="AA44" s="19">
        <v>0.60000000000000009</v>
      </c>
      <c r="AB44" s="19">
        <v>0</v>
      </c>
      <c r="AC44" s="19">
        <v>-7.7499999999999999E-2</v>
      </c>
      <c r="AD44" s="19">
        <v>1.0000000000000011E-2</v>
      </c>
      <c r="AE44" s="19">
        <v>-0.03</v>
      </c>
      <c r="AF44" s="19">
        <v>0</v>
      </c>
      <c r="AG44" s="19">
        <v>0.3238125</v>
      </c>
      <c r="AH44" s="19">
        <v>-6.3749999999999753E-3</v>
      </c>
      <c r="AI44" s="19">
        <v>0.60075000000000001</v>
      </c>
      <c r="AJ44" s="19">
        <v>0</v>
      </c>
      <c r="AK44" s="19">
        <v>44</v>
      </c>
      <c r="AL44" s="19">
        <v>20</v>
      </c>
      <c r="AM44" s="19">
        <v>8</v>
      </c>
      <c r="AN44" s="19">
        <v>8</v>
      </c>
      <c r="AO44" s="19">
        <v>-6</v>
      </c>
      <c r="AP44" s="19">
        <v>2</v>
      </c>
      <c r="AQ44" s="19">
        <v>2</v>
      </c>
      <c r="AR44" s="19">
        <v>2</v>
      </c>
      <c r="AS44" s="19" t="s">
        <v>139</v>
      </c>
      <c r="AT44" s="19">
        <v>1</v>
      </c>
      <c r="AU44" s="19">
        <v>0</v>
      </c>
      <c r="AV44" s="19">
        <v>0</v>
      </c>
      <c r="AW44" s="19">
        <v>1</v>
      </c>
      <c r="AX44" s="19">
        <v>1</v>
      </c>
      <c r="AY44" s="19">
        <v>0.1</v>
      </c>
      <c r="AZ44" s="19">
        <v>0.1</v>
      </c>
      <c r="BA44" s="19">
        <v>0.1</v>
      </c>
      <c r="BB44" s="19">
        <v>0.1</v>
      </c>
      <c r="BC44" s="19">
        <v>0</v>
      </c>
      <c r="BD44" s="19">
        <v>1</v>
      </c>
      <c r="BE44" s="19">
        <v>45</v>
      </c>
      <c r="BF44" s="19">
        <v>1</v>
      </c>
      <c r="BG44" s="19">
        <v>5</v>
      </c>
      <c r="BH44" s="19" t="s">
        <v>89</v>
      </c>
      <c r="BI44" s="19">
        <v>5</v>
      </c>
      <c r="BJ44" s="19">
        <v>2</v>
      </c>
      <c r="BK44" s="19">
        <v>0.05</v>
      </c>
      <c r="BL44" s="19">
        <v>4</v>
      </c>
      <c r="BM44" s="19">
        <v>6</v>
      </c>
      <c r="BN44" s="19">
        <v>0.5</v>
      </c>
      <c r="BO44" s="19">
        <v>10</v>
      </c>
      <c r="BP44" s="19">
        <v>1</v>
      </c>
      <c r="BQ44" s="19">
        <v>1</v>
      </c>
      <c r="BR44" s="19">
        <v>1</v>
      </c>
      <c r="BS44" s="19">
        <v>1</v>
      </c>
      <c r="BT44" s="19">
        <v>0</v>
      </c>
      <c r="BU44" s="19">
        <v>0</v>
      </c>
      <c r="BV44" s="19">
        <v>0</v>
      </c>
      <c r="BW44" s="19">
        <v>0</v>
      </c>
      <c r="BX44" s="19">
        <v>1</v>
      </c>
      <c r="BY44" s="19">
        <v>1</v>
      </c>
      <c r="BZ44" s="19">
        <v>1</v>
      </c>
      <c r="CA44" s="19">
        <v>1</v>
      </c>
    </row>
    <row r="45" spans="1:79" x14ac:dyDescent="0.3">
      <c r="A45" s="26">
        <v>43</v>
      </c>
      <c r="B45" s="19">
        <v>80</v>
      </c>
      <c r="C45" s="19">
        <v>7.500004768371582E-2</v>
      </c>
      <c r="D45" s="19">
        <v>1.250000794728597E-3</v>
      </c>
      <c r="E45" s="19">
        <v>4</v>
      </c>
      <c r="F45" s="19">
        <v>4.5927932677184997E-3</v>
      </c>
      <c r="G45" s="19">
        <v>8.334791539084804E-3</v>
      </c>
      <c r="H45" s="19">
        <v>3.3074091186493647E-2</v>
      </c>
      <c r="I45" s="19">
        <v>1.111613059364633E-2</v>
      </c>
      <c r="J45" s="19">
        <v>8.334791539084804E-3</v>
      </c>
      <c r="K45" s="19">
        <f t="shared" si="0"/>
        <v>8.334791539084804E-3</v>
      </c>
      <c r="L45" s="19">
        <v>8.334791539084804E-3</v>
      </c>
      <c r="N45" s="19">
        <v>2.775557561562891E-17</v>
      </c>
      <c r="O45" s="19">
        <v>2.775557561562891E-17</v>
      </c>
      <c r="P45" s="19">
        <v>-2.775557561562891E-17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-7.4999999999997291E-4</v>
      </c>
      <c r="W45" s="19">
        <v>1.9499999999999931E-2</v>
      </c>
      <c r="X45" s="19">
        <v>6.0000000000000331E-3</v>
      </c>
      <c r="Y45" s="19">
        <v>-7.4999999999999983E-2</v>
      </c>
      <c r="Z45" s="19">
        <v>0.17499999999999999</v>
      </c>
      <c r="AA45" s="19">
        <v>0.15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0.246046875</v>
      </c>
      <c r="AH45" s="19">
        <v>0.25482812500000002</v>
      </c>
      <c r="AI45" s="19">
        <v>0.18815625</v>
      </c>
      <c r="AJ45" s="19">
        <v>0</v>
      </c>
      <c r="AK45" s="19">
        <v>20</v>
      </c>
      <c r="AL45" s="19">
        <v>26</v>
      </c>
      <c r="AM45" s="19">
        <v>24</v>
      </c>
      <c r="AN45" s="19">
        <v>10</v>
      </c>
      <c r="AO45" s="19">
        <v>0</v>
      </c>
      <c r="AP45" s="19">
        <v>0</v>
      </c>
      <c r="AQ45" s="19">
        <v>0</v>
      </c>
      <c r="AR45" s="19">
        <v>0</v>
      </c>
      <c r="AS45" s="19" t="s">
        <v>140</v>
      </c>
      <c r="AT45" s="19">
        <v>1</v>
      </c>
      <c r="AU45" s="19">
        <v>0</v>
      </c>
      <c r="AV45" s="19">
        <v>0</v>
      </c>
      <c r="AW45" s="19">
        <v>1</v>
      </c>
      <c r="AX45" s="19">
        <v>1</v>
      </c>
      <c r="AY45" s="19">
        <v>0.1</v>
      </c>
      <c r="AZ45" s="19">
        <v>0.1</v>
      </c>
      <c r="BA45" s="19">
        <v>0.1</v>
      </c>
      <c r="BB45" s="19">
        <v>0.1</v>
      </c>
      <c r="BC45" s="19">
        <v>0</v>
      </c>
      <c r="BD45" s="19">
        <v>1</v>
      </c>
      <c r="BE45" s="19">
        <v>45</v>
      </c>
      <c r="BF45" s="19">
        <v>1</v>
      </c>
      <c r="BG45" s="19">
        <v>5</v>
      </c>
      <c r="BH45" s="19" t="s">
        <v>89</v>
      </c>
      <c r="BI45" s="19">
        <v>5</v>
      </c>
      <c r="BJ45" s="19">
        <v>2</v>
      </c>
      <c r="BK45" s="19">
        <v>0.05</v>
      </c>
      <c r="BL45" s="19">
        <v>4</v>
      </c>
      <c r="BM45" s="19">
        <v>6</v>
      </c>
      <c r="BN45" s="19">
        <v>0.5</v>
      </c>
      <c r="BO45" s="19">
        <v>10</v>
      </c>
      <c r="BP45" s="19">
        <v>1</v>
      </c>
      <c r="BQ45" s="19">
        <v>1</v>
      </c>
      <c r="BR45" s="19">
        <v>1</v>
      </c>
      <c r="BS45" s="19">
        <v>1</v>
      </c>
      <c r="BT45" s="19">
        <v>0</v>
      </c>
      <c r="BU45" s="19">
        <v>0</v>
      </c>
      <c r="BV45" s="19">
        <v>0</v>
      </c>
      <c r="BW45" s="19">
        <v>0</v>
      </c>
      <c r="BX45" s="19">
        <v>1</v>
      </c>
      <c r="BY45" s="19">
        <v>1</v>
      </c>
      <c r="BZ45" s="19">
        <v>1</v>
      </c>
      <c r="CA45" s="19">
        <v>1</v>
      </c>
    </row>
    <row r="46" spans="1:79" x14ac:dyDescent="0.3">
      <c r="A46" s="26">
        <v>44</v>
      </c>
      <c r="B46" s="19">
        <v>80</v>
      </c>
      <c r="C46" s="19">
        <v>7.799983024597168E-2</v>
      </c>
      <c r="D46" s="19">
        <v>1.299997170766195E-3</v>
      </c>
      <c r="E46" s="19">
        <v>4</v>
      </c>
      <c r="F46" s="19">
        <v>5.976516543940982E-3</v>
      </c>
      <c r="G46" s="19">
        <v>2.4536723115566729E-3</v>
      </c>
      <c r="H46" s="19">
        <v>4.7532205365152153E-2</v>
      </c>
      <c r="I46" s="19">
        <v>1.03289641300568E-2</v>
      </c>
      <c r="J46" s="19">
        <v>2.4536723115566729E-3</v>
      </c>
      <c r="K46" s="19">
        <f t="shared" si="0"/>
        <v>2.4536723115566729E-3</v>
      </c>
      <c r="L46" s="19">
        <v>2.4536723115566729E-3</v>
      </c>
      <c r="N46" s="19">
        <v>2.2204460492503131E-16</v>
      </c>
      <c r="O46" s="19">
        <v>-2.775557561562891E-17</v>
      </c>
      <c r="P46" s="19">
        <v>5.5511151231257827E-17</v>
      </c>
      <c r="Q46" s="19">
        <v>0</v>
      </c>
      <c r="R46" s="19">
        <v>7.2499999999999995E-2</v>
      </c>
      <c r="S46" s="19">
        <v>6.5000000000000002E-2</v>
      </c>
      <c r="T46" s="19">
        <v>0.08</v>
      </c>
      <c r="U46" s="19">
        <v>0</v>
      </c>
      <c r="V46" s="19">
        <v>5.5312499999999321E-3</v>
      </c>
      <c r="W46" s="19">
        <v>-2.156249999999998E-3</v>
      </c>
      <c r="X46" s="19">
        <v>9.3749999999998002E-4</v>
      </c>
      <c r="Y46" s="19">
        <v>-0.3</v>
      </c>
      <c r="Z46" s="19">
        <v>-0.2</v>
      </c>
      <c r="AA46" s="19">
        <v>0.2</v>
      </c>
      <c r="AB46" s="19">
        <v>0</v>
      </c>
      <c r="AC46" s="19">
        <v>7.2499999999999995E-2</v>
      </c>
      <c r="AD46" s="19">
        <v>6.5000000000000002E-2</v>
      </c>
      <c r="AE46" s="19">
        <v>0.08</v>
      </c>
      <c r="AF46" s="19">
        <v>0</v>
      </c>
      <c r="AG46" s="19">
        <v>-0.27562500000000001</v>
      </c>
      <c r="AH46" s="19">
        <v>-0.21781249999999999</v>
      </c>
      <c r="AI46" s="19">
        <v>0.17787500000000001</v>
      </c>
      <c r="AJ46" s="19">
        <v>0</v>
      </c>
      <c r="AK46" s="19">
        <v>12</v>
      </c>
      <c r="AL46" s="19">
        <v>36</v>
      </c>
      <c r="AM46" s="19">
        <v>8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141</v>
      </c>
      <c r="AT46" s="19">
        <v>1</v>
      </c>
      <c r="AU46" s="19">
        <v>0</v>
      </c>
      <c r="AV46" s="19">
        <v>0</v>
      </c>
      <c r="AW46" s="19">
        <v>1</v>
      </c>
      <c r="AX46" s="19">
        <v>1</v>
      </c>
      <c r="AY46" s="19">
        <v>0.1</v>
      </c>
      <c r="AZ46" s="19">
        <v>0.1</v>
      </c>
      <c r="BA46" s="19">
        <v>0.1</v>
      </c>
      <c r="BB46" s="19">
        <v>0.1</v>
      </c>
      <c r="BC46" s="19">
        <v>0</v>
      </c>
      <c r="BD46" s="19">
        <v>1</v>
      </c>
      <c r="BE46" s="19">
        <v>45</v>
      </c>
      <c r="BF46" s="19">
        <v>1</v>
      </c>
      <c r="BG46" s="19">
        <v>5</v>
      </c>
      <c r="BH46" s="19" t="s">
        <v>89</v>
      </c>
      <c r="BI46" s="19">
        <v>5</v>
      </c>
      <c r="BJ46" s="19">
        <v>2</v>
      </c>
      <c r="BK46" s="19">
        <v>0.05</v>
      </c>
      <c r="BL46" s="19">
        <v>4</v>
      </c>
      <c r="BM46" s="19">
        <v>6</v>
      </c>
      <c r="BN46" s="19">
        <v>0.5</v>
      </c>
      <c r="BO46" s="19">
        <v>10</v>
      </c>
      <c r="BP46" s="19">
        <v>1</v>
      </c>
      <c r="BQ46" s="19">
        <v>1</v>
      </c>
      <c r="BR46" s="19">
        <v>1</v>
      </c>
      <c r="BS46" s="19">
        <v>1</v>
      </c>
      <c r="BT46" s="19">
        <v>0</v>
      </c>
      <c r="BU46" s="19">
        <v>0</v>
      </c>
      <c r="BV46" s="19">
        <v>0</v>
      </c>
      <c r="BW46" s="19">
        <v>0</v>
      </c>
      <c r="BX46" s="19">
        <v>1</v>
      </c>
      <c r="BY46" s="19">
        <v>1</v>
      </c>
      <c r="BZ46" s="19">
        <v>1</v>
      </c>
      <c r="CA46" s="19">
        <v>1</v>
      </c>
    </row>
    <row r="47" spans="1:79" x14ac:dyDescent="0.3">
      <c r="A47" s="26">
        <v>45</v>
      </c>
      <c r="B47" s="19">
        <v>80</v>
      </c>
      <c r="C47" s="19">
        <v>9.3999862670898438E-2</v>
      </c>
      <c r="D47" s="19">
        <v>1.5666643778483071E-3</v>
      </c>
      <c r="E47" s="19">
        <v>5</v>
      </c>
      <c r="F47" s="19">
        <v>7.2715197861245428E-3</v>
      </c>
      <c r="G47" s="19">
        <v>6.5925650594058777E-3</v>
      </c>
      <c r="H47" s="19">
        <v>4.164062206848021E-2</v>
      </c>
      <c r="I47" s="19">
        <v>1.6291923085151701E-2</v>
      </c>
      <c r="J47" s="19">
        <v>1.3543333230781839E-2</v>
      </c>
      <c r="K47" s="19">
        <f t="shared" si="0"/>
        <v>1.3543333230781839E-2</v>
      </c>
      <c r="L47" s="19">
        <v>6.5925650594058777E-3</v>
      </c>
      <c r="M47" s="19">
        <v>9.0769819633234258E-3</v>
      </c>
      <c r="N47" s="19">
        <v>2.0816681711721691E-17</v>
      </c>
      <c r="O47" s="19">
        <v>0</v>
      </c>
      <c r="P47" s="19">
        <v>2.7755575615628909E-16</v>
      </c>
      <c r="Q47" s="19">
        <v>0</v>
      </c>
      <c r="R47" s="19">
        <v>7.1250000000000008E-2</v>
      </c>
      <c r="S47" s="19">
        <v>8.1250000000000003E-2</v>
      </c>
      <c r="T47" s="19">
        <v>4.7500000000000001E-2</v>
      </c>
      <c r="U47" s="19">
        <v>0</v>
      </c>
      <c r="V47" s="19">
        <v>-2.343750000000006E-3</v>
      </c>
      <c r="W47" s="19">
        <v>1.115624999999997E-2</v>
      </c>
      <c r="X47" s="19">
        <v>1.1437499999999819E-2</v>
      </c>
      <c r="Y47" s="19">
        <v>5.0000000000000017E-2</v>
      </c>
      <c r="Z47" s="19">
        <v>5.0000000000000037E-2</v>
      </c>
      <c r="AA47" s="19">
        <v>-0.3</v>
      </c>
      <c r="AB47" s="19">
        <v>0</v>
      </c>
      <c r="AC47" s="19">
        <v>7.1250000000000008E-2</v>
      </c>
      <c r="AD47" s="19">
        <v>8.1250000000000003E-2</v>
      </c>
      <c r="AE47" s="19">
        <v>4.7500000000000001E-2</v>
      </c>
      <c r="AF47" s="19">
        <v>0</v>
      </c>
      <c r="AG47" s="19">
        <v>5.2531250000000043E-2</v>
      </c>
      <c r="AH47" s="19">
        <v>2.7781250000000011E-2</v>
      </c>
      <c r="AI47" s="19">
        <v>-0.31331249999999999</v>
      </c>
      <c r="AJ47" s="19">
        <v>0</v>
      </c>
      <c r="AK47" s="19">
        <v>16</v>
      </c>
      <c r="AL47" s="19">
        <v>12</v>
      </c>
      <c r="AM47" s="19">
        <v>28</v>
      </c>
      <c r="AN47" s="19">
        <v>24</v>
      </c>
      <c r="AO47" s="19">
        <v>0</v>
      </c>
      <c r="AP47" s="19">
        <v>0</v>
      </c>
      <c r="AQ47" s="19">
        <v>0</v>
      </c>
      <c r="AR47" s="19">
        <v>0</v>
      </c>
      <c r="AS47" s="19" t="s">
        <v>142</v>
      </c>
      <c r="AT47" s="19">
        <v>1</v>
      </c>
      <c r="AU47" s="19">
        <v>0</v>
      </c>
      <c r="AV47" s="19">
        <v>0</v>
      </c>
      <c r="AW47" s="19">
        <v>1</v>
      </c>
      <c r="AX47" s="19">
        <v>1</v>
      </c>
      <c r="AY47" s="19">
        <v>0.1</v>
      </c>
      <c r="AZ47" s="19">
        <v>0.1</v>
      </c>
      <c r="BA47" s="19">
        <v>0.1</v>
      </c>
      <c r="BB47" s="19">
        <v>0.1</v>
      </c>
      <c r="BC47" s="19">
        <v>0</v>
      </c>
      <c r="BD47" s="19">
        <v>1</v>
      </c>
      <c r="BE47" s="19">
        <v>45</v>
      </c>
      <c r="BF47" s="19">
        <v>1</v>
      </c>
      <c r="BG47" s="19">
        <v>5</v>
      </c>
      <c r="BH47" s="19" t="s">
        <v>89</v>
      </c>
      <c r="BI47" s="19">
        <v>5</v>
      </c>
      <c r="BJ47" s="19">
        <v>2</v>
      </c>
      <c r="BK47" s="19">
        <v>0.05</v>
      </c>
      <c r="BL47" s="19">
        <v>4</v>
      </c>
      <c r="BM47" s="19">
        <v>6</v>
      </c>
      <c r="BN47" s="19">
        <v>0.5</v>
      </c>
      <c r="BO47" s="19">
        <v>10</v>
      </c>
      <c r="BP47" s="19">
        <v>1</v>
      </c>
      <c r="BQ47" s="19">
        <v>1</v>
      </c>
      <c r="BR47" s="19">
        <v>1</v>
      </c>
      <c r="BS47" s="19">
        <v>1</v>
      </c>
      <c r="BT47" s="19">
        <v>0</v>
      </c>
      <c r="BU47" s="19">
        <v>0</v>
      </c>
      <c r="BV47" s="19">
        <v>0</v>
      </c>
      <c r="BW47" s="19">
        <v>0</v>
      </c>
      <c r="BX47" s="19">
        <v>1</v>
      </c>
      <c r="BY47" s="19">
        <v>1</v>
      </c>
      <c r="BZ47" s="19">
        <v>1</v>
      </c>
      <c r="CA47" s="19">
        <v>1</v>
      </c>
    </row>
    <row r="48" spans="1:79" x14ac:dyDescent="0.3">
      <c r="A48" s="26">
        <v>46</v>
      </c>
      <c r="B48" s="19">
        <v>80</v>
      </c>
      <c r="C48" s="19">
        <v>5.9000015258789063E-2</v>
      </c>
      <c r="D48" s="19">
        <v>9.8333358764648429E-4</v>
      </c>
      <c r="E48" s="19">
        <v>3</v>
      </c>
      <c r="F48" s="19">
        <v>7.6852130744697192E-3</v>
      </c>
      <c r="G48" s="19">
        <v>4.1049896396222849E-2</v>
      </c>
      <c r="H48" s="19">
        <v>4.5123000843008333E-2</v>
      </c>
      <c r="I48" s="19">
        <v>4.1049896396222849E-2</v>
      </c>
      <c r="J48" s="19">
        <v>4.1049896396222849E-2</v>
      </c>
      <c r="K48" s="19">
        <f t="shared" si="0"/>
        <v>4.1049896396222849E-2</v>
      </c>
      <c r="N48" s="19">
        <v>-2.5000000000000029E-2</v>
      </c>
      <c r="O48" s="19">
        <v>-2.5000000000000008E-2</v>
      </c>
      <c r="P48" s="19">
        <v>4.9999999999999711E-2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1.170312500000001E-2</v>
      </c>
      <c r="W48" s="19">
        <v>6.8281249999999957E-3</v>
      </c>
      <c r="X48" s="19">
        <v>7.8593750000000351E-2</v>
      </c>
      <c r="Y48" s="19">
        <v>2.5000000000000008E-2</v>
      </c>
      <c r="Z48" s="19">
        <v>-2.499999999999996E-2</v>
      </c>
      <c r="AA48" s="19">
        <v>0.55000000000000004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0.225859375</v>
      </c>
      <c r="AH48" s="19">
        <v>1.020312500000003E-2</v>
      </c>
      <c r="AI48" s="19">
        <v>0.67740624999999999</v>
      </c>
      <c r="AJ48" s="19">
        <v>0</v>
      </c>
      <c r="AK48" s="19">
        <v>32</v>
      </c>
      <c r="AL48" s="19">
        <v>30</v>
      </c>
      <c r="AM48" s="19">
        <v>8</v>
      </c>
      <c r="AN48" s="19">
        <v>10</v>
      </c>
      <c r="AO48" s="19">
        <v>0</v>
      </c>
      <c r="AP48" s="19">
        <v>-2</v>
      </c>
      <c r="AQ48" s="19">
        <v>2</v>
      </c>
      <c r="AR48" s="19">
        <v>0</v>
      </c>
      <c r="AS48" s="19" t="s">
        <v>143</v>
      </c>
      <c r="AT48" s="19">
        <v>1</v>
      </c>
      <c r="AU48" s="19">
        <v>0</v>
      </c>
      <c r="AV48" s="19">
        <v>0</v>
      </c>
      <c r="AW48" s="19">
        <v>1</v>
      </c>
      <c r="AX48" s="19">
        <v>1</v>
      </c>
      <c r="AY48" s="19">
        <v>0.1</v>
      </c>
      <c r="AZ48" s="19">
        <v>0.1</v>
      </c>
      <c r="BA48" s="19">
        <v>0.1</v>
      </c>
      <c r="BB48" s="19">
        <v>0.1</v>
      </c>
      <c r="BC48" s="19">
        <v>0</v>
      </c>
      <c r="BD48" s="19">
        <v>1</v>
      </c>
      <c r="BE48" s="19">
        <v>45</v>
      </c>
      <c r="BF48" s="19">
        <v>1</v>
      </c>
      <c r="BG48" s="19">
        <v>5</v>
      </c>
      <c r="BH48" s="19" t="s">
        <v>89</v>
      </c>
      <c r="BI48" s="19">
        <v>5</v>
      </c>
      <c r="BJ48" s="19">
        <v>2</v>
      </c>
      <c r="BK48" s="19">
        <v>0.05</v>
      </c>
      <c r="BL48" s="19">
        <v>4</v>
      </c>
      <c r="BM48" s="19">
        <v>6</v>
      </c>
      <c r="BN48" s="19">
        <v>0.5</v>
      </c>
      <c r="BO48" s="19">
        <v>10</v>
      </c>
      <c r="BP48" s="19">
        <v>1</v>
      </c>
      <c r="BQ48" s="19">
        <v>1</v>
      </c>
      <c r="BR48" s="19">
        <v>1</v>
      </c>
      <c r="BS48" s="19">
        <v>1</v>
      </c>
      <c r="BT48" s="19">
        <v>0</v>
      </c>
      <c r="BU48" s="19">
        <v>0</v>
      </c>
      <c r="BV48" s="19">
        <v>0</v>
      </c>
      <c r="BW48" s="19">
        <v>0</v>
      </c>
      <c r="BX48" s="19">
        <v>1</v>
      </c>
      <c r="BY48" s="19">
        <v>1</v>
      </c>
      <c r="BZ48" s="19">
        <v>1</v>
      </c>
      <c r="CA48" s="19">
        <v>1</v>
      </c>
    </row>
    <row r="49" spans="1:79" x14ac:dyDescent="0.3">
      <c r="A49" s="26">
        <v>47</v>
      </c>
      <c r="B49" s="19">
        <v>80</v>
      </c>
      <c r="C49" s="19">
        <v>8.2000017166137695E-2</v>
      </c>
      <c r="D49" s="19">
        <v>1.3666669527689611E-3</v>
      </c>
      <c r="E49" s="19">
        <v>4</v>
      </c>
      <c r="F49" s="19">
        <v>6.8738635424338626E-3</v>
      </c>
      <c r="G49" s="19">
        <v>6.4924836349428087E-3</v>
      </c>
      <c r="H49" s="19">
        <v>4.1126092310721653E-2</v>
      </c>
      <c r="I49" s="19">
        <v>1.109410210708826E-2</v>
      </c>
      <c r="J49" s="19">
        <v>6.4924836349428087E-3</v>
      </c>
      <c r="K49" s="19">
        <f t="shared" si="0"/>
        <v>6.4924836349428087E-3</v>
      </c>
      <c r="L49" s="19">
        <v>6.4924836349428087E-3</v>
      </c>
      <c r="N49" s="19">
        <v>-5.5511151231257827E-17</v>
      </c>
      <c r="O49" s="19">
        <v>2.2204460492503131E-16</v>
      </c>
      <c r="P49" s="19">
        <v>0</v>
      </c>
      <c r="Q49" s="19">
        <v>0</v>
      </c>
      <c r="R49" s="19">
        <v>5.2499999999999998E-2</v>
      </c>
      <c r="S49" s="19">
        <v>8.5000000000000006E-2</v>
      </c>
      <c r="T49" s="19">
        <v>0.12</v>
      </c>
      <c r="U49" s="19">
        <v>0</v>
      </c>
      <c r="V49" s="19">
        <v>7.6875000000000693E-3</v>
      </c>
      <c r="W49" s="19">
        <v>9.9375000000000435E-3</v>
      </c>
      <c r="X49" s="19">
        <v>9.7499999999999601E-3</v>
      </c>
      <c r="Y49" s="19">
        <v>-0.2</v>
      </c>
      <c r="Z49" s="19">
        <v>-0.3</v>
      </c>
      <c r="AA49" s="19">
        <v>0</v>
      </c>
      <c r="AB49" s="19">
        <v>0</v>
      </c>
      <c r="AC49" s="19">
        <v>5.2499999999999998E-2</v>
      </c>
      <c r="AD49" s="19">
        <v>8.5000000000000006E-2</v>
      </c>
      <c r="AE49" s="19">
        <v>0.12</v>
      </c>
      <c r="AF49" s="19">
        <v>0</v>
      </c>
      <c r="AG49" s="19">
        <v>-0.17881250000000001</v>
      </c>
      <c r="AH49" s="19">
        <v>-0.31462499999999999</v>
      </c>
      <c r="AI49" s="19">
        <v>-1.575E-2</v>
      </c>
      <c r="AJ49" s="19">
        <v>0</v>
      </c>
      <c r="AK49" s="19">
        <v>12</v>
      </c>
      <c r="AL49" s="19">
        <v>28</v>
      </c>
      <c r="AM49" s="19">
        <v>8</v>
      </c>
      <c r="AN49" s="19">
        <v>32</v>
      </c>
      <c r="AO49" s="19">
        <v>0</v>
      </c>
      <c r="AP49" s="19">
        <v>0</v>
      </c>
      <c r="AQ49" s="19">
        <v>0</v>
      </c>
      <c r="AR49" s="19">
        <v>0</v>
      </c>
      <c r="AS49" s="19" t="s">
        <v>144</v>
      </c>
      <c r="AT49" s="19">
        <v>1</v>
      </c>
      <c r="AU49" s="19">
        <v>0</v>
      </c>
      <c r="AV49" s="19">
        <v>0</v>
      </c>
      <c r="AW49" s="19">
        <v>1</v>
      </c>
      <c r="AX49" s="19">
        <v>1</v>
      </c>
      <c r="AY49" s="19">
        <v>0.1</v>
      </c>
      <c r="AZ49" s="19">
        <v>0.1</v>
      </c>
      <c r="BA49" s="19">
        <v>0.1</v>
      </c>
      <c r="BB49" s="19">
        <v>0.1</v>
      </c>
      <c r="BC49" s="19">
        <v>0</v>
      </c>
      <c r="BD49" s="19">
        <v>1</v>
      </c>
      <c r="BE49" s="19">
        <v>45</v>
      </c>
      <c r="BF49" s="19">
        <v>1</v>
      </c>
      <c r="BG49" s="19">
        <v>5</v>
      </c>
      <c r="BH49" s="19" t="s">
        <v>89</v>
      </c>
      <c r="BI49" s="19">
        <v>5</v>
      </c>
      <c r="BJ49" s="19">
        <v>2</v>
      </c>
      <c r="BK49" s="19">
        <v>0.05</v>
      </c>
      <c r="BL49" s="19">
        <v>4</v>
      </c>
      <c r="BM49" s="19">
        <v>6</v>
      </c>
      <c r="BN49" s="19">
        <v>0.5</v>
      </c>
      <c r="BO49" s="19">
        <v>10</v>
      </c>
      <c r="BP49" s="19">
        <v>1</v>
      </c>
      <c r="BQ49" s="19">
        <v>1</v>
      </c>
      <c r="BR49" s="19">
        <v>1</v>
      </c>
      <c r="BS49" s="19">
        <v>1</v>
      </c>
      <c r="BT49" s="19">
        <v>0</v>
      </c>
      <c r="BU49" s="19">
        <v>0</v>
      </c>
      <c r="BV49" s="19">
        <v>0</v>
      </c>
      <c r="BW49" s="19">
        <v>0</v>
      </c>
      <c r="BX49" s="19">
        <v>1</v>
      </c>
      <c r="BY49" s="19">
        <v>1</v>
      </c>
      <c r="BZ49" s="19">
        <v>1</v>
      </c>
      <c r="CA49" s="19">
        <v>1</v>
      </c>
    </row>
    <row r="50" spans="1:79" x14ac:dyDescent="0.3">
      <c r="A50" s="26">
        <v>48</v>
      </c>
      <c r="B50" s="19">
        <v>80</v>
      </c>
      <c r="C50" s="19">
        <v>9.2999935150146484E-2</v>
      </c>
      <c r="D50" s="19">
        <v>1.5499989191691079E-3</v>
      </c>
      <c r="E50" s="19">
        <v>5</v>
      </c>
      <c r="F50" s="19">
        <v>2.7556759606311228E-3</v>
      </c>
      <c r="G50" s="19">
        <v>7.6705224113158806E-3</v>
      </c>
      <c r="H50" s="19">
        <v>3.1955871672902307E-2</v>
      </c>
      <c r="I50" s="19">
        <v>1.077676537162239E-2</v>
      </c>
      <c r="J50" s="19">
        <v>8.8043512857279467E-3</v>
      </c>
      <c r="K50" s="19">
        <f t="shared" si="0"/>
        <v>8.8043512857279467E-3</v>
      </c>
      <c r="L50" s="19">
        <v>7.6705224113158806E-3</v>
      </c>
      <c r="M50" s="19">
        <v>7.6705224113158806E-3</v>
      </c>
      <c r="N50" s="19">
        <v>0</v>
      </c>
      <c r="O50" s="19">
        <v>2.775557561562891E-17</v>
      </c>
      <c r="P50" s="19">
        <v>0</v>
      </c>
      <c r="Q50" s="19">
        <v>0</v>
      </c>
      <c r="R50" s="19">
        <v>0.105</v>
      </c>
      <c r="S50" s="19">
        <v>-2.75E-2</v>
      </c>
      <c r="T50" s="19">
        <v>0.12</v>
      </c>
      <c r="U50" s="19">
        <v>0</v>
      </c>
      <c r="V50" s="19">
        <v>-1.809374999999987E-2</v>
      </c>
      <c r="W50" s="19">
        <v>9.3749999999975797E-5</v>
      </c>
      <c r="X50" s="19">
        <v>5.062500000000001E-3</v>
      </c>
      <c r="Y50" s="19">
        <v>0.1</v>
      </c>
      <c r="Z50" s="19">
        <v>0.2</v>
      </c>
      <c r="AA50" s="19">
        <v>0</v>
      </c>
      <c r="AB50" s="19">
        <v>0</v>
      </c>
      <c r="AC50" s="19">
        <v>0.105</v>
      </c>
      <c r="AD50" s="19">
        <v>-2.75E-2</v>
      </c>
      <c r="AE50" s="19">
        <v>0.12</v>
      </c>
      <c r="AF50" s="19">
        <v>0</v>
      </c>
      <c r="AG50" s="19">
        <v>0.10975</v>
      </c>
      <c r="AH50" s="19">
        <v>0.22006249999999999</v>
      </c>
      <c r="AI50" s="19">
        <v>-1.575E-2</v>
      </c>
      <c r="AJ50" s="19">
        <v>0</v>
      </c>
      <c r="AK50" s="19">
        <v>24</v>
      </c>
      <c r="AL50" s="19">
        <v>16</v>
      </c>
      <c r="AM50" s="19">
        <v>28</v>
      </c>
      <c r="AN50" s="19">
        <v>12</v>
      </c>
      <c r="AO50" s="19">
        <v>0</v>
      </c>
      <c r="AP50" s="19">
        <v>0</v>
      </c>
      <c r="AQ50" s="19">
        <v>0</v>
      </c>
      <c r="AR50" s="19">
        <v>0</v>
      </c>
      <c r="AS50" s="19" t="s">
        <v>145</v>
      </c>
      <c r="AT50" s="19">
        <v>1</v>
      </c>
      <c r="AU50" s="19">
        <v>0</v>
      </c>
      <c r="AV50" s="19">
        <v>0</v>
      </c>
      <c r="AW50" s="19">
        <v>1</v>
      </c>
      <c r="AX50" s="19">
        <v>1</v>
      </c>
      <c r="AY50" s="19">
        <v>0.1</v>
      </c>
      <c r="AZ50" s="19">
        <v>0.1</v>
      </c>
      <c r="BA50" s="19">
        <v>0.1</v>
      </c>
      <c r="BB50" s="19">
        <v>0.1</v>
      </c>
      <c r="BC50" s="19">
        <v>0</v>
      </c>
      <c r="BD50" s="19">
        <v>1</v>
      </c>
      <c r="BE50" s="19">
        <v>45</v>
      </c>
      <c r="BF50" s="19">
        <v>1</v>
      </c>
      <c r="BG50" s="19">
        <v>5</v>
      </c>
      <c r="BH50" s="19" t="s">
        <v>89</v>
      </c>
      <c r="BI50" s="19">
        <v>5</v>
      </c>
      <c r="BJ50" s="19">
        <v>2</v>
      </c>
      <c r="BK50" s="19">
        <v>0.05</v>
      </c>
      <c r="BL50" s="19">
        <v>4</v>
      </c>
      <c r="BM50" s="19">
        <v>6</v>
      </c>
      <c r="BN50" s="19">
        <v>0.5</v>
      </c>
      <c r="BO50" s="19">
        <v>10</v>
      </c>
      <c r="BP50" s="19">
        <v>1</v>
      </c>
      <c r="BQ50" s="19">
        <v>1</v>
      </c>
      <c r="BR50" s="19">
        <v>1</v>
      </c>
      <c r="BS50" s="19">
        <v>1</v>
      </c>
      <c r="BT50" s="19">
        <v>0</v>
      </c>
      <c r="BU50" s="19">
        <v>0</v>
      </c>
      <c r="BV50" s="19">
        <v>0</v>
      </c>
      <c r="BW50" s="19">
        <v>0</v>
      </c>
      <c r="BX50" s="19">
        <v>1</v>
      </c>
      <c r="BY50" s="19">
        <v>1</v>
      </c>
      <c r="BZ50" s="19">
        <v>1</v>
      </c>
      <c r="CA50" s="19">
        <v>1</v>
      </c>
    </row>
    <row r="51" spans="1:79" x14ac:dyDescent="0.3">
      <c r="A51" s="26">
        <v>49</v>
      </c>
      <c r="B51" s="19">
        <v>80</v>
      </c>
      <c r="C51" s="19">
        <v>7.3999881744384766E-2</v>
      </c>
      <c r="D51" s="19">
        <v>1.2333313624064131E-3</v>
      </c>
      <c r="E51" s="19">
        <v>4</v>
      </c>
      <c r="F51" s="19">
        <v>0.1722297475394422</v>
      </c>
      <c r="G51" s="19">
        <v>1.7555881760111049E-2</v>
      </c>
      <c r="H51" s="19">
        <v>3.4656235910727501E-2</v>
      </c>
      <c r="I51" s="19">
        <v>1.7555881760111049E-2</v>
      </c>
      <c r="J51" s="19">
        <v>1.9468122983482501E-2</v>
      </c>
      <c r="K51" s="19">
        <f t="shared" si="0"/>
        <v>1.7555881760111049E-2</v>
      </c>
      <c r="L51" s="19">
        <v>1.9468122983482501E-2</v>
      </c>
      <c r="N51" s="19">
        <v>-2.775557561562891E-17</v>
      </c>
      <c r="O51" s="19">
        <v>0</v>
      </c>
      <c r="P51" s="19">
        <v>0</v>
      </c>
      <c r="Q51" s="19">
        <v>0</v>
      </c>
      <c r="R51" s="19">
        <v>8.1250000000000003E-2</v>
      </c>
      <c r="S51" s="19">
        <v>-3.1250000000000007E-2</v>
      </c>
      <c r="T51" s="19">
        <v>6.25E-2</v>
      </c>
      <c r="U51" s="19">
        <v>0</v>
      </c>
      <c r="V51" s="19">
        <v>3.4875000000000038E-2</v>
      </c>
      <c r="W51" s="19">
        <v>-2.2312499999999961E-2</v>
      </c>
      <c r="X51" s="19">
        <v>1.162499999999995E-2</v>
      </c>
      <c r="Y51" s="19">
        <v>-0.15</v>
      </c>
      <c r="Z51" s="19">
        <v>0.15</v>
      </c>
      <c r="AA51" s="19">
        <v>-0.1</v>
      </c>
      <c r="AB51" s="19">
        <v>0</v>
      </c>
      <c r="AC51" s="19">
        <v>8.1250000000000003E-2</v>
      </c>
      <c r="AD51" s="19">
        <v>-3.1250000000000007E-2</v>
      </c>
      <c r="AE51" s="19">
        <v>6.25E-2</v>
      </c>
      <c r="AF51" s="19">
        <v>0</v>
      </c>
      <c r="AG51" s="19">
        <v>-0.13284375000000001</v>
      </c>
      <c r="AH51" s="19">
        <v>0.17784374999999999</v>
      </c>
      <c r="AI51" s="19">
        <v>-0.10768750000000001</v>
      </c>
      <c r="AJ51" s="19">
        <v>0</v>
      </c>
      <c r="AK51" s="19">
        <v>12</v>
      </c>
      <c r="AL51" s="19">
        <v>24</v>
      </c>
      <c r="AM51" s="19">
        <v>28</v>
      </c>
      <c r="AN51" s="19">
        <v>16</v>
      </c>
      <c r="AO51" s="19">
        <v>0</v>
      </c>
      <c r="AP51" s="19">
        <v>0</v>
      </c>
      <c r="AQ51" s="19">
        <v>0</v>
      </c>
      <c r="AR51" s="19">
        <v>0</v>
      </c>
      <c r="AS51" s="19" t="s">
        <v>146</v>
      </c>
      <c r="AT51" s="19">
        <v>1</v>
      </c>
      <c r="AU51" s="19">
        <v>0</v>
      </c>
      <c r="AV51" s="19">
        <v>0</v>
      </c>
      <c r="AW51" s="19">
        <v>1</v>
      </c>
      <c r="AX51" s="19">
        <v>1</v>
      </c>
      <c r="AY51" s="19">
        <v>0.1</v>
      </c>
      <c r="AZ51" s="19">
        <v>0.1</v>
      </c>
      <c r="BA51" s="19">
        <v>0.1</v>
      </c>
      <c r="BB51" s="19">
        <v>0.1</v>
      </c>
      <c r="BC51" s="19">
        <v>0</v>
      </c>
      <c r="BD51" s="19">
        <v>1</v>
      </c>
      <c r="BE51" s="19">
        <v>45</v>
      </c>
      <c r="BF51" s="19">
        <v>1</v>
      </c>
      <c r="BG51" s="19">
        <v>5</v>
      </c>
      <c r="BH51" s="19" t="s">
        <v>89</v>
      </c>
      <c r="BI51" s="19">
        <v>5</v>
      </c>
      <c r="BJ51" s="19">
        <v>2</v>
      </c>
      <c r="BK51" s="19">
        <v>0.05</v>
      </c>
      <c r="BL51" s="19">
        <v>4</v>
      </c>
      <c r="BM51" s="19">
        <v>6</v>
      </c>
      <c r="BN51" s="19">
        <v>0.5</v>
      </c>
      <c r="BO51" s="19">
        <v>10</v>
      </c>
      <c r="BP51" s="19">
        <v>1</v>
      </c>
      <c r="BQ51" s="19">
        <v>1</v>
      </c>
      <c r="BR51" s="19">
        <v>1</v>
      </c>
      <c r="BS51" s="19">
        <v>1</v>
      </c>
      <c r="BT51" s="19">
        <v>0</v>
      </c>
      <c r="BU51" s="19">
        <v>0</v>
      </c>
      <c r="BV51" s="19">
        <v>0</v>
      </c>
      <c r="BW51" s="19">
        <v>0</v>
      </c>
      <c r="BX51" s="19">
        <v>1</v>
      </c>
      <c r="BY51" s="19">
        <v>1</v>
      </c>
      <c r="BZ51" s="19">
        <v>1</v>
      </c>
      <c r="CA51" s="19">
        <v>1</v>
      </c>
    </row>
    <row r="52" spans="1:79" x14ac:dyDescent="0.3">
      <c r="A52" s="26">
        <v>50</v>
      </c>
      <c r="B52" s="19">
        <v>80</v>
      </c>
      <c r="C52" s="19">
        <v>7.2000026702880859E-2</v>
      </c>
      <c r="D52" s="19">
        <v>1.200000445048014E-3</v>
      </c>
      <c r="E52" s="19">
        <v>2</v>
      </c>
      <c r="F52" s="19">
        <v>0.15765965680164501</v>
      </c>
      <c r="G52" s="19">
        <v>0.1150447015984893</v>
      </c>
      <c r="H52" s="19">
        <v>0.1150447015984893</v>
      </c>
      <c r="I52" s="19">
        <v>0.1150447015984893</v>
      </c>
      <c r="K52" s="19">
        <f t="shared" si="0"/>
        <v>0.1150447015984893</v>
      </c>
      <c r="N52" s="19">
        <v>4.9999999999999933E-2</v>
      </c>
      <c r="O52" s="19">
        <v>1.249000902703301E-17</v>
      </c>
      <c r="P52" s="19">
        <v>9.9999999999999978E-2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0.23084375000000021</v>
      </c>
      <c r="W52" s="19">
        <v>2.624999999999995E-3</v>
      </c>
      <c r="X52" s="19">
        <v>0.11668750000000019</v>
      </c>
      <c r="Y52" s="19">
        <v>0.60000000000000009</v>
      </c>
      <c r="Z52" s="19">
        <v>1.9428902930940241E-17</v>
      </c>
      <c r="AA52" s="19">
        <v>0.60000000000000009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0.85453124999999996</v>
      </c>
      <c r="AH52" s="19">
        <v>-2.315625E-2</v>
      </c>
      <c r="AI52" s="19">
        <v>0.71681249999999996</v>
      </c>
      <c r="AJ52" s="19">
        <v>0</v>
      </c>
      <c r="AK52" s="19">
        <v>56</v>
      </c>
      <c r="AL52" s="19">
        <v>8</v>
      </c>
      <c r="AM52" s="19">
        <v>8</v>
      </c>
      <c r="AN52" s="19">
        <v>8</v>
      </c>
      <c r="AO52" s="19">
        <v>-4</v>
      </c>
      <c r="AP52" s="19">
        <v>0</v>
      </c>
      <c r="AQ52" s="19">
        <v>2</v>
      </c>
      <c r="AR52" s="19">
        <v>2</v>
      </c>
      <c r="AS52" s="19" t="s">
        <v>147</v>
      </c>
      <c r="AT52" s="19">
        <v>1</v>
      </c>
      <c r="AU52" s="19">
        <v>0</v>
      </c>
      <c r="AV52" s="19">
        <v>0</v>
      </c>
      <c r="AW52" s="19">
        <v>1</v>
      </c>
      <c r="AX52" s="19">
        <v>1</v>
      </c>
      <c r="AY52" s="19">
        <v>0.1</v>
      </c>
      <c r="AZ52" s="19">
        <v>0.1</v>
      </c>
      <c r="BA52" s="19">
        <v>0.1</v>
      </c>
      <c r="BB52" s="19">
        <v>0.1</v>
      </c>
      <c r="BC52" s="19">
        <v>0</v>
      </c>
      <c r="BD52" s="19">
        <v>1</v>
      </c>
      <c r="BE52" s="19">
        <v>45</v>
      </c>
      <c r="BF52" s="19">
        <v>1</v>
      </c>
      <c r="BG52" s="19">
        <v>5</v>
      </c>
      <c r="BH52" s="19" t="s">
        <v>89</v>
      </c>
      <c r="BI52" s="19">
        <v>5</v>
      </c>
      <c r="BJ52" s="19">
        <v>2</v>
      </c>
      <c r="BK52" s="19">
        <v>0.05</v>
      </c>
      <c r="BL52" s="19">
        <v>4</v>
      </c>
      <c r="BM52" s="19">
        <v>6</v>
      </c>
      <c r="BN52" s="19">
        <v>0.5</v>
      </c>
      <c r="BO52" s="19">
        <v>10</v>
      </c>
      <c r="BP52" s="19">
        <v>1</v>
      </c>
      <c r="BQ52" s="19">
        <v>1</v>
      </c>
      <c r="BR52" s="19">
        <v>1</v>
      </c>
      <c r="BS52" s="19">
        <v>1</v>
      </c>
      <c r="BT52" s="19">
        <v>0</v>
      </c>
      <c r="BU52" s="19">
        <v>0</v>
      </c>
      <c r="BV52" s="19">
        <v>0</v>
      </c>
      <c r="BW52" s="19">
        <v>0</v>
      </c>
      <c r="BX52" s="19">
        <v>1</v>
      </c>
      <c r="BY52" s="19">
        <v>1</v>
      </c>
      <c r="BZ52" s="19">
        <v>1</v>
      </c>
      <c r="CA52" s="19">
        <v>1</v>
      </c>
    </row>
    <row r="53" spans="1:79" x14ac:dyDescent="0.3">
      <c r="A53" s="26">
        <v>51</v>
      </c>
      <c r="B53" s="19">
        <v>80</v>
      </c>
      <c r="C53" s="19">
        <v>0.13700008392333979</v>
      </c>
      <c r="D53" s="19">
        <v>2.2833347320556641E-3</v>
      </c>
      <c r="E53" s="19">
        <v>3</v>
      </c>
      <c r="F53" s="19">
        <v>8.6114873769721101E-2</v>
      </c>
      <c r="G53" s="19">
        <v>7.8563241158496888E-2</v>
      </c>
      <c r="H53" s="19">
        <v>7.8563241158496888E-2</v>
      </c>
      <c r="I53" s="19">
        <v>9.5211781654821595E-2</v>
      </c>
      <c r="J53" s="19">
        <v>9.5211781654821595E-2</v>
      </c>
      <c r="K53" s="19">
        <f t="shared" si="0"/>
        <v>7.8563241158496888E-2</v>
      </c>
      <c r="N53" s="19">
        <v>2.4999999999999911E-2</v>
      </c>
      <c r="O53" s="19">
        <v>-2.5000000000000001E-2</v>
      </c>
      <c r="P53" s="19">
        <v>4.9999999999999933E-2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0.17823437500000031</v>
      </c>
      <c r="W53" s="19">
        <v>3.720312499999999E-2</v>
      </c>
      <c r="X53" s="19">
        <v>1.146875000000025E-2</v>
      </c>
      <c r="Y53" s="19">
        <v>0.57500000000000007</v>
      </c>
      <c r="Z53" s="19">
        <v>2.5000000000000008E-2</v>
      </c>
      <c r="AA53" s="19">
        <v>0.55000000000000004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0.80192187500000001</v>
      </c>
      <c r="AH53" s="19">
        <v>8.2515624999999995E-2</v>
      </c>
      <c r="AI53" s="19">
        <v>0.61159375000000005</v>
      </c>
      <c r="AJ53" s="19">
        <v>0</v>
      </c>
      <c r="AK53" s="19">
        <v>54</v>
      </c>
      <c r="AL53" s="19">
        <v>8</v>
      </c>
      <c r="AM53" s="19">
        <v>10</v>
      </c>
      <c r="AN53" s="19">
        <v>8</v>
      </c>
      <c r="AO53" s="19">
        <v>-2</v>
      </c>
      <c r="AP53" s="19">
        <v>0</v>
      </c>
      <c r="AQ53" s="19">
        <v>2</v>
      </c>
      <c r="AR53" s="19">
        <v>0</v>
      </c>
      <c r="AS53" s="19" t="s">
        <v>95</v>
      </c>
      <c r="AT53" s="19">
        <v>1</v>
      </c>
      <c r="AU53" s="19">
        <v>0</v>
      </c>
      <c r="AV53" s="19">
        <v>0</v>
      </c>
      <c r="AW53" s="19">
        <v>1</v>
      </c>
      <c r="AX53" s="19">
        <v>1</v>
      </c>
      <c r="AY53" s="19">
        <v>0.1</v>
      </c>
      <c r="AZ53" s="19">
        <v>0.1</v>
      </c>
      <c r="BA53" s="19">
        <v>0.1</v>
      </c>
      <c r="BB53" s="19">
        <v>0.1</v>
      </c>
      <c r="BC53" s="19">
        <v>0</v>
      </c>
      <c r="BD53" s="19">
        <v>1</v>
      </c>
      <c r="BE53" s="19">
        <v>45</v>
      </c>
      <c r="BF53" s="19">
        <v>1</v>
      </c>
      <c r="BG53" s="19">
        <v>5</v>
      </c>
      <c r="BH53" s="19" t="s">
        <v>89</v>
      </c>
      <c r="BI53" s="19">
        <v>5</v>
      </c>
      <c r="BJ53" s="19">
        <v>2</v>
      </c>
      <c r="BK53" s="19">
        <v>0.05</v>
      </c>
      <c r="BL53" s="19">
        <v>4</v>
      </c>
      <c r="BM53" s="19">
        <v>6</v>
      </c>
      <c r="BN53" s="19">
        <v>0.5</v>
      </c>
      <c r="BO53" s="19">
        <v>10</v>
      </c>
      <c r="BP53" s="19">
        <v>1</v>
      </c>
      <c r="BQ53" s="19">
        <v>1</v>
      </c>
      <c r="BR53" s="19">
        <v>1</v>
      </c>
      <c r="BS53" s="19">
        <v>1</v>
      </c>
      <c r="BT53" s="19">
        <v>0</v>
      </c>
      <c r="BU53" s="19">
        <v>0</v>
      </c>
      <c r="BV53" s="19">
        <v>0</v>
      </c>
      <c r="BW53" s="19">
        <v>0</v>
      </c>
      <c r="BX53" s="19">
        <v>1</v>
      </c>
      <c r="BY53" s="19">
        <v>1</v>
      </c>
      <c r="BZ53" s="19">
        <v>1</v>
      </c>
      <c r="CA53" s="19">
        <v>1</v>
      </c>
    </row>
    <row r="54" spans="1:79" x14ac:dyDescent="0.3">
      <c r="A54" s="26">
        <v>52</v>
      </c>
      <c r="B54" s="19">
        <v>80</v>
      </c>
      <c r="C54" s="19">
        <v>7.3999881744384766E-2</v>
      </c>
      <c r="D54" s="19">
        <v>1.2333313624064131E-3</v>
      </c>
      <c r="E54" s="19">
        <v>2</v>
      </c>
      <c r="F54" s="19">
        <v>0.1411124364702222</v>
      </c>
      <c r="G54" s="19">
        <v>0.11504225687061879</v>
      </c>
      <c r="H54" s="19">
        <v>0.11504225687061879</v>
      </c>
      <c r="I54" s="19">
        <v>0.11504225687061879</v>
      </c>
      <c r="K54" s="19">
        <f t="shared" si="0"/>
        <v>0.11504225687061879</v>
      </c>
      <c r="N54" s="19">
        <v>-4.9999999999999933E-2</v>
      </c>
      <c r="O54" s="19">
        <v>1.9550673448719981E-17</v>
      </c>
      <c r="P54" s="19">
        <v>9.9999999999999978E-2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-0.23084375000000021</v>
      </c>
      <c r="W54" s="19">
        <v>1.87500000000004E-3</v>
      </c>
      <c r="X54" s="19">
        <v>0.11668750000000019</v>
      </c>
      <c r="Y54" s="19">
        <v>-0.60000000000000009</v>
      </c>
      <c r="Z54" s="19">
        <v>9.853229343548265E-17</v>
      </c>
      <c r="AA54" s="19">
        <v>0.60000000000000009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-0.85453124999999996</v>
      </c>
      <c r="AH54" s="19">
        <v>2.9906250000000099E-2</v>
      </c>
      <c r="AI54" s="19">
        <v>0.71681249999999996</v>
      </c>
      <c r="AJ54" s="19">
        <v>0</v>
      </c>
      <c r="AK54" s="19">
        <v>8</v>
      </c>
      <c r="AL54" s="19">
        <v>56</v>
      </c>
      <c r="AM54" s="19">
        <v>8</v>
      </c>
      <c r="AN54" s="19">
        <v>8</v>
      </c>
      <c r="AO54" s="19">
        <v>0</v>
      </c>
      <c r="AP54" s="19">
        <v>-4</v>
      </c>
      <c r="AQ54" s="19">
        <v>2</v>
      </c>
      <c r="AR54" s="19">
        <v>2</v>
      </c>
      <c r="AS54" s="19" t="s">
        <v>102</v>
      </c>
      <c r="AT54" s="19">
        <v>1</v>
      </c>
      <c r="AU54" s="19">
        <v>0</v>
      </c>
      <c r="AV54" s="19">
        <v>0</v>
      </c>
      <c r="AW54" s="19">
        <v>1</v>
      </c>
      <c r="AX54" s="19">
        <v>1</v>
      </c>
      <c r="AY54" s="19">
        <v>0.1</v>
      </c>
      <c r="AZ54" s="19">
        <v>0.1</v>
      </c>
      <c r="BA54" s="19">
        <v>0.1</v>
      </c>
      <c r="BB54" s="19">
        <v>0.1</v>
      </c>
      <c r="BC54" s="19">
        <v>0</v>
      </c>
      <c r="BD54" s="19">
        <v>1</v>
      </c>
      <c r="BE54" s="19">
        <v>45</v>
      </c>
      <c r="BF54" s="19">
        <v>1</v>
      </c>
      <c r="BG54" s="19">
        <v>5</v>
      </c>
      <c r="BH54" s="19" t="s">
        <v>89</v>
      </c>
      <c r="BI54" s="19">
        <v>5</v>
      </c>
      <c r="BJ54" s="19">
        <v>2</v>
      </c>
      <c r="BK54" s="19">
        <v>0.05</v>
      </c>
      <c r="BL54" s="19">
        <v>4</v>
      </c>
      <c r="BM54" s="19">
        <v>6</v>
      </c>
      <c r="BN54" s="19">
        <v>0.5</v>
      </c>
      <c r="BO54" s="19">
        <v>10</v>
      </c>
      <c r="BP54" s="19">
        <v>1</v>
      </c>
      <c r="BQ54" s="19">
        <v>1</v>
      </c>
      <c r="BR54" s="19">
        <v>1</v>
      </c>
      <c r="BS54" s="19">
        <v>1</v>
      </c>
      <c r="BT54" s="19">
        <v>0</v>
      </c>
      <c r="BU54" s="19">
        <v>0</v>
      </c>
      <c r="BV54" s="19">
        <v>0</v>
      </c>
      <c r="BW54" s="19">
        <v>0</v>
      </c>
      <c r="BX54" s="19">
        <v>1</v>
      </c>
      <c r="BY54" s="19">
        <v>1</v>
      </c>
      <c r="BZ54" s="19">
        <v>1</v>
      </c>
      <c r="CA54" s="19">
        <v>1</v>
      </c>
    </row>
    <row r="55" spans="1:79" x14ac:dyDescent="0.3">
      <c r="A55" s="26">
        <v>53</v>
      </c>
      <c r="B55" s="19">
        <v>80</v>
      </c>
      <c r="C55" s="19">
        <v>7.1000099182128906E-2</v>
      </c>
      <c r="D55" s="19">
        <v>1.183334986368815E-3</v>
      </c>
      <c r="E55" s="19">
        <v>2</v>
      </c>
      <c r="F55" s="19">
        <v>0.13865811991639729</v>
      </c>
      <c r="G55" s="19">
        <v>0.11504225687061879</v>
      </c>
      <c r="H55" s="19">
        <v>0.11504225687061879</v>
      </c>
      <c r="I55" s="19">
        <v>0.11504225687061879</v>
      </c>
      <c r="K55" s="19">
        <f t="shared" si="0"/>
        <v>0.11504225687061879</v>
      </c>
      <c r="N55" s="19">
        <v>-4.9999999999999933E-2</v>
      </c>
      <c r="O55" s="19">
        <v>7.0606644216869593E-18</v>
      </c>
      <c r="P55" s="19">
        <v>9.9999999999999978E-2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-0.23084375000000021</v>
      </c>
      <c r="W55" s="19">
        <v>-1.8749999999999811E-3</v>
      </c>
      <c r="X55" s="19">
        <v>0.11668750000000019</v>
      </c>
      <c r="Y55" s="19">
        <v>-0.60000000000000009</v>
      </c>
      <c r="Z55" s="19">
        <v>8.6042284408449634E-17</v>
      </c>
      <c r="AA55" s="19">
        <v>0.60000000000000009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-0.85453124999999996</v>
      </c>
      <c r="AH55" s="19">
        <v>-2.9906249999999902E-2</v>
      </c>
      <c r="AI55" s="19">
        <v>0.71681249999999996</v>
      </c>
      <c r="AJ55" s="19">
        <v>0</v>
      </c>
      <c r="AK55" s="19">
        <v>8</v>
      </c>
      <c r="AL55" s="19">
        <v>56</v>
      </c>
      <c r="AM55" s="19">
        <v>8</v>
      </c>
      <c r="AN55" s="19">
        <v>8</v>
      </c>
      <c r="AO55" s="19">
        <v>0</v>
      </c>
      <c r="AP55" s="19">
        <v>-4</v>
      </c>
      <c r="AQ55" s="19">
        <v>2</v>
      </c>
      <c r="AR55" s="19">
        <v>2</v>
      </c>
      <c r="AS55" s="19" t="s">
        <v>148</v>
      </c>
      <c r="AT55" s="19">
        <v>1</v>
      </c>
      <c r="AU55" s="19">
        <v>0</v>
      </c>
      <c r="AV55" s="19">
        <v>0</v>
      </c>
      <c r="AW55" s="19">
        <v>1</v>
      </c>
      <c r="AX55" s="19">
        <v>1</v>
      </c>
      <c r="AY55" s="19">
        <v>0.1</v>
      </c>
      <c r="AZ55" s="19">
        <v>0.1</v>
      </c>
      <c r="BA55" s="19">
        <v>0.1</v>
      </c>
      <c r="BB55" s="19">
        <v>0.1</v>
      </c>
      <c r="BC55" s="19">
        <v>0</v>
      </c>
      <c r="BD55" s="19">
        <v>1</v>
      </c>
      <c r="BE55" s="19">
        <v>45</v>
      </c>
      <c r="BF55" s="19">
        <v>1</v>
      </c>
      <c r="BG55" s="19">
        <v>5</v>
      </c>
      <c r="BH55" s="19" t="s">
        <v>89</v>
      </c>
      <c r="BI55" s="19">
        <v>5</v>
      </c>
      <c r="BJ55" s="19">
        <v>2</v>
      </c>
      <c r="BK55" s="19">
        <v>0.05</v>
      </c>
      <c r="BL55" s="19">
        <v>4</v>
      </c>
      <c r="BM55" s="19">
        <v>6</v>
      </c>
      <c r="BN55" s="19">
        <v>0.5</v>
      </c>
      <c r="BO55" s="19">
        <v>10</v>
      </c>
      <c r="BP55" s="19">
        <v>1</v>
      </c>
      <c r="BQ55" s="19">
        <v>1</v>
      </c>
      <c r="BR55" s="19">
        <v>1</v>
      </c>
      <c r="BS55" s="19">
        <v>1</v>
      </c>
      <c r="BT55" s="19">
        <v>0</v>
      </c>
      <c r="BU55" s="19">
        <v>0</v>
      </c>
      <c r="BV55" s="19">
        <v>0</v>
      </c>
      <c r="BW55" s="19">
        <v>0</v>
      </c>
      <c r="BX55" s="19">
        <v>1</v>
      </c>
      <c r="BY55" s="19">
        <v>1</v>
      </c>
      <c r="BZ55" s="19">
        <v>1</v>
      </c>
      <c r="CA55" s="19">
        <v>1</v>
      </c>
    </row>
    <row r="56" spans="1:79" x14ac:dyDescent="0.3">
      <c r="A56" s="26">
        <v>54</v>
      </c>
      <c r="B56" s="19">
        <v>80</v>
      </c>
      <c r="C56" s="19">
        <v>7.4999809265136719E-2</v>
      </c>
      <c r="D56" s="19">
        <v>1.249996821085612E-3</v>
      </c>
      <c r="E56" s="19">
        <v>2</v>
      </c>
      <c r="F56" s="19">
        <v>8.6114873769721101E-2</v>
      </c>
      <c r="G56" s="19">
        <v>0.11504225687061879</v>
      </c>
      <c r="H56" s="19">
        <v>0.11504225687061879</v>
      </c>
      <c r="I56" s="19">
        <v>0.11504225687061879</v>
      </c>
      <c r="K56" s="19">
        <f t="shared" si="0"/>
        <v>0.11504225687061879</v>
      </c>
      <c r="N56" s="19">
        <v>4.9999999999999933E-2</v>
      </c>
      <c r="O56" s="19">
        <v>4.1633363423443423E-18</v>
      </c>
      <c r="P56" s="19">
        <v>9.9999999999999978E-2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0.23084375000000021</v>
      </c>
      <c r="W56" s="19">
        <v>-1.8750000000000021E-3</v>
      </c>
      <c r="X56" s="19">
        <v>0.11668750000000019</v>
      </c>
      <c r="Y56" s="19">
        <v>0.60000000000000009</v>
      </c>
      <c r="Z56" s="19">
        <v>1.1102230246251571E-17</v>
      </c>
      <c r="AA56" s="19">
        <v>0.60000000000000009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0.85453124999999996</v>
      </c>
      <c r="AH56" s="19">
        <v>-2.9906249999999999E-2</v>
      </c>
      <c r="AI56" s="19">
        <v>0.71681249999999996</v>
      </c>
      <c r="AJ56" s="19">
        <v>0</v>
      </c>
      <c r="AK56" s="19">
        <v>56</v>
      </c>
      <c r="AL56" s="19">
        <v>8</v>
      </c>
      <c r="AM56" s="19">
        <v>8</v>
      </c>
      <c r="AN56" s="19">
        <v>8</v>
      </c>
      <c r="AO56" s="19">
        <v>-4</v>
      </c>
      <c r="AP56" s="19">
        <v>0</v>
      </c>
      <c r="AQ56" s="19">
        <v>2</v>
      </c>
      <c r="AR56" s="19">
        <v>2</v>
      </c>
      <c r="AS56" s="19" t="s">
        <v>149</v>
      </c>
      <c r="AT56" s="19">
        <v>1</v>
      </c>
      <c r="AU56" s="19">
        <v>0</v>
      </c>
      <c r="AV56" s="19">
        <v>0</v>
      </c>
      <c r="AW56" s="19">
        <v>1</v>
      </c>
      <c r="AX56" s="19">
        <v>1</v>
      </c>
      <c r="AY56" s="19">
        <v>0.1</v>
      </c>
      <c r="AZ56" s="19">
        <v>0.1</v>
      </c>
      <c r="BA56" s="19">
        <v>0.1</v>
      </c>
      <c r="BB56" s="19">
        <v>0.1</v>
      </c>
      <c r="BC56" s="19">
        <v>0</v>
      </c>
      <c r="BD56" s="19">
        <v>1</v>
      </c>
      <c r="BE56" s="19">
        <v>45</v>
      </c>
      <c r="BF56" s="19">
        <v>1</v>
      </c>
      <c r="BG56" s="19">
        <v>5</v>
      </c>
      <c r="BH56" s="19" t="s">
        <v>89</v>
      </c>
      <c r="BI56" s="19">
        <v>5</v>
      </c>
      <c r="BJ56" s="19">
        <v>2</v>
      </c>
      <c r="BK56" s="19">
        <v>0.05</v>
      </c>
      <c r="BL56" s="19">
        <v>4</v>
      </c>
      <c r="BM56" s="19">
        <v>6</v>
      </c>
      <c r="BN56" s="19">
        <v>0.5</v>
      </c>
      <c r="BO56" s="19">
        <v>10</v>
      </c>
      <c r="BP56" s="19">
        <v>1</v>
      </c>
      <c r="BQ56" s="19">
        <v>1</v>
      </c>
      <c r="BR56" s="19">
        <v>1</v>
      </c>
      <c r="BS56" s="19">
        <v>1</v>
      </c>
      <c r="BT56" s="19">
        <v>0</v>
      </c>
      <c r="BU56" s="19">
        <v>0</v>
      </c>
      <c r="BV56" s="19">
        <v>0</v>
      </c>
      <c r="BW56" s="19">
        <v>0</v>
      </c>
      <c r="BX56" s="19">
        <v>1</v>
      </c>
      <c r="BY56" s="19">
        <v>1</v>
      </c>
      <c r="BZ56" s="19">
        <v>1</v>
      </c>
      <c r="CA56" s="19">
        <v>1</v>
      </c>
    </row>
    <row r="57" spans="1:79" x14ac:dyDescent="0.3">
      <c r="A57" s="26">
        <v>55</v>
      </c>
      <c r="B57" s="19">
        <v>80</v>
      </c>
      <c r="C57" s="19">
        <v>5.8000087738037109E-2</v>
      </c>
      <c r="D57" s="19">
        <v>9.6666812896728516E-4</v>
      </c>
      <c r="E57" s="19">
        <v>3</v>
      </c>
      <c r="F57" s="19">
        <v>0.14424062841903709</v>
      </c>
      <c r="G57" s="19">
        <v>7.434051415124085E-2</v>
      </c>
      <c r="H57" s="19">
        <v>8.5215112492652553E-2</v>
      </c>
      <c r="I57" s="19">
        <v>7.434051415124085E-2</v>
      </c>
      <c r="J57" s="19">
        <v>7.434051415124085E-2</v>
      </c>
      <c r="K57" s="19">
        <f t="shared" si="0"/>
        <v>7.434051415124085E-2</v>
      </c>
      <c r="N57" s="19">
        <v>-2.775557561562891E-17</v>
      </c>
      <c r="O57" s="19">
        <v>1.3183898417423739E-17</v>
      </c>
      <c r="P57" s="19">
        <v>9.9999999999999756E-2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9.6093750000000117E-2</v>
      </c>
      <c r="W57" s="19">
        <v>-1.031249999999994E-3</v>
      </c>
      <c r="X57" s="19">
        <v>0.1180000000000003</v>
      </c>
      <c r="Y57" s="19">
        <v>-0.1</v>
      </c>
      <c r="Z57" s="19">
        <v>7.2164496600635178E-17</v>
      </c>
      <c r="AA57" s="19">
        <v>0.60000000000000009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0.27171875000000001</v>
      </c>
      <c r="AH57" s="19">
        <v>2.990625000000004E-2</v>
      </c>
      <c r="AI57" s="19">
        <v>0.71681249999999996</v>
      </c>
      <c r="AJ57" s="19">
        <v>0</v>
      </c>
      <c r="AK57" s="19">
        <v>28</v>
      </c>
      <c r="AL57" s="19">
        <v>36</v>
      </c>
      <c r="AM57" s="19">
        <v>8</v>
      </c>
      <c r="AN57" s="19">
        <v>8</v>
      </c>
      <c r="AO57" s="19">
        <v>-2</v>
      </c>
      <c r="AP57" s="19">
        <v>-2</v>
      </c>
      <c r="AQ57" s="19">
        <v>2</v>
      </c>
      <c r="AR57" s="19">
        <v>2</v>
      </c>
      <c r="AS57" s="19" t="s">
        <v>150</v>
      </c>
      <c r="AT57" s="19">
        <v>1</v>
      </c>
      <c r="AU57" s="19">
        <v>0</v>
      </c>
      <c r="AV57" s="19">
        <v>0</v>
      </c>
      <c r="AW57" s="19">
        <v>1</v>
      </c>
      <c r="AX57" s="19">
        <v>1</v>
      </c>
      <c r="AY57" s="19">
        <v>0.1</v>
      </c>
      <c r="AZ57" s="19">
        <v>0.1</v>
      </c>
      <c r="BA57" s="19">
        <v>0.1</v>
      </c>
      <c r="BB57" s="19">
        <v>0.1</v>
      </c>
      <c r="BC57" s="19">
        <v>0</v>
      </c>
      <c r="BD57" s="19">
        <v>1</v>
      </c>
      <c r="BE57" s="19">
        <v>45</v>
      </c>
      <c r="BF57" s="19">
        <v>1</v>
      </c>
      <c r="BG57" s="19">
        <v>5</v>
      </c>
      <c r="BH57" s="19" t="s">
        <v>89</v>
      </c>
      <c r="BI57" s="19">
        <v>5</v>
      </c>
      <c r="BJ57" s="19">
        <v>2</v>
      </c>
      <c r="BK57" s="19">
        <v>0.05</v>
      </c>
      <c r="BL57" s="19">
        <v>4</v>
      </c>
      <c r="BM57" s="19">
        <v>6</v>
      </c>
      <c r="BN57" s="19">
        <v>0.5</v>
      </c>
      <c r="BO57" s="19">
        <v>10</v>
      </c>
      <c r="BP57" s="19">
        <v>1</v>
      </c>
      <c r="BQ57" s="19">
        <v>1</v>
      </c>
      <c r="BR57" s="19">
        <v>1</v>
      </c>
      <c r="BS57" s="19">
        <v>1</v>
      </c>
      <c r="BT57" s="19">
        <v>0</v>
      </c>
      <c r="BU57" s="19">
        <v>0</v>
      </c>
      <c r="BV57" s="19">
        <v>0</v>
      </c>
      <c r="BW57" s="19">
        <v>0</v>
      </c>
      <c r="BX57" s="19">
        <v>1</v>
      </c>
      <c r="BY57" s="19">
        <v>1</v>
      </c>
      <c r="BZ57" s="19">
        <v>1</v>
      </c>
      <c r="CA57" s="19">
        <v>1</v>
      </c>
    </row>
    <row r="58" spans="1:79" x14ac:dyDescent="0.3">
      <c r="A58" s="26">
        <v>56</v>
      </c>
      <c r="B58" s="19">
        <v>80</v>
      </c>
      <c r="C58" s="19">
        <v>5.8999776840209961E-2</v>
      </c>
      <c r="D58" s="19">
        <v>9.8332961400349932E-4</v>
      </c>
      <c r="E58" s="19">
        <v>3</v>
      </c>
      <c r="F58" s="19">
        <v>0.17733686660650261</v>
      </c>
      <c r="G58" s="19">
        <v>7.434051415124085E-2</v>
      </c>
      <c r="H58" s="19">
        <v>8.5215112492652553E-2</v>
      </c>
      <c r="I58" s="19">
        <v>7.434051415124085E-2</v>
      </c>
      <c r="J58" s="19">
        <v>7.434051415124085E-2</v>
      </c>
      <c r="K58" s="19">
        <f t="shared" si="0"/>
        <v>7.434051415124085E-2</v>
      </c>
      <c r="N58" s="19">
        <v>-2.775557561562891E-17</v>
      </c>
      <c r="O58" s="19">
        <v>6.9388939039072037E-19</v>
      </c>
      <c r="P58" s="19">
        <v>9.9999999999999756E-2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9.6093750000000117E-2</v>
      </c>
      <c r="W58" s="19">
        <v>1.0312500000000111E-3</v>
      </c>
      <c r="X58" s="19">
        <v>0.1180000000000003</v>
      </c>
      <c r="Y58" s="19">
        <v>-0.1</v>
      </c>
      <c r="Z58" s="19">
        <v>5.9674487573602162E-17</v>
      </c>
      <c r="AA58" s="19">
        <v>0.60000000000000009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0.27171875000000001</v>
      </c>
      <c r="AH58" s="19">
        <v>-2.9906249999999961E-2</v>
      </c>
      <c r="AI58" s="19">
        <v>0.71681249999999996</v>
      </c>
      <c r="AJ58" s="19">
        <v>0</v>
      </c>
      <c r="AK58" s="19">
        <v>28</v>
      </c>
      <c r="AL58" s="19">
        <v>36</v>
      </c>
      <c r="AM58" s="19">
        <v>8</v>
      </c>
      <c r="AN58" s="19">
        <v>8</v>
      </c>
      <c r="AO58" s="19">
        <v>-2</v>
      </c>
      <c r="AP58" s="19">
        <v>-2</v>
      </c>
      <c r="AQ58" s="19">
        <v>2</v>
      </c>
      <c r="AR58" s="19">
        <v>2</v>
      </c>
      <c r="AS58" s="19" t="s">
        <v>151</v>
      </c>
      <c r="AT58" s="19">
        <v>1</v>
      </c>
      <c r="AU58" s="19">
        <v>0</v>
      </c>
      <c r="AV58" s="19">
        <v>0</v>
      </c>
      <c r="AW58" s="19">
        <v>1</v>
      </c>
      <c r="AX58" s="19">
        <v>1</v>
      </c>
      <c r="AY58" s="19">
        <v>0.1</v>
      </c>
      <c r="AZ58" s="19">
        <v>0.1</v>
      </c>
      <c r="BA58" s="19">
        <v>0.1</v>
      </c>
      <c r="BB58" s="19">
        <v>0.1</v>
      </c>
      <c r="BC58" s="19">
        <v>0</v>
      </c>
      <c r="BD58" s="19">
        <v>1</v>
      </c>
      <c r="BE58" s="19">
        <v>45</v>
      </c>
      <c r="BF58" s="19">
        <v>1</v>
      </c>
      <c r="BG58" s="19">
        <v>5</v>
      </c>
      <c r="BH58" s="19" t="s">
        <v>89</v>
      </c>
      <c r="BI58" s="19">
        <v>5</v>
      </c>
      <c r="BJ58" s="19">
        <v>2</v>
      </c>
      <c r="BK58" s="19">
        <v>0.05</v>
      </c>
      <c r="BL58" s="19">
        <v>4</v>
      </c>
      <c r="BM58" s="19">
        <v>6</v>
      </c>
      <c r="BN58" s="19">
        <v>0.5</v>
      </c>
      <c r="BO58" s="19">
        <v>10</v>
      </c>
      <c r="BP58" s="19">
        <v>1</v>
      </c>
      <c r="BQ58" s="19">
        <v>1</v>
      </c>
      <c r="BR58" s="19">
        <v>1</v>
      </c>
      <c r="BS58" s="19">
        <v>1</v>
      </c>
      <c r="BT58" s="19">
        <v>0</v>
      </c>
      <c r="BU58" s="19">
        <v>0</v>
      </c>
      <c r="BV58" s="19">
        <v>0</v>
      </c>
      <c r="BW58" s="19">
        <v>0</v>
      </c>
      <c r="BX58" s="19">
        <v>1</v>
      </c>
      <c r="BY58" s="19">
        <v>1</v>
      </c>
      <c r="BZ58" s="19">
        <v>1</v>
      </c>
      <c r="CA58" s="19">
        <v>1</v>
      </c>
    </row>
    <row r="59" spans="1:79" x14ac:dyDescent="0.3">
      <c r="A59" s="26">
        <v>57</v>
      </c>
      <c r="B59" s="19">
        <v>80</v>
      </c>
      <c r="C59" s="19">
        <v>6.2000036239624023E-2</v>
      </c>
      <c r="D59" s="19">
        <v>1.0333339373270671E-3</v>
      </c>
      <c r="E59" s="19">
        <v>3</v>
      </c>
      <c r="F59" s="19">
        <v>0.1028785691968935</v>
      </c>
      <c r="G59" s="19">
        <v>7.434051415124085E-2</v>
      </c>
      <c r="H59" s="19">
        <v>8.5215112492652553E-2</v>
      </c>
      <c r="I59" s="19">
        <v>7.434051415124085E-2</v>
      </c>
      <c r="J59" s="19">
        <v>7.434051415124085E-2</v>
      </c>
      <c r="K59" s="19">
        <f t="shared" si="0"/>
        <v>7.434051415124085E-2</v>
      </c>
      <c r="N59" s="19">
        <v>-5.5511151231257827E-17</v>
      </c>
      <c r="O59" s="19">
        <v>-2.0816681711721669E-18</v>
      </c>
      <c r="P59" s="19">
        <v>9.9999999999999756E-2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-9.6093750000000117E-2</v>
      </c>
      <c r="W59" s="19">
        <v>1.0312500000000219E-3</v>
      </c>
      <c r="X59" s="19">
        <v>0.1180000000000003</v>
      </c>
      <c r="Y59" s="19">
        <v>0.1</v>
      </c>
      <c r="Z59" s="19">
        <v>4.3021142204224817E-17</v>
      </c>
      <c r="AA59" s="19">
        <v>0.60000000000000009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-0.27171875000000001</v>
      </c>
      <c r="AH59" s="19">
        <v>-2.9906249999999929E-2</v>
      </c>
      <c r="AI59" s="19">
        <v>0.71681249999999996</v>
      </c>
      <c r="AJ59" s="19">
        <v>0</v>
      </c>
      <c r="AK59" s="19">
        <v>36</v>
      </c>
      <c r="AL59" s="19">
        <v>28</v>
      </c>
      <c r="AM59" s="19">
        <v>8</v>
      </c>
      <c r="AN59" s="19">
        <v>8</v>
      </c>
      <c r="AO59" s="19">
        <v>-2</v>
      </c>
      <c r="AP59" s="19">
        <v>-2</v>
      </c>
      <c r="AQ59" s="19">
        <v>2</v>
      </c>
      <c r="AR59" s="19">
        <v>2</v>
      </c>
      <c r="AS59" s="19" t="s">
        <v>152</v>
      </c>
      <c r="AT59" s="19">
        <v>1</v>
      </c>
      <c r="AU59" s="19">
        <v>0</v>
      </c>
      <c r="AV59" s="19">
        <v>0</v>
      </c>
      <c r="AW59" s="19">
        <v>1</v>
      </c>
      <c r="AX59" s="19">
        <v>1</v>
      </c>
      <c r="AY59" s="19">
        <v>0.1</v>
      </c>
      <c r="AZ59" s="19">
        <v>0.1</v>
      </c>
      <c r="BA59" s="19">
        <v>0.1</v>
      </c>
      <c r="BB59" s="19">
        <v>0.1</v>
      </c>
      <c r="BC59" s="19">
        <v>0</v>
      </c>
      <c r="BD59" s="19">
        <v>1</v>
      </c>
      <c r="BE59" s="19">
        <v>45</v>
      </c>
      <c r="BF59" s="19">
        <v>1</v>
      </c>
      <c r="BG59" s="19">
        <v>5</v>
      </c>
      <c r="BH59" s="19" t="s">
        <v>89</v>
      </c>
      <c r="BI59" s="19">
        <v>5</v>
      </c>
      <c r="BJ59" s="19">
        <v>2</v>
      </c>
      <c r="BK59" s="19">
        <v>0.05</v>
      </c>
      <c r="BL59" s="19">
        <v>4</v>
      </c>
      <c r="BM59" s="19">
        <v>6</v>
      </c>
      <c r="BN59" s="19">
        <v>0.5</v>
      </c>
      <c r="BO59" s="19">
        <v>10</v>
      </c>
      <c r="BP59" s="19">
        <v>1</v>
      </c>
      <c r="BQ59" s="19">
        <v>1</v>
      </c>
      <c r="BR59" s="19">
        <v>1</v>
      </c>
      <c r="BS59" s="19">
        <v>1</v>
      </c>
      <c r="BT59" s="19">
        <v>0</v>
      </c>
      <c r="BU59" s="19">
        <v>0</v>
      </c>
      <c r="BV59" s="19">
        <v>0</v>
      </c>
      <c r="BW59" s="19">
        <v>0</v>
      </c>
      <c r="BX59" s="19">
        <v>1</v>
      </c>
      <c r="BY59" s="19">
        <v>1</v>
      </c>
      <c r="BZ59" s="19">
        <v>1</v>
      </c>
      <c r="CA59" s="19">
        <v>1</v>
      </c>
    </row>
    <row r="60" spans="1:79" x14ac:dyDescent="0.3">
      <c r="A60" s="26">
        <v>58</v>
      </c>
      <c r="B60" s="19">
        <v>80</v>
      </c>
      <c r="C60" s="19">
        <v>5.9999942779541023E-2</v>
      </c>
      <c r="D60" s="19">
        <v>9.9999904632568364E-4</v>
      </c>
      <c r="E60" s="19">
        <v>2</v>
      </c>
      <c r="F60" s="19">
        <v>0.1028785691968935</v>
      </c>
      <c r="G60" s="19">
        <v>8.5056899230872784E-2</v>
      </c>
      <c r="H60" s="19">
        <v>8.5056899230872784E-2</v>
      </c>
      <c r="I60" s="19">
        <v>8.5056899230872784E-2</v>
      </c>
      <c r="K60" s="19">
        <f t="shared" si="0"/>
        <v>8.5056899230872784E-2</v>
      </c>
      <c r="N60" s="19">
        <v>0</v>
      </c>
      <c r="O60" s="19">
        <v>7.6327832942979488E-18</v>
      </c>
      <c r="P60" s="19">
        <v>9.9999999999999978E-2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-0.14353125000000011</v>
      </c>
      <c r="W60" s="19">
        <v>3.0937500000000309E-3</v>
      </c>
      <c r="X60" s="19">
        <v>0.11312500000000029</v>
      </c>
      <c r="Y60" s="19">
        <v>-0.15</v>
      </c>
      <c r="Z60" s="19">
        <v>5.9674487573602162E-17</v>
      </c>
      <c r="AA60" s="19">
        <v>0.60000000000000009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-0.72412500000000002</v>
      </c>
      <c r="AH60" s="19">
        <v>2.9906250000000089E-2</v>
      </c>
      <c r="AI60" s="19">
        <v>0.71681249999999996</v>
      </c>
      <c r="AJ60" s="19">
        <v>0</v>
      </c>
      <c r="AK60" s="19">
        <v>26</v>
      </c>
      <c r="AL60" s="19">
        <v>38</v>
      </c>
      <c r="AM60" s="19">
        <v>8</v>
      </c>
      <c r="AN60" s="19">
        <v>8</v>
      </c>
      <c r="AO60" s="19">
        <v>-2</v>
      </c>
      <c r="AP60" s="19">
        <v>-2</v>
      </c>
      <c r="AQ60" s="19">
        <v>2</v>
      </c>
      <c r="AR60" s="19">
        <v>2</v>
      </c>
      <c r="AS60" s="19" t="s">
        <v>153</v>
      </c>
      <c r="AT60" s="19">
        <v>1</v>
      </c>
      <c r="AU60" s="19">
        <v>0</v>
      </c>
      <c r="AV60" s="19">
        <v>0</v>
      </c>
      <c r="AW60" s="19">
        <v>1</v>
      </c>
      <c r="AX60" s="19">
        <v>1</v>
      </c>
      <c r="AY60" s="19">
        <v>0.1</v>
      </c>
      <c r="AZ60" s="19">
        <v>0.1</v>
      </c>
      <c r="BA60" s="19">
        <v>0.1</v>
      </c>
      <c r="BB60" s="19">
        <v>0.1</v>
      </c>
      <c r="BC60" s="19">
        <v>0</v>
      </c>
      <c r="BD60" s="19">
        <v>1</v>
      </c>
      <c r="BE60" s="19">
        <v>45</v>
      </c>
      <c r="BF60" s="19">
        <v>1</v>
      </c>
      <c r="BG60" s="19">
        <v>5</v>
      </c>
      <c r="BH60" s="19" t="s">
        <v>89</v>
      </c>
      <c r="BI60" s="19">
        <v>5</v>
      </c>
      <c r="BJ60" s="19">
        <v>2</v>
      </c>
      <c r="BK60" s="19">
        <v>0.05</v>
      </c>
      <c r="BL60" s="19">
        <v>4</v>
      </c>
      <c r="BM60" s="19">
        <v>6</v>
      </c>
      <c r="BN60" s="19">
        <v>0.5</v>
      </c>
      <c r="BO60" s="19">
        <v>10</v>
      </c>
      <c r="BP60" s="19">
        <v>1</v>
      </c>
      <c r="BQ60" s="19">
        <v>1</v>
      </c>
      <c r="BR60" s="19">
        <v>1</v>
      </c>
      <c r="BS60" s="19">
        <v>1</v>
      </c>
      <c r="BT60" s="19">
        <v>0</v>
      </c>
      <c r="BU60" s="19">
        <v>0</v>
      </c>
      <c r="BV60" s="19">
        <v>0</v>
      </c>
      <c r="BW60" s="19">
        <v>0</v>
      </c>
      <c r="BX60" s="19">
        <v>1</v>
      </c>
      <c r="BY60" s="19">
        <v>1</v>
      </c>
      <c r="BZ60" s="19">
        <v>1</v>
      </c>
      <c r="CA60" s="19">
        <v>1</v>
      </c>
    </row>
    <row r="61" spans="1:79" x14ac:dyDescent="0.3">
      <c r="A61" s="26">
        <v>59</v>
      </c>
      <c r="B61" s="19">
        <v>80</v>
      </c>
      <c r="C61" s="19">
        <v>5.9000015258789063E-2</v>
      </c>
      <c r="D61" s="19">
        <v>9.8333358764648429E-4</v>
      </c>
      <c r="E61" s="19">
        <v>2</v>
      </c>
      <c r="F61" s="19">
        <v>8.4000000000000019E-2</v>
      </c>
      <c r="G61" s="19">
        <v>8.5056899230872784E-2</v>
      </c>
      <c r="H61" s="19">
        <v>8.5056899230872784E-2</v>
      </c>
      <c r="I61" s="19">
        <v>8.5056899230872784E-2</v>
      </c>
      <c r="K61" s="19">
        <f t="shared" si="0"/>
        <v>8.5056899230872784E-2</v>
      </c>
      <c r="N61" s="19">
        <v>0</v>
      </c>
      <c r="O61" s="19">
        <v>1.4571677198205189E-17</v>
      </c>
      <c r="P61" s="19">
        <v>9.9999999999999978E-2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-0.14353125000000011</v>
      </c>
      <c r="W61" s="19">
        <v>-3.0937499999999889E-3</v>
      </c>
      <c r="X61" s="19">
        <v>0.11312500000000029</v>
      </c>
      <c r="Y61" s="19">
        <v>-0.15</v>
      </c>
      <c r="Z61" s="19">
        <v>6.6613381477509402E-17</v>
      </c>
      <c r="AA61" s="19">
        <v>0.60000000000000009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-0.72412500000000002</v>
      </c>
      <c r="AH61" s="19">
        <v>-2.9906249999999909E-2</v>
      </c>
      <c r="AI61" s="19">
        <v>0.71681249999999996</v>
      </c>
      <c r="AJ61" s="19">
        <v>0</v>
      </c>
      <c r="AK61" s="19">
        <v>26</v>
      </c>
      <c r="AL61" s="19">
        <v>38</v>
      </c>
      <c r="AM61" s="19">
        <v>8</v>
      </c>
      <c r="AN61" s="19">
        <v>8</v>
      </c>
      <c r="AO61" s="19">
        <v>-2</v>
      </c>
      <c r="AP61" s="19">
        <v>-2</v>
      </c>
      <c r="AQ61" s="19">
        <v>2</v>
      </c>
      <c r="AR61" s="19">
        <v>2</v>
      </c>
      <c r="AS61" s="19" t="s">
        <v>154</v>
      </c>
      <c r="AT61" s="19">
        <v>1</v>
      </c>
      <c r="AU61" s="19">
        <v>0</v>
      </c>
      <c r="AV61" s="19">
        <v>0</v>
      </c>
      <c r="AW61" s="19">
        <v>1</v>
      </c>
      <c r="AX61" s="19">
        <v>1</v>
      </c>
      <c r="AY61" s="19">
        <v>0.1</v>
      </c>
      <c r="AZ61" s="19">
        <v>0.1</v>
      </c>
      <c r="BA61" s="19">
        <v>0.1</v>
      </c>
      <c r="BB61" s="19">
        <v>0.1</v>
      </c>
      <c r="BC61" s="19">
        <v>0</v>
      </c>
      <c r="BD61" s="19">
        <v>1</v>
      </c>
      <c r="BE61" s="19">
        <v>45</v>
      </c>
      <c r="BF61" s="19">
        <v>1</v>
      </c>
      <c r="BG61" s="19">
        <v>5</v>
      </c>
      <c r="BH61" s="19" t="s">
        <v>89</v>
      </c>
      <c r="BI61" s="19">
        <v>5</v>
      </c>
      <c r="BJ61" s="19">
        <v>2</v>
      </c>
      <c r="BK61" s="19">
        <v>0.05</v>
      </c>
      <c r="BL61" s="19">
        <v>4</v>
      </c>
      <c r="BM61" s="19">
        <v>6</v>
      </c>
      <c r="BN61" s="19">
        <v>0.5</v>
      </c>
      <c r="BO61" s="19">
        <v>10</v>
      </c>
      <c r="BP61" s="19">
        <v>1</v>
      </c>
      <c r="BQ61" s="19">
        <v>1</v>
      </c>
      <c r="BR61" s="19">
        <v>1</v>
      </c>
      <c r="BS61" s="19">
        <v>1</v>
      </c>
      <c r="BT61" s="19">
        <v>0</v>
      </c>
      <c r="BU61" s="19">
        <v>0</v>
      </c>
      <c r="BV61" s="19">
        <v>0</v>
      </c>
      <c r="BW61" s="19">
        <v>0</v>
      </c>
      <c r="BX61" s="19">
        <v>1</v>
      </c>
      <c r="BY61" s="19">
        <v>1</v>
      </c>
      <c r="BZ61" s="19">
        <v>1</v>
      </c>
      <c r="CA61" s="19">
        <v>1</v>
      </c>
    </row>
    <row r="62" spans="1:79" x14ac:dyDescent="0.3">
      <c r="A62" s="26">
        <v>60</v>
      </c>
      <c r="B62" s="19">
        <v>80</v>
      </c>
      <c r="C62" s="19">
        <v>5.9999942779541023E-2</v>
      </c>
      <c r="D62" s="19">
        <v>9.9999904632568364E-4</v>
      </c>
      <c r="E62" s="19">
        <v>2</v>
      </c>
      <c r="F62" s="19">
        <v>8.6823635894841503E-2</v>
      </c>
      <c r="G62" s="19">
        <v>8.5056899230872784E-2</v>
      </c>
      <c r="H62" s="19">
        <v>8.5056899230872784E-2</v>
      </c>
      <c r="I62" s="19">
        <v>8.5056899230872784E-2</v>
      </c>
      <c r="K62" s="19">
        <f t="shared" si="0"/>
        <v>8.5056899230872784E-2</v>
      </c>
      <c r="N62" s="19">
        <v>0</v>
      </c>
      <c r="O62" s="19">
        <v>1.526556658859591E-17</v>
      </c>
      <c r="P62" s="19">
        <v>9.9999999999999978E-2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0.14353125000000011</v>
      </c>
      <c r="W62" s="19">
        <v>-3.0937500000000032E-3</v>
      </c>
      <c r="X62" s="19">
        <v>0.11312500000000029</v>
      </c>
      <c r="Y62" s="19">
        <v>0.15</v>
      </c>
      <c r="Z62" s="19">
        <v>4.9960036108132052E-17</v>
      </c>
      <c r="AA62" s="19">
        <v>0.60000000000000009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0.72412500000000002</v>
      </c>
      <c r="AH62" s="19">
        <v>-2.9906249999999999E-2</v>
      </c>
      <c r="AI62" s="19">
        <v>0.71681249999999996</v>
      </c>
      <c r="AJ62" s="19">
        <v>0</v>
      </c>
      <c r="AK62" s="19">
        <v>38</v>
      </c>
      <c r="AL62" s="19">
        <v>26</v>
      </c>
      <c r="AM62" s="19">
        <v>8</v>
      </c>
      <c r="AN62" s="19">
        <v>8</v>
      </c>
      <c r="AO62" s="19">
        <v>-2</v>
      </c>
      <c r="AP62" s="19">
        <v>-2</v>
      </c>
      <c r="AQ62" s="19">
        <v>2</v>
      </c>
      <c r="AR62" s="19">
        <v>2</v>
      </c>
      <c r="AS62" s="19" t="s">
        <v>155</v>
      </c>
      <c r="AT62" s="19">
        <v>1</v>
      </c>
      <c r="AU62" s="19">
        <v>0</v>
      </c>
      <c r="AV62" s="19">
        <v>0</v>
      </c>
      <c r="AW62" s="19">
        <v>1</v>
      </c>
      <c r="AX62" s="19">
        <v>1</v>
      </c>
      <c r="AY62" s="19">
        <v>0.1</v>
      </c>
      <c r="AZ62" s="19">
        <v>0.1</v>
      </c>
      <c r="BA62" s="19">
        <v>0.1</v>
      </c>
      <c r="BB62" s="19">
        <v>0.1</v>
      </c>
      <c r="BC62" s="19">
        <v>0</v>
      </c>
      <c r="BD62" s="19">
        <v>1</v>
      </c>
      <c r="BE62" s="19">
        <v>45</v>
      </c>
      <c r="BF62" s="19">
        <v>1</v>
      </c>
      <c r="BG62" s="19">
        <v>5</v>
      </c>
      <c r="BH62" s="19" t="s">
        <v>89</v>
      </c>
      <c r="BI62" s="19">
        <v>5</v>
      </c>
      <c r="BJ62" s="19">
        <v>2</v>
      </c>
      <c r="BK62" s="19">
        <v>0.05</v>
      </c>
      <c r="BL62" s="19">
        <v>4</v>
      </c>
      <c r="BM62" s="19">
        <v>6</v>
      </c>
      <c r="BN62" s="19">
        <v>0.5</v>
      </c>
      <c r="BO62" s="19">
        <v>10</v>
      </c>
      <c r="BP62" s="19">
        <v>1</v>
      </c>
      <c r="BQ62" s="19">
        <v>1</v>
      </c>
      <c r="BR62" s="19">
        <v>1</v>
      </c>
      <c r="BS62" s="19">
        <v>1</v>
      </c>
      <c r="BT62" s="19">
        <v>0</v>
      </c>
      <c r="BU62" s="19">
        <v>0</v>
      </c>
      <c r="BV62" s="19">
        <v>0</v>
      </c>
      <c r="BW62" s="19">
        <v>0</v>
      </c>
      <c r="BX62" s="19">
        <v>1</v>
      </c>
      <c r="BY62" s="19">
        <v>1</v>
      </c>
      <c r="BZ62" s="19">
        <v>1</v>
      </c>
      <c r="CA62" s="19">
        <v>1</v>
      </c>
    </row>
    <row r="63" spans="1:79" x14ac:dyDescent="0.3">
      <c r="A63" s="26">
        <v>61</v>
      </c>
      <c r="B63" s="19">
        <v>80</v>
      </c>
      <c r="C63" s="19">
        <v>7.2999954223632813E-2</v>
      </c>
      <c r="D63" s="19">
        <v>1.216665903727214E-3</v>
      </c>
      <c r="E63" s="19">
        <v>2</v>
      </c>
      <c r="F63" s="19">
        <v>9.0994505328618636E-2</v>
      </c>
      <c r="G63" s="19">
        <v>0.1193248019729571</v>
      </c>
      <c r="H63" s="19">
        <v>0.1193248019729571</v>
      </c>
      <c r="I63" s="19">
        <v>0.1193248019729571</v>
      </c>
      <c r="K63" s="19">
        <f t="shared" si="0"/>
        <v>0.1193248019729571</v>
      </c>
      <c r="N63" s="19">
        <v>-4.9999999999999933E-2</v>
      </c>
      <c r="O63" s="19">
        <v>5.6728856409055193E-18</v>
      </c>
      <c r="P63" s="19">
        <v>9.9999999999999978E-2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-0.23084375000000021</v>
      </c>
      <c r="W63" s="19">
        <v>-7.7624999999999986E-2</v>
      </c>
      <c r="X63" s="19">
        <v>0.11668750000000019</v>
      </c>
      <c r="Y63" s="19">
        <v>-0.60000000000000009</v>
      </c>
      <c r="Z63" s="19">
        <v>8.4654505627668194E-17</v>
      </c>
      <c r="AA63" s="19">
        <v>0.60000000000000009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-0.85453124999999996</v>
      </c>
      <c r="AH63" s="19">
        <v>-0.1223437499999999</v>
      </c>
      <c r="AI63" s="19">
        <v>0.71681249999999996</v>
      </c>
      <c r="AJ63" s="19">
        <v>0</v>
      </c>
      <c r="AK63" s="19">
        <v>8</v>
      </c>
      <c r="AL63" s="19">
        <v>56</v>
      </c>
      <c r="AM63" s="19">
        <v>8</v>
      </c>
      <c r="AN63" s="19">
        <v>8</v>
      </c>
      <c r="AO63" s="19">
        <v>0</v>
      </c>
      <c r="AP63" s="19">
        <v>-4</v>
      </c>
      <c r="AQ63" s="19">
        <v>2</v>
      </c>
      <c r="AR63" s="19">
        <v>2</v>
      </c>
      <c r="AS63" s="19" t="s">
        <v>103</v>
      </c>
      <c r="AT63" s="19">
        <v>1</v>
      </c>
      <c r="AU63" s="19">
        <v>0</v>
      </c>
      <c r="AV63" s="19">
        <v>0</v>
      </c>
      <c r="AW63" s="19">
        <v>1</v>
      </c>
      <c r="AX63" s="19">
        <v>1</v>
      </c>
      <c r="AY63" s="19">
        <v>0.1</v>
      </c>
      <c r="AZ63" s="19">
        <v>0.1</v>
      </c>
      <c r="BA63" s="19">
        <v>0.1</v>
      </c>
      <c r="BB63" s="19">
        <v>0.1</v>
      </c>
      <c r="BC63" s="19">
        <v>0</v>
      </c>
      <c r="BD63" s="19">
        <v>1</v>
      </c>
      <c r="BE63" s="19">
        <v>45</v>
      </c>
      <c r="BF63" s="19">
        <v>1</v>
      </c>
      <c r="BG63" s="19">
        <v>5</v>
      </c>
      <c r="BH63" s="19" t="s">
        <v>89</v>
      </c>
      <c r="BI63" s="19">
        <v>5</v>
      </c>
      <c r="BJ63" s="19">
        <v>2</v>
      </c>
      <c r="BK63" s="19">
        <v>0.05</v>
      </c>
      <c r="BL63" s="19">
        <v>4</v>
      </c>
      <c r="BM63" s="19">
        <v>6</v>
      </c>
      <c r="BN63" s="19">
        <v>0.5</v>
      </c>
      <c r="BO63" s="19">
        <v>10</v>
      </c>
      <c r="BP63" s="19">
        <v>1</v>
      </c>
      <c r="BQ63" s="19">
        <v>1</v>
      </c>
      <c r="BR63" s="19">
        <v>1</v>
      </c>
      <c r="BS63" s="19">
        <v>1</v>
      </c>
      <c r="BT63" s="19">
        <v>0</v>
      </c>
      <c r="BU63" s="19">
        <v>0</v>
      </c>
      <c r="BV63" s="19">
        <v>0</v>
      </c>
      <c r="BW63" s="19">
        <v>0</v>
      </c>
      <c r="BX63" s="19">
        <v>1</v>
      </c>
      <c r="BY63" s="19">
        <v>1</v>
      </c>
      <c r="BZ63" s="19">
        <v>1</v>
      </c>
      <c r="CA63" s="19">
        <v>1</v>
      </c>
    </row>
    <row r="64" spans="1:79" x14ac:dyDescent="0.3">
      <c r="A64" s="26">
        <v>62</v>
      </c>
      <c r="B64" s="19">
        <v>80</v>
      </c>
      <c r="C64" s="19">
        <v>7.2000026702880859E-2</v>
      </c>
      <c r="D64" s="19">
        <v>1.200000445048014E-3</v>
      </c>
      <c r="E64" s="19">
        <v>2</v>
      </c>
      <c r="F64" s="19">
        <v>8.4000000000000019E-2</v>
      </c>
      <c r="G64" s="19">
        <v>0.1193248019729572</v>
      </c>
      <c r="H64" s="19">
        <v>0.1193248019729572</v>
      </c>
      <c r="I64" s="19">
        <v>0.1193248019729572</v>
      </c>
      <c r="K64" s="19">
        <f t="shared" si="0"/>
        <v>0.1193248019729572</v>
      </c>
      <c r="N64" s="19">
        <v>-4.9999999999999933E-2</v>
      </c>
      <c r="O64" s="19">
        <v>1.5387337106375641E-17</v>
      </c>
      <c r="P64" s="19">
        <v>9.9999999999999978E-2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-0.23084375000000021</v>
      </c>
      <c r="W64" s="19">
        <v>7.7625000000000041E-2</v>
      </c>
      <c r="X64" s="19">
        <v>0.11668750000000019</v>
      </c>
      <c r="Y64" s="19">
        <v>-0.60000000000000009</v>
      </c>
      <c r="Z64" s="19">
        <v>9.4368957093138316E-17</v>
      </c>
      <c r="AA64" s="19">
        <v>0.60000000000000009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-0.85453124999999996</v>
      </c>
      <c r="AH64" s="19">
        <v>0.1223437500000001</v>
      </c>
      <c r="AI64" s="19">
        <v>0.71681249999999996</v>
      </c>
      <c r="AJ64" s="19">
        <v>0</v>
      </c>
      <c r="AK64" s="19">
        <v>8</v>
      </c>
      <c r="AL64" s="19">
        <v>56</v>
      </c>
      <c r="AM64" s="19">
        <v>8</v>
      </c>
      <c r="AN64" s="19">
        <v>8</v>
      </c>
      <c r="AO64" s="19">
        <v>0</v>
      </c>
      <c r="AP64" s="19">
        <v>-4</v>
      </c>
      <c r="AQ64" s="19">
        <v>2</v>
      </c>
      <c r="AR64" s="19">
        <v>2</v>
      </c>
      <c r="AS64" s="19" t="s">
        <v>156</v>
      </c>
      <c r="AT64" s="19">
        <v>1</v>
      </c>
      <c r="AU64" s="19">
        <v>0</v>
      </c>
      <c r="AV64" s="19">
        <v>0</v>
      </c>
      <c r="AW64" s="19">
        <v>1</v>
      </c>
      <c r="AX64" s="19">
        <v>1</v>
      </c>
      <c r="AY64" s="19">
        <v>0.1</v>
      </c>
      <c r="AZ64" s="19">
        <v>0.1</v>
      </c>
      <c r="BA64" s="19">
        <v>0.1</v>
      </c>
      <c r="BB64" s="19">
        <v>0.1</v>
      </c>
      <c r="BC64" s="19">
        <v>0</v>
      </c>
      <c r="BD64" s="19">
        <v>1</v>
      </c>
      <c r="BE64" s="19">
        <v>45</v>
      </c>
      <c r="BF64" s="19">
        <v>1</v>
      </c>
      <c r="BG64" s="19">
        <v>5</v>
      </c>
      <c r="BH64" s="19" t="s">
        <v>89</v>
      </c>
      <c r="BI64" s="19">
        <v>5</v>
      </c>
      <c r="BJ64" s="19">
        <v>2</v>
      </c>
      <c r="BK64" s="19">
        <v>0.05</v>
      </c>
      <c r="BL64" s="19">
        <v>4</v>
      </c>
      <c r="BM64" s="19">
        <v>6</v>
      </c>
      <c r="BN64" s="19">
        <v>0.5</v>
      </c>
      <c r="BO64" s="19">
        <v>10</v>
      </c>
      <c r="BP64" s="19">
        <v>1</v>
      </c>
      <c r="BQ64" s="19">
        <v>1</v>
      </c>
      <c r="BR64" s="19">
        <v>1</v>
      </c>
      <c r="BS64" s="19">
        <v>1</v>
      </c>
      <c r="BT64" s="19">
        <v>0</v>
      </c>
      <c r="BU64" s="19">
        <v>0</v>
      </c>
      <c r="BV64" s="19">
        <v>0</v>
      </c>
      <c r="BW64" s="19">
        <v>0</v>
      </c>
      <c r="BX64" s="19">
        <v>1</v>
      </c>
      <c r="BY64" s="19">
        <v>1</v>
      </c>
      <c r="BZ64" s="19">
        <v>1</v>
      </c>
      <c r="CA64" s="19">
        <v>1</v>
      </c>
    </row>
    <row r="65" spans="1:79" x14ac:dyDescent="0.3">
      <c r="A65" s="26">
        <v>63</v>
      </c>
      <c r="B65" s="19">
        <v>80</v>
      </c>
      <c r="C65" s="19">
        <v>7.3999881744384766E-2</v>
      </c>
      <c r="D65" s="19">
        <v>1.2333313624064131E-3</v>
      </c>
      <c r="E65" s="19">
        <v>2</v>
      </c>
      <c r="F65" s="19">
        <v>1.110223024625157E-16</v>
      </c>
      <c r="G65" s="19">
        <v>0.1193248019729571</v>
      </c>
      <c r="H65" s="19">
        <v>0.1193248019729571</v>
      </c>
      <c r="I65" s="19">
        <v>0.1193248019729571</v>
      </c>
      <c r="K65" s="19">
        <f t="shared" si="0"/>
        <v>0.1193248019729571</v>
      </c>
      <c r="N65" s="19">
        <v>4.9999999999999933E-2</v>
      </c>
      <c r="O65" s="19">
        <v>1.3877787807814469E-18</v>
      </c>
      <c r="P65" s="19">
        <v>9.9999999999999978E-2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0.23084375000000021</v>
      </c>
      <c r="W65" s="19">
        <v>7.7625E-2</v>
      </c>
      <c r="X65" s="19">
        <v>0.11668750000000019</v>
      </c>
      <c r="Y65" s="19">
        <v>0.60000000000000009</v>
      </c>
      <c r="Z65" s="19">
        <v>8.3266726846886753E-18</v>
      </c>
      <c r="AA65" s="19">
        <v>0.60000000000000009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0.85453124999999996</v>
      </c>
      <c r="AH65" s="19">
        <v>0.12234375</v>
      </c>
      <c r="AI65" s="19">
        <v>0.71681249999999996</v>
      </c>
      <c r="AJ65" s="19">
        <v>0</v>
      </c>
      <c r="AK65" s="19">
        <v>56</v>
      </c>
      <c r="AL65" s="19">
        <v>8</v>
      </c>
      <c r="AM65" s="19">
        <v>8</v>
      </c>
      <c r="AN65" s="19">
        <v>8</v>
      </c>
      <c r="AO65" s="19">
        <v>-4</v>
      </c>
      <c r="AP65" s="19">
        <v>0</v>
      </c>
      <c r="AQ65" s="19">
        <v>2</v>
      </c>
      <c r="AR65" s="19">
        <v>2</v>
      </c>
      <c r="AS65" s="19" t="s">
        <v>157</v>
      </c>
      <c r="AT65" s="19">
        <v>1</v>
      </c>
      <c r="AU65" s="19">
        <v>0</v>
      </c>
      <c r="AV65" s="19">
        <v>0</v>
      </c>
      <c r="AW65" s="19">
        <v>1</v>
      </c>
      <c r="AX65" s="19">
        <v>1</v>
      </c>
      <c r="AY65" s="19">
        <v>0.1</v>
      </c>
      <c r="AZ65" s="19">
        <v>0.1</v>
      </c>
      <c r="BA65" s="19">
        <v>0.1</v>
      </c>
      <c r="BB65" s="19">
        <v>0.1</v>
      </c>
      <c r="BC65" s="19">
        <v>0</v>
      </c>
      <c r="BD65" s="19">
        <v>1</v>
      </c>
      <c r="BE65" s="19">
        <v>45</v>
      </c>
      <c r="BF65" s="19">
        <v>1</v>
      </c>
      <c r="BG65" s="19">
        <v>5</v>
      </c>
      <c r="BH65" s="19" t="s">
        <v>89</v>
      </c>
      <c r="BI65" s="19">
        <v>5</v>
      </c>
      <c r="BJ65" s="19">
        <v>2</v>
      </c>
      <c r="BK65" s="19">
        <v>0.05</v>
      </c>
      <c r="BL65" s="19">
        <v>4</v>
      </c>
      <c r="BM65" s="19">
        <v>6</v>
      </c>
      <c r="BN65" s="19">
        <v>0.5</v>
      </c>
      <c r="BO65" s="19">
        <v>10</v>
      </c>
      <c r="BP65" s="19">
        <v>1</v>
      </c>
      <c r="BQ65" s="19">
        <v>1</v>
      </c>
      <c r="BR65" s="19">
        <v>1</v>
      </c>
      <c r="BS65" s="19">
        <v>1</v>
      </c>
      <c r="BT65" s="19">
        <v>0</v>
      </c>
      <c r="BU65" s="19">
        <v>0</v>
      </c>
      <c r="BV65" s="19">
        <v>0</v>
      </c>
      <c r="BW65" s="19">
        <v>0</v>
      </c>
      <c r="BX65" s="19">
        <v>1</v>
      </c>
      <c r="BY65" s="19">
        <v>1</v>
      </c>
      <c r="BZ65" s="19">
        <v>1</v>
      </c>
      <c r="CA65" s="19">
        <v>1</v>
      </c>
    </row>
    <row r="66" spans="1:79" x14ac:dyDescent="0.3">
      <c r="A66" s="26">
        <v>64</v>
      </c>
      <c r="B66" s="19">
        <v>80</v>
      </c>
      <c r="C66" s="19">
        <v>6.9000005722045898E-2</v>
      </c>
      <c r="D66" s="19">
        <v>1.150000095367432E-3</v>
      </c>
      <c r="E66" s="19">
        <v>2</v>
      </c>
      <c r="F66" s="19">
        <v>1.110223024625157E-16</v>
      </c>
      <c r="G66" s="19">
        <v>0.10620088095625881</v>
      </c>
      <c r="H66" s="19">
        <v>0.10620088095625881</v>
      </c>
      <c r="I66" s="19">
        <v>0.10620088095625881</v>
      </c>
      <c r="K66" s="19">
        <f t="shared" si="0"/>
        <v>0.10620088095625881</v>
      </c>
      <c r="N66" s="19">
        <v>4.9999999999999933E-2</v>
      </c>
      <c r="O66" s="19">
        <v>-2.7755575615628911E-18</v>
      </c>
      <c r="P66" s="19">
        <v>9.9999999999999978E-2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0.2038437500000003</v>
      </c>
      <c r="W66" s="19">
        <v>1.8749999999999949E-3</v>
      </c>
      <c r="X66" s="19">
        <v>0.11668750000000019</v>
      </c>
      <c r="Y66" s="19">
        <v>0.60000000000000009</v>
      </c>
      <c r="Z66" s="19">
        <v>4.1633363423443376E-18</v>
      </c>
      <c r="AA66" s="19">
        <v>0.60000000000000009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0.82753125000000005</v>
      </c>
      <c r="AH66" s="19">
        <v>2.9906249999999999E-2</v>
      </c>
      <c r="AI66" s="19">
        <v>0.71681249999999996</v>
      </c>
      <c r="AJ66" s="19">
        <v>0</v>
      </c>
      <c r="AK66" s="19">
        <v>56</v>
      </c>
      <c r="AL66" s="19">
        <v>8</v>
      </c>
      <c r="AM66" s="19">
        <v>8</v>
      </c>
      <c r="AN66" s="19">
        <v>8</v>
      </c>
      <c r="AO66" s="19">
        <v>-4</v>
      </c>
      <c r="AP66" s="19">
        <v>0</v>
      </c>
      <c r="AQ66" s="19">
        <v>2</v>
      </c>
      <c r="AR66" s="19">
        <v>2</v>
      </c>
      <c r="AS66" s="19" t="s">
        <v>98</v>
      </c>
      <c r="AT66" s="19">
        <v>1</v>
      </c>
      <c r="AU66" s="19">
        <v>0</v>
      </c>
      <c r="AV66" s="19">
        <v>0</v>
      </c>
      <c r="AW66" s="19">
        <v>1</v>
      </c>
      <c r="AX66" s="19">
        <v>1</v>
      </c>
      <c r="AY66" s="19">
        <v>0.1</v>
      </c>
      <c r="AZ66" s="19">
        <v>0.1</v>
      </c>
      <c r="BA66" s="19">
        <v>0.1</v>
      </c>
      <c r="BB66" s="19">
        <v>0.1</v>
      </c>
      <c r="BC66" s="19">
        <v>0</v>
      </c>
      <c r="BD66" s="19">
        <v>1</v>
      </c>
      <c r="BE66" s="19">
        <v>45</v>
      </c>
      <c r="BF66" s="19">
        <v>1</v>
      </c>
      <c r="BG66" s="19">
        <v>5</v>
      </c>
      <c r="BH66" s="19" t="s">
        <v>89</v>
      </c>
      <c r="BI66" s="19">
        <v>5</v>
      </c>
      <c r="BJ66" s="19">
        <v>2</v>
      </c>
      <c r="BK66" s="19">
        <v>0.05</v>
      </c>
      <c r="BL66" s="19">
        <v>4</v>
      </c>
      <c r="BM66" s="19">
        <v>6</v>
      </c>
      <c r="BN66" s="19">
        <v>0.5</v>
      </c>
      <c r="BO66" s="19">
        <v>10</v>
      </c>
      <c r="BP66" s="19">
        <v>1</v>
      </c>
      <c r="BQ66" s="19">
        <v>1</v>
      </c>
      <c r="BR66" s="19">
        <v>1</v>
      </c>
      <c r="BS66" s="19">
        <v>1</v>
      </c>
      <c r="BT66" s="19">
        <v>0</v>
      </c>
      <c r="BU66" s="19">
        <v>0</v>
      </c>
      <c r="BV66" s="19">
        <v>0</v>
      </c>
      <c r="BW66" s="19">
        <v>0</v>
      </c>
      <c r="BX66" s="19">
        <v>1</v>
      </c>
      <c r="BY66" s="19">
        <v>1</v>
      </c>
      <c r="BZ66" s="19">
        <v>1</v>
      </c>
      <c r="CA66" s="19">
        <v>1</v>
      </c>
    </row>
    <row r="67" spans="1:79" x14ac:dyDescent="0.3">
      <c r="A67" s="26">
        <v>65</v>
      </c>
      <c r="B67" s="19">
        <v>80</v>
      </c>
      <c r="C67" s="19">
        <v>6.9999933242797852E-2</v>
      </c>
      <c r="D67" s="19">
        <v>1.1666655540466309E-3</v>
      </c>
      <c r="E67" s="19">
        <v>2</v>
      </c>
      <c r="F67" s="19">
        <v>0</v>
      </c>
      <c r="G67" s="19">
        <v>0.10620088095625881</v>
      </c>
      <c r="H67" s="19">
        <v>0.10620088095625881</v>
      </c>
      <c r="I67" s="19">
        <v>0.10620088095625881</v>
      </c>
      <c r="K67" s="19">
        <f t="shared" ref="K67:K130" si="1">MIN(H67:J67)</f>
        <v>0.10620088095625881</v>
      </c>
      <c r="N67" s="19">
        <v>4.9999999999999933E-2</v>
      </c>
      <c r="O67" s="19">
        <v>5.5511151231257807E-18</v>
      </c>
      <c r="P67" s="19">
        <v>9.9999999999999978E-2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0.2038437500000003</v>
      </c>
      <c r="W67" s="19">
        <v>-1.8750000000000021E-3</v>
      </c>
      <c r="X67" s="19">
        <v>0.11668750000000019</v>
      </c>
      <c r="Y67" s="19">
        <v>0.60000000000000009</v>
      </c>
      <c r="Z67" s="19">
        <v>1.249000902703301E-17</v>
      </c>
      <c r="AA67" s="19">
        <v>0.60000000000000009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0.82753125000000005</v>
      </c>
      <c r="AH67" s="19">
        <v>-2.9906249999999999E-2</v>
      </c>
      <c r="AI67" s="19">
        <v>0.71681249999999996</v>
      </c>
      <c r="AJ67" s="19">
        <v>0</v>
      </c>
      <c r="AK67" s="19">
        <v>56</v>
      </c>
      <c r="AL67" s="19">
        <v>8</v>
      </c>
      <c r="AM67" s="19">
        <v>8</v>
      </c>
      <c r="AN67" s="19">
        <v>8</v>
      </c>
      <c r="AO67" s="19">
        <v>-4</v>
      </c>
      <c r="AP67" s="19">
        <v>0</v>
      </c>
      <c r="AQ67" s="19">
        <v>2</v>
      </c>
      <c r="AR67" s="19">
        <v>2</v>
      </c>
      <c r="AS67" s="19" t="s">
        <v>149</v>
      </c>
      <c r="AT67" s="19">
        <v>1</v>
      </c>
      <c r="AU67" s="19">
        <v>0</v>
      </c>
      <c r="AV67" s="19">
        <v>0</v>
      </c>
      <c r="AW67" s="19">
        <v>1</v>
      </c>
      <c r="AX67" s="19">
        <v>1</v>
      </c>
      <c r="AY67" s="19">
        <v>0.1</v>
      </c>
      <c r="AZ67" s="19">
        <v>0.1</v>
      </c>
      <c r="BA67" s="19">
        <v>0.1</v>
      </c>
      <c r="BB67" s="19">
        <v>0.1</v>
      </c>
      <c r="BC67" s="19">
        <v>0</v>
      </c>
      <c r="BD67" s="19">
        <v>1</v>
      </c>
      <c r="BE67" s="19">
        <v>45</v>
      </c>
      <c r="BF67" s="19">
        <v>1</v>
      </c>
      <c r="BG67" s="19">
        <v>5</v>
      </c>
      <c r="BH67" s="19" t="s">
        <v>89</v>
      </c>
      <c r="BI67" s="19">
        <v>5</v>
      </c>
      <c r="BJ67" s="19">
        <v>2</v>
      </c>
      <c r="BK67" s="19">
        <v>0.05</v>
      </c>
      <c r="BL67" s="19">
        <v>4</v>
      </c>
      <c r="BM67" s="19">
        <v>6</v>
      </c>
      <c r="BN67" s="19">
        <v>0.5</v>
      </c>
      <c r="BO67" s="19">
        <v>10</v>
      </c>
      <c r="BP67" s="19">
        <v>1</v>
      </c>
      <c r="BQ67" s="19">
        <v>1</v>
      </c>
      <c r="BR67" s="19">
        <v>1</v>
      </c>
      <c r="BS67" s="19">
        <v>1</v>
      </c>
      <c r="BT67" s="19">
        <v>0</v>
      </c>
      <c r="BU67" s="19">
        <v>0</v>
      </c>
      <c r="BV67" s="19">
        <v>0</v>
      </c>
      <c r="BW67" s="19">
        <v>0</v>
      </c>
      <c r="BX67" s="19">
        <v>1</v>
      </c>
      <c r="BY67" s="19">
        <v>1</v>
      </c>
      <c r="BZ67" s="19">
        <v>1</v>
      </c>
      <c r="CA67" s="19">
        <v>1</v>
      </c>
    </row>
    <row r="68" spans="1:79" x14ac:dyDescent="0.3">
      <c r="A68" s="26">
        <v>66</v>
      </c>
      <c r="B68" s="19">
        <v>80</v>
      </c>
      <c r="C68" s="19">
        <v>7.2000026702880859E-2</v>
      </c>
      <c r="D68" s="19">
        <v>1.200000445048014E-3</v>
      </c>
      <c r="E68" s="19">
        <v>2</v>
      </c>
      <c r="F68" s="19">
        <v>0</v>
      </c>
      <c r="G68" s="19">
        <v>0.10620088095625881</v>
      </c>
      <c r="H68" s="19">
        <v>0.10620088095625881</v>
      </c>
      <c r="I68" s="19">
        <v>0.10620088095625881</v>
      </c>
      <c r="K68" s="19">
        <f t="shared" si="1"/>
        <v>0.10620088095625881</v>
      </c>
      <c r="N68" s="19">
        <v>-4.9999999999999933E-2</v>
      </c>
      <c r="O68" s="19">
        <v>1.1224000764031291E-17</v>
      </c>
      <c r="P68" s="19">
        <v>9.9999999999999978E-2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-0.2038437500000003</v>
      </c>
      <c r="W68" s="19">
        <v>-1.8749999999999811E-3</v>
      </c>
      <c r="X68" s="19">
        <v>0.11668750000000019</v>
      </c>
      <c r="Y68" s="19">
        <v>-0.60000000000000009</v>
      </c>
      <c r="Z68" s="19">
        <v>9.0205620750793969E-17</v>
      </c>
      <c r="AA68" s="19">
        <v>0.60000000000000009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-0.82753125000000005</v>
      </c>
      <c r="AH68" s="19">
        <v>-2.9906249999999902E-2</v>
      </c>
      <c r="AI68" s="19">
        <v>0.71681249999999996</v>
      </c>
      <c r="AJ68" s="19">
        <v>0</v>
      </c>
      <c r="AK68" s="19">
        <v>8</v>
      </c>
      <c r="AL68" s="19">
        <v>56</v>
      </c>
      <c r="AM68" s="19">
        <v>8</v>
      </c>
      <c r="AN68" s="19">
        <v>8</v>
      </c>
      <c r="AO68" s="19">
        <v>0</v>
      </c>
      <c r="AP68" s="19">
        <v>-4</v>
      </c>
      <c r="AQ68" s="19">
        <v>2</v>
      </c>
      <c r="AR68" s="19">
        <v>2</v>
      </c>
      <c r="AS68" s="19" t="s">
        <v>148</v>
      </c>
      <c r="AT68" s="19">
        <v>1</v>
      </c>
      <c r="AU68" s="19">
        <v>0</v>
      </c>
      <c r="AV68" s="19">
        <v>0</v>
      </c>
      <c r="AW68" s="19">
        <v>1</v>
      </c>
      <c r="AX68" s="19">
        <v>1</v>
      </c>
      <c r="AY68" s="19">
        <v>0.1</v>
      </c>
      <c r="AZ68" s="19">
        <v>0.1</v>
      </c>
      <c r="BA68" s="19">
        <v>0.1</v>
      </c>
      <c r="BB68" s="19">
        <v>0.1</v>
      </c>
      <c r="BC68" s="19">
        <v>0</v>
      </c>
      <c r="BD68" s="19">
        <v>1</v>
      </c>
      <c r="BE68" s="19">
        <v>45</v>
      </c>
      <c r="BF68" s="19">
        <v>1</v>
      </c>
      <c r="BG68" s="19">
        <v>5</v>
      </c>
      <c r="BH68" s="19" t="s">
        <v>89</v>
      </c>
      <c r="BI68" s="19">
        <v>5</v>
      </c>
      <c r="BJ68" s="19">
        <v>2</v>
      </c>
      <c r="BK68" s="19">
        <v>0.05</v>
      </c>
      <c r="BL68" s="19">
        <v>4</v>
      </c>
      <c r="BM68" s="19">
        <v>6</v>
      </c>
      <c r="BN68" s="19">
        <v>0.5</v>
      </c>
      <c r="BO68" s="19">
        <v>10</v>
      </c>
      <c r="BP68" s="19">
        <v>1</v>
      </c>
      <c r="BQ68" s="19">
        <v>1</v>
      </c>
      <c r="BR68" s="19">
        <v>1</v>
      </c>
      <c r="BS68" s="19">
        <v>1</v>
      </c>
      <c r="BT68" s="19">
        <v>0</v>
      </c>
      <c r="BU68" s="19">
        <v>0</v>
      </c>
      <c r="BV68" s="19">
        <v>0</v>
      </c>
      <c r="BW68" s="19">
        <v>0</v>
      </c>
      <c r="BX68" s="19">
        <v>1</v>
      </c>
      <c r="BY68" s="19">
        <v>1</v>
      </c>
      <c r="BZ68" s="19">
        <v>1</v>
      </c>
      <c r="CA68" s="19">
        <v>1</v>
      </c>
    </row>
    <row r="69" spans="1:79" x14ac:dyDescent="0.3">
      <c r="A69" s="26">
        <v>67</v>
      </c>
      <c r="B69" s="19">
        <v>80</v>
      </c>
      <c r="C69" s="19">
        <v>7.1000099182128906E-2</v>
      </c>
      <c r="D69" s="19">
        <v>1.183334986368815E-3</v>
      </c>
      <c r="E69" s="19">
        <v>2</v>
      </c>
      <c r="F69" s="19">
        <v>0</v>
      </c>
      <c r="G69" s="19">
        <v>0.1108256045139635</v>
      </c>
      <c r="H69" s="19">
        <v>0.1108256045139635</v>
      </c>
      <c r="I69" s="19">
        <v>0.1108256045139635</v>
      </c>
      <c r="K69" s="19">
        <f t="shared" si="1"/>
        <v>0.1108256045139635</v>
      </c>
      <c r="N69" s="19">
        <v>4.9999999999999933E-2</v>
      </c>
      <c r="O69" s="19">
        <v>2.7755575615628919E-18</v>
      </c>
      <c r="P69" s="19">
        <v>9.9999999999999978E-2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0.2038437500000003</v>
      </c>
      <c r="W69" s="19">
        <v>-7.7625E-2</v>
      </c>
      <c r="X69" s="19">
        <v>0.11668750000000019</v>
      </c>
      <c r="Y69" s="19">
        <v>0.60000000000000009</v>
      </c>
      <c r="Z69" s="19">
        <v>9.7144514654701207E-18</v>
      </c>
      <c r="AA69" s="19">
        <v>0.60000000000000009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0.82753125000000005</v>
      </c>
      <c r="AH69" s="19">
        <v>-0.12234375</v>
      </c>
      <c r="AI69" s="19">
        <v>0.71681249999999996</v>
      </c>
      <c r="AJ69" s="19">
        <v>0</v>
      </c>
      <c r="AK69" s="19">
        <v>56</v>
      </c>
      <c r="AL69" s="19">
        <v>8</v>
      </c>
      <c r="AM69" s="19">
        <v>8</v>
      </c>
      <c r="AN69" s="19">
        <v>8</v>
      </c>
      <c r="AO69" s="19">
        <v>-4</v>
      </c>
      <c r="AP69" s="19">
        <v>0</v>
      </c>
      <c r="AQ69" s="19">
        <v>2</v>
      </c>
      <c r="AR69" s="19">
        <v>2</v>
      </c>
      <c r="AS69" s="19" t="s">
        <v>101</v>
      </c>
      <c r="AT69" s="19">
        <v>1</v>
      </c>
      <c r="AU69" s="19">
        <v>0</v>
      </c>
      <c r="AV69" s="19">
        <v>0</v>
      </c>
      <c r="AW69" s="19">
        <v>1</v>
      </c>
      <c r="AX69" s="19">
        <v>1</v>
      </c>
      <c r="AY69" s="19">
        <v>0.1</v>
      </c>
      <c r="AZ69" s="19">
        <v>0.1</v>
      </c>
      <c r="BA69" s="19">
        <v>0.1</v>
      </c>
      <c r="BB69" s="19">
        <v>0.1</v>
      </c>
      <c r="BC69" s="19">
        <v>0</v>
      </c>
      <c r="BD69" s="19">
        <v>1</v>
      </c>
      <c r="BE69" s="19">
        <v>45</v>
      </c>
      <c r="BF69" s="19">
        <v>1</v>
      </c>
      <c r="BG69" s="19">
        <v>5</v>
      </c>
      <c r="BH69" s="19" t="s">
        <v>89</v>
      </c>
      <c r="BI69" s="19">
        <v>5</v>
      </c>
      <c r="BJ69" s="19">
        <v>2</v>
      </c>
      <c r="BK69" s="19">
        <v>0.05</v>
      </c>
      <c r="BL69" s="19">
        <v>4</v>
      </c>
      <c r="BM69" s="19">
        <v>6</v>
      </c>
      <c r="BN69" s="19">
        <v>0.5</v>
      </c>
      <c r="BO69" s="19">
        <v>10</v>
      </c>
      <c r="BP69" s="19">
        <v>1</v>
      </c>
      <c r="BQ69" s="19">
        <v>1</v>
      </c>
      <c r="BR69" s="19">
        <v>1</v>
      </c>
      <c r="BS69" s="19">
        <v>1</v>
      </c>
      <c r="BT69" s="19">
        <v>0</v>
      </c>
      <c r="BU69" s="19">
        <v>0</v>
      </c>
      <c r="BV69" s="19">
        <v>0</v>
      </c>
      <c r="BW69" s="19">
        <v>0</v>
      </c>
      <c r="BX69" s="19">
        <v>1</v>
      </c>
      <c r="BY69" s="19">
        <v>1</v>
      </c>
      <c r="BZ69" s="19">
        <v>1</v>
      </c>
      <c r="CA69" s="19">
        <v>1</v>
      </c>
    </row>
    <row r="70" spans="1:79" x14ac:dyDescent="0.3">
      <c r="A70" s="26">
        <v>68</v>
      </c>
      <c r="B70" s="19">
        <v>80</v>
      </c>
      <c r="C70" s="19">
        <v>7.4000120162963867E-2</v>
      </c>
      <c r="D70" s="19">
        <v>1.2333353360493981E-3</v>
      </c>
      <c r="E70" s="19">
        <v>2</v>
      </c>
      <c r="F70" s="19">
        <v>0</v>
      </c>
      <c r="G70" s="19">
        <v>0.1108256045139635</v>
      </c>
      <c r="H70" s="19">
        <v>0.1108256045139635</v>
      </c>
      <c r="I70" s="19">
        <v>0.1108256045139635</v>
      </c>
      <c r="K70" s="19">
        <f t="shared" si="1"/>
        <v>0.1108256045139635</v>
      </c>
      <c r="N70" s="19">
        <v>4.9999999999999933E-2</v>
      </c>
      <c r="O70" s="19">
        <v>8.3266726846886722E-18</v>
      </c>
      <c r="P70" s="19">
        <v>9.9999999999999978E-2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0.2038437500000003</v>
      </c>
      <c r="W70" s="19">
        <v>7.7625E-2</v>
      </c>
      <c r="X70" s="19">
        <v>0.11668750000000019</v>
      </c>
      <c r="Y70" s="19">
        <v>0.60000000000000009</v>
      </c>
      <c r="Z70" s="19">
        <v>1.5265566588595901E-17</v>
      </c>
      <c r="AA70" s="19">
        <v>0.60000000000000009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0.82753125000000005</v>
      </c>
      <c r="AH70" s="19">
        <v>0.12234375</v>
      </c>
      <c r="AI70" s="19">
        <v>0.71681249999999996</v>
      </c>
      <c r="AJ70" s="19">
        <v>0</v>
      </c>
      <c r="AK70" s="19">
        <v>56</v>
      </c>
      <c r="AL70" s="19">
        <v>8</v>
      </c>
      <c r="AM70" s="19">
        <v>8</v>
      </c>
      <c r="AN70" s="19">
        <v>8</v>
      </c>
      <c r="AO70" s="19">
        <v>-4</v>
      </c>
      <c r="AP70" s="19">
        <v>0</v>
      </c>
      <c r="AQ70" s="19">
        <v>2</v>
      </c>
      <c r="AR70" s="19">
        <v>2</v>
      </c>
      <c r="AS70" s="19" t="s">
        <v>157</v>
      </c>
      <c r="AT70" s="19">
        <v>1</v>
      </c>
      <c r="AU70" s="19">
        <v>0</v>
      </c>
      <c r="AV70" s="19">
        <v>0</v>
      </c>
      <c r="AW70" s="19">
        <v>1</v>
      </c>
      <c r="AX70" s="19">
        <v>1</v>
      </c>
      <c r="AY70" s="19">
        <v>0.1</v>
      </c>
      <c r="AZ70" s="19">
        <v>0.1</v>
      </c>
      <c r="BA70" s="19">
        <v>0.1</v>
      </c>
      <c r="BB70" s="19">
        <v>0.1</v>
      </c>
      <c r="BC70" s="19">
        <v>0</v>
      </c>
      <c r="BD70" s="19">
        <v>1</v>
      </c>
      <c r="BE70" s="19">
        <v>45</v>
      </c>
      <c r="BF70" s="19">
        <v>1</v>
      </c>
      <c r="BG70" s="19">
        <v>5</v>
      </c>
      <c r="BH70" s="19" t="s">
        <v>89</v>
      </c>
      <c r="BI70" s="19">
        <v>5</v>
      </c>
      <c r="BJ70" s="19">
        <v>2</v>
      </c>
      <c r="BK70" s="19">
        <v>0.05</v>
      </c>
      <c r="BL70" s="19">
        <v>4</v>
      </c>
      <c r="BM70" s="19">
        <v>6</v>
      </c>
      <c r="BN70" s="19">
        <v>0.5</v>
      </c>
      <c r="BO70" s="19">
        <v>10</v>
      </c>
      <c r="BP70" s="19">
        <v>1</v>
      </c>
      <c r="BQ70" s="19">
        <v>1</v>
      </c>
      <c r="BR70" s="19">
        <v>1</v>
      </c>
      <c r="BS70" s="19">
        <v>1</v>
      </c>
      <c r="BT70" s="19">
        <v>0</v>
      </c>
      <c r="BU70" s="19">
        <v>0</v>
      </c>
      <c r="BV70" s="19">
        <v>0</v>
      </c>
      <c r="BW70" s="19">
        <v>0</v>
      </c>
      <c r="BX70" s="19">
        <v>1</v>
      </c>
      <c r="BY70" s="19">
        <v>1</v>
      </c>
      <c r="BZ70" s="19">
        <v>1</v>
      </c>
      <c r="CA70" s="19">
        <v>1</v>
      </c>
    </row>
    <row r="71" spans="1:79" x14ac:dyDescent="0.3">
      <c r="A71" s="26">
        <v>69</v>
      </c>
      <c r="B71" s="19">
        <v>80</v>
      </c>
      <c r="C71" s="19">
        <v>7.3999881744384766E-2</v>
      </c>
      <c r="D71" s="19">
        <v>1.2333313624064131E-3</v>
      </c>
      <c r="E71" s="19">
        <v>2</v>
      </c>
      <c r="F71" s="19">
        <v>1.5700924586837749E-16</v>
      </c>
      <c r="G71" s="19">
        <v>0.1108256045139635</v>
      </c>
      <c r="H71" s="19">
        <v>0.1108256045139635</v>
      </c>
      <c r="I71" s="19">
        <v>0.1108256045139635</v>
      </c>
      <c r="K71" s="19">
        <f t="shared" si="1"/>
        <v>0.1108256045139635</v>
      </c>
      <c r="N71" s="19">
        <v>-4.9999999999999933E-2</v>
      </c>
      <c r="O71" s="19">
        <v>1.6775115887157081E-17</v>
      </c>
      <c r="P71" s="19">
        <v>9.9999999999999978E-2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-0.2038437500000003</v>
      </c>
      <c r="W71" s="19">
        <v>7.7625000000000041E-2</v>
      </c>
      <c r="X71" s="19">
        <v>0.11668750000000019</v>
      </c>
      <c r="Y71" s="19">
        <v>-0.60000000000000009</v>
      </c>
      <c r="Z71" s="19">
        <v>9.5756735873919757E-17</v>
      </c>
      <c r="AA71" s="19">
        <v>0.60000000000000009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-0.82753125000000005</v>
      </c>
      <c r="AH71" s="19">
        <v>0.1223437500000001</v>
      </c>
      <c r="AI71" s="19">
        <v>0.71681249999999996</v>
      </c>
      <c r="AJ71" s="19">
        <v>0</v>
      </c>
      <c r="AK71" s="19">
        <v>8</v>
      </c>
      <c r="AL71" s="19">
        <v>56</v>
      </c>
      <c r="AM71" s="19">
        <v>8</v>
      </c>
      <c r="AN71" s="19">
        <v>8</v>
      </c>
      <c r="AO71" s="19">
        <v>0</v>
      </c>
      <c r="AP71" s="19">
        <v>-4</v>
      </c>
      <c r="AQ71" s="19">
        <v>2</v>
      </c>
      <c r="AR71" s="19">
        <v>2</v>
      </c>
      <c r="AS71" s="19" t="s">
        <v>156</v>
      </c>
      <c r="AT71" s="19">
        <v>1</v>
      </c>
      <c r="AU71" s="19">
        <v>0</v>
      </c>
      <c r="AV71" s="19">
        <v>0</v>
      </c>
      <c r="AW71" s="19">
        <v>1</v>
      </c>
      <c r="AX71" s="19">
        <v>1</v>
      </c>
      <c r="AY71" s="19">
        <v>0.1</v>
      </c>
      <c r="AZ71" s="19">
        <v>0.1</v>
      </c>
      <c r="BA71" s="19">
        <v>0.1</v>
      </c>
      <c r="BB71" s="19">
        <v>0.1</v>
      </c>
      <c r="BC71" s="19">
        <v>0</v>
      </c>
      <c r="BD71" s="19">
        <v>1</v>
      </c>
      <c r="BE71" s="19">
        <v>45</v>
      </c>
      <c r="BF71" s="19">
        <v>1</v>
      </c>
      <c r="BG71" s="19">
        <v>5</v>
      </c>
      <c r="BH71" s="19" t="s">
        <v>89</v>
      </c>
      <c r="BI71" s="19">
        <v>5</v>
      </c>
      <c r="BJ71" s="19">
        <v>2</v>
      </c>
      <c r="BK71" s="19">
        <v>0.05</v>
      </c>
      <c r="BL71" s="19">
        <v>4</v>
      </c>
      <c r="BM71" s="19">
        <v>6</v>
      </c>
      <c r="BN71" s="19">
        <v>0.5</v>
      </c>
      <c r="BO71" s="19">
        <v>10</v>
      </c>
      <c r="BP71" s="19">
        <v>1</v>
      </c>
      <c r="BQ71" s="19">
        <v>1</v>
      </c>
      <c r="BR71" s="19">
        <v>1</v>
      </c>
      <c r="BS71" s="19">
        <v>1</v>
      </c>
      <c r="BT71" s="19">
        <v>0</v>
      </c>
      <c r="BU71" s="19">
        <v>0</v>
      </c>
      <c r="BV71" s="19">
        <v>0</v>
      </c>
      <c r="BW71" s="19">
        <v>0</v>
      </c>
      <c r="BX71" s="19">
        <v>1</v>
      </c>
      <c r="BY71" s="19">
        <v>1</v>
      </c>
      <c r="BZ71" s="19">
        <v>1</v>
      </c>
      <c r="CA71" s="19">
        <v>1</v>
      </c>
    </row>
    <row r="72" spans="1:79" x14ac:dyDescent="0.3">
      <c r="A72" s="26">
        <v>70</v>
      </c>
      <c r="B72" s="19">
        <v>80</v>
      </c>
      <c r="C72" s="19">
        <v>5.1000118255615227E-2</v>
      </c>
      <c r="D72" s="19">
        <v>8.5000197092692054E-4</v>
      </c>
      <c r="E72" s="19">
        <v>3</v>
      </c>
      <c r="F72" s="19">
        <v>0</v>
      </c>
      <c r="G72" s="19">
        <v>4.3301270189223518E-4</v>
      </c>
      <c r="H72" s="19">
        <v>4.3301270189223518E-4</v>
      </c>
      <c r="I72" s="19">
        <v>6.7169328938138833E-4</v>
      </c>
      <c r="J72" s="19">
        <v>6.7169328938138833E-4</v>
      </c>
      <c r="K72" s="19">
        <f t="shared" si="1"/>
        <v>4.3301270189223518E-4</v>
      </c>
      <c r="N72" s="19">
        <v>-8.4697024028414196E-18</v>
      </c>
      <c r="O72" s="19">
        <v>9.714451465470116E-18</v>
      </c>
      <c r="P72" s="19">
        <v>0</v>
      </c>
      <c r="Q72" s="19">
        <v>0</v>
      </c>
      <c r="R72" s="19">
        <v>-2.5000000000000001E-2</v>
      </c>
      <c r="S72" s="19">
        <v>2.5000000000000001E-2</v>
      </c>
      <c r="T72" s="19">
        <v>-2.5000000000000001E-2</v>
      </c>
      <c r="U72" s="19">
        <v>0</v>
      </c>
      <c r="V72" s="19">
        <v>7.5000000000005542E-4</v>
      </c>
      <c r="W72" s="19">
        <v>-2.0708261494473129E-17</v>
      </c>
      <c r="X72" s="19">
        <v>7.4999999999999969E-4</v>
      </c>
      <c r="Y72" s="19">
        <v>0</v>
      </c>
      <c r="Z72" s="19">
        <v>4.4408920985006258E-17</v>
      </c>
      <c r="AA72" s="19">
        <v>0</v>
      </c>
      <c r="AB72" s="19">
        <v>0</v>
      </c>
      <c r="AC72" s="19">
        <v>-2.5000000000000001E-2</v>
      </c>
      <c r="AD72" s="19">
        <v>2.5000000000000001E-2</v>
      </c>
      <c r="AE72" s="19">
        <v>-2.5000000000000001E-2</v>
      </c>
      <c r="AF72" s="19">
        <v>0</v>
      </c>
      <c r="AG72" s="19">
        <v>9.3750000000005689E-4</v>
      </c>
      <c r="AH72" s="19">
        <v>9.3750000000002848E-4</v>
      </c>
      <c r="AI72" s="19">
        <v>0</v>
      </c>
      <c r="AJ72" s="19">
        <v>0</v>
      </c>
      <c r="AK72" s="19">
        <v>20</v>
      </c>
      <c r="AL72" s="19">
        <v>20</v>
      </c>
      <c r="AM72" s="19">
        <v>20</v>
      </c>
      <c r="AN72" s="19">
        <v>20</v>
      </c>
      <c r="AO72" s="19">
        <v>0</v>
      </c>
      <c r="AP72" s="19">
        <v>0</v>
      </c>
      <c r="AQ72" s="19">
        <v>0</v>
      </c>
      <c r="AR72" s="19">
        <v>0</v>
      </c>
      <c r="AS72" s="19" t="s">
        <v>91</v>
      </c>
      <c r="AT72" s="19">
        <v>1</v>
      </c>
      <c r="AU72" s="19">
        <v>0</v>
      </c>
      <c r="AV72" s="19">
        <v>0</v>
      </c>
      <c r="AW72" s="19">
        <v>1</v>
      </c>
      <c r="AX72" s="19">
        <v>1</v>
      </c>
      <c r="AY72" s="19">
        <v>0.1</v>
      </c>
      <c r="AZ72" s="19">
        <v>0.1</v>
      </c>
      <c r="BA72" s="19">
        <v>0.1</v>
      </c>
      <c r="BB72" s="19">
        <v>0.1</v>
      </c>
      <c r="BC72" s="19">
        <v>0</v>
      </c>
      <c r="BD72" s="19">
        <v>1</v>
      </c>
      <c r="BE72" s="19">
        <v>45</v>
      </c>
      <c r="BF72" s="19">
        <v>1</v>
      </c>
      <c r="BG72" s="19">
        <v>5</v>
      </c>
      <c r="BH72" s="19" t="s">
        <v>89</v>
      </c>
      <c r="BI72" s="19">
        <v>5</v>
      </c>
      <c r="BJ72" s="19">
        <v>2</v>
      </c>
      <c r="BK72" s="19">
        <v>0.05</v>
      </c>
      <c r="BL72" s="19">
        <v>4</v>
      </c>
      <c r="BM72" s="19">
        <v>6</v>
      </c>
      <c r="BN72" s="19">
        <v>0.5</v>
      </c>
      <c r="BO72" s="19">
        <v>10</v>
      </c>
      <c r="BP72" s="19">
        <v>1</v>
      </c>
      <c r="BQ72" s="19">
        <v>1</v>
      </c>
      <c r="BR72" s="19">
        <v>1</v>
      </c>
      <c r="BS72" s="19">
        <v>1</v>
      </c>
      <c r="BT72" s="19">
        <v>0</v>
      </c>
      <c r="BU72" s="19">
        <v>0</v>
      </c>
      <c r="BV72" s="19">
        <v>0</v>
      </c>
      <c r="BW72" s="19">
        <v>0</v>
      </c>
      <c r="BX72" s="19">
        <v>1</v>
      </c>
      <c r="BY72" s="19">
        <v>1</v>
      </c>
      <c r="BZ72" s="19">
        <v>1</v>
      </c>
      <c r="CA72" s="19">
        <v>1</v>
      </c>
    </row>
    <row r="73" spans="1:79" x14ac:dyDescent="0.3">
      <c r="A73" s="26">
        <v>71</v>
      </c>
      <c r="B73" s="19">
        <v>80</v>
      </c>
      <c r="C73" s="19">
        <v>5.0999879837036133E-2</v>
      </c>
      <c r="D73" s="19">
        <v>8.4999799728393557E-4</v>
      </c>
      <c r="E73" s="19">
        <v>3</v>
      </c>
      <c r="F73" s="19">
        <v>1.148198316929613E-3</v>
      </c>
      <c r="G73" s="19">
        <v>4.3301270189222471E-4</v>
      </c>
      <c r="H73" s="19">
        <v>4.3301270189222471E-4</v>
      </c>
      <c r="I73" s="19">
        <v>6.7169328938139526E-4</v>
      </c>
      <c r="J73" s="19">
        <v>6.7169328938139526E-4</v>
      </c>
      <c r="K73" s="19">
        <f t="shared" si="1"/>
        <v>4.3301270189222471E-4</v>
      </c>
      <c r="N73" s="19">
        <v>-1.0408340855860839E-17</v>
      </c>
      <c r="O73" s="19">
        <v>9.714451465470116E-18</v>
      </c>
      <c r="P73" s="19">
        <v>0</v>
      </c>
      <c r="Q73" s="19">
        <v>0</v>
      </c>
      <c r="R73" s="19">
        <v>-2.5000000000000001E-2</v>
      </c>
      <c r="S73" s="19">
        <v>-2.5000000000000001E-2</v>
      </c>
      <c r="T73" s="19">
        <v>-2.5000000000000001E-2</v>
      </c>
      <c r="U73" s="19">
        <v>0</v>
      </c>
      <c r="V73" s="19">
        <v>2.8080836267374559E-17</v>
      </c>
      <c r="W73" s="19">
        <v>-7.5000000000001888E-4</v>
      </c>
      <c r="X73" s="19">
        <v>-7.4999999999999969E-4</v>
      </c>
      <c r="Y73" s="19">
        <v>0</v>
      </c>
      <c r="Z73" s="19">
        <v>4.4408920985006258E-17</v>
      </c>
      <c r="AA73" s="19">
        <v>0</v>
      </c>
      <c r="AB73" s="19">
        <v>0</v>
      </c>
      <c r="AC73" s="19">
        <v>-2.5000000000000001E-2</v>
      </c>
      <c r="AD73" s="19">
        <v>-2.5000000000000001E-2</v>
      </c>
      <c r="AE73" s="19">
        <v>-2.5000000000000001E-2</v>
      </c>
      <c r="AF73" s="19">
        <v>0</v>
      </c>
      <c r="AG73" s="19">
        <v>9.3750000000005689E-4</v>
      </c>
      <c r="AH73" s="19">
        <v>-9.3749999999997156E-4</v>
      </c>
      <c r="AI73" s="19">
        <v>0</v>
      </c>
      <c r="AJ73" s="19">
        <v>0</v>
      </c>
      <c r="AK73" s="19">
        <v>20</v>
      </c>
      <c r="AL73" s="19">
        <v>20</v>
      </c>
      <c r="AM73" s="19">
        <v>20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90</v>
      </c>
      <c r="AT73" s="19">
        <v>1</v>
      </c>
      <c r="AU73" s="19">
        <v>0</v>
      </c>
      <c r="AV73" s="19">
        <v>0</v>
      </c>
      <c r="AW73" s="19">
        <v>1</v>
      </c>
      <c r="AX73" s="19">
        <v>1</v>
      </c>
      <c r="AY73" s="19">
        <v>0.1</v>
      </c>
      <c r="AZ73" s="19">
        <v>0.1</v>
      </c>
      <c r="BA73" s="19">
        <v>0.1</v>
      </c>
      <c r="BB73" s="19">
        <v>0.1</v>
      </c>
      <c r="BC73" s="19">
        <v>0</v>
      </c>
      <c r="BD73" s="19">
        <v>1</v>
      </c>
      <c r="BE73" s="19">
        <v>45</v>
      </c>
      <c r="BF73" s="19">
        <v>1</v>
      </c>
      <c r="BG73" s="19">
        <v>5</v>
      </c>
      <c r="BH73" s="19" t="s">
        <v>89</v>
      </c>
      <c r="BI73" s="19">
        <v>5</v>
      </c>
      <c r="BJ73" s="19">
        <v>2</v>
      </c>
      <c r="BK73" s="19">
        <v>0.05</v>
      </c>
      <c r="BL73" s="19">
        <v>4</v>
      </c>
      <c r="BM73" s="19">
        <v>6</v>
      </c>
      <c r="BN73" s="19">
        <v>0.5</v>
      </c>
      <c r="BO73" s="19">
        <v>10</v>
      </c>
      <c r="BP73" s="19">
        <v>1</v>
      </c>
      <c r="BQ73" s="19">
        <v>1</v>
      </c>
      <c r="BR73" s="19">
        <v>1</v>
      </c>
      <c r="BS73" s="19">
        <v>1</v>
      </c>
      <c r="BT73" s="19">
        <v>0</v>
      </c>
      <c r="BU73" s="19">
        <v>0</v>
      </c>
      <c r="BV73" s="19">
        <v>0</v>
      </c>
      <c r="BW73" s="19">
        <v>0</v>
      </c>
      <c r="BX73" s="19">
        <v>1</v>
      </c>
      <c r="BY73" s="19">
        <v>1</v>
      </c>
      <c r="BZ73" s="19">
        <v>1</v>
      </c>
      <c r="CA73" s="19">
        <v>1</v>
      </c>
    </row>
    <row r="74" spans="1:79" x14ac:dyDescent="0.3">
      <c r="A74" s="26">
        <v>72</v>
      </c>
      <c r="B74" s="19">
        <v>80</v>
      </c>
      <c r="C74" s="19">
        <v>4.9999713897705078E-2</v>
      </c>
      <c r="D74" s="19">
        <v>8.3332856496175125E-4</v>
      </c>
      <c r="E74" s="19">
        <v>3</v>
      </c>
      <c r="F74" s="19">
        <v>1.14819831692959E-3</v>
      </c>
      <c r="G74" s="19">
        <v>4.3301270189221019E-4</v>
      </c>
      <c r="H74" s="19">
        <v>4.3301270189221019E-4</v>
      </c>
      <c r="I74" s="19">
        <v>6.7169328938139592E-4</v>
      </c>
      <c r="J74" s="19">
        <v>6.7169328938139592E-4</v>
      </c>
      <c r="K74" s="19">
        <f t="shared" si="1"/>
        <v>4.3301270189221019E-4</v>
      </c>
      <c r="N74" s="19">
        <v>-8.4697024028414196E-18</v>
      </c>
      <c r="O74" s="19">
        <v>9.714451465470116E-18</v>
      </c>
      <c r="P74" s="19">
        <v>0</v>
      </c>
      <c r="Q74" s="19">
        <v>0</v>
      </c>
      <c r="R74" s="19">
        <v>2.5000000000000001E-2</v>
      </c>
      <c r="S74" s="19">
        <v>-2.5000000000000001E-2</v>
      </c>
      <c r="T74" s="19">
        <v>-2.5000000000000001E-2</v>
      </c>
      <c r="U74" s="19">
        <v>0</v>
      </c>
      <c r="V74" s="19">
        <v>-7.4999999999996857E-4</v>
      </c>
      <c r="W74" s="19">
        <v>6.2883726004159257E-18</v>
      </c>
      <c r="X74" s="19">
        <v>7.4999999999999969E-4</v>
      </c>
      <c r="Y74" s="19">
        <v>0</v>
      </c>
      <c r="Z74" s="19">
        <v>4.4408920985006258E-17</v>
      </c>
      <c r="AA74" s="19">
        <v>0</v>
      </c>
      <c r="AB74" s="19">
        <v>0</v>
      </c>
      <c r="AC74" s="19">
        <v>2.5000000000000001E-2</v>
      </c>
      <c r="AD74" s="19">
        <v>-2.5000000000000001E-2</v>
      </c>
      <c r="AE74" s="19">
        <v>-2.5000000000000001E-2</v>
      </c>
      <c r="AF74" s="19">
        <v>0</v>
      </c>
      <c r="AG74" s="19">
        <v>-9.3749999999994315E-4</v>
      </c>
      <c r="AH74" s="19">
        <v>-9.3749999999997156E-4</v>
      </c>
      <c r="AI74" s="19">
        <v>0</v>
      </c>
      <c r="AJ74" s="19">
        <v>0</v>
      </c>
      <c r="AK74" s="19">
        <v>20</v>
      </c>
      <c r="AL74" s="19">
        <v>20</v>
      </c>
      <c r="AM74" s="19">
        <v>20</v>
      </c>
      <c r="AN74" s="19">
        <v>20</v>
      </c>
      <c r="AO74" s="19">
        <v>0</v>
      </c>
      <c r="AP74" s="19">
        <v>0</v>
      </c>
      <c r="AQ74" s="19">
        <v>0</v>
      </c>
      <c r="AR74" s="19">
        <v>0</v>
      </c>
      <c r="AS74" s="19" t="s">
        <v>93</v>
      </c>
      <c r="AT74" s="19">
        <v>1</v>
      </c>
      <c r="AU74" s="19">
        <v>0</v>
      </c>
      <c r="AV74" s="19">
        <v>0</v>
      </c>
      <c r="AW74" s="19">
        <v>1</v>
      </c>
      <c r="AX74" s="19">
        <v>1</v>
      </c>
      <c r="AY74" s="19">
        <v>0.1</v>
      </c>
      <c r="AZ74" s="19">
        <v>0.1</v>
      </c>
      <c r="BA74" s="19">
        <v>0.1</v>
      </c>
      <c r="BB74" s="19">
        <v>0.1</v>
      </c>
      <c r="BC74" s="19">
        <v>0</v>
      </c>
      <c r="BD74" s="19">
        <v>1</v>
      </c>
      <c r="BE74" s="19">
        <v>45</v>
      </c>
      <c r="BF74" s="19">
        <v>1</v>
      </c>
      <c r="BG74" s="19">
        <v>5</v>
      </c>
      <c r="BH74" s="19" t="s">
        <v>89</v>
      </c>
      <c r="BI74" s="19">
        <v>5</v>
      </c>
      <c r="BJ74" s="19">
        <v>2</v>
      </c>
      <c r="BK74" s="19">
        <v>0.05</v>
      </c>
      <c r="BL74" s="19">
        <v>4</v>
      </c>
      <c r="BM74" s="19">
        <v>6</v>
      </c>
      <c r="BN74" s="19">
        <v>0.5</v>
      </c>
      <c r="BO74" s="19">
        <v>10</v>
      </c>
      <c r="BP74" s="19">
        <v>1</v>
      </c>
      <c r="BQ74" s="19">
        <v>1</v>
      </c>
      <c r="BR74" s="19">
        <v>1</v>
      </c>
      <c r="BS74" s="19">
        <v>1</v>
      </c>
      <c r="BT74" s="19">
        <v>0</v>
      </c>
      <c r="BU74" s="19">
        <v>0</v>
      </c>
      <c r="BV74" s="19">
        <v>0</v>
      </c>
      <c r="BW74" s="19">
        <v>0</v>
      </c>
      <c r="BX74" s="19">
        <v>1</v>
      </c>
      <c r="BY74" s="19">
        <v>1</v>
      </c>
      <c r="BZ74" s="19">
        <v>1</v>
      </c>
      <c r="CA74" s="19">
        <v>1</v>
      </c>
    </row>
    <row r="75" spans="1:79" x14ac:dyDescent="0.3">
      <c r="A75" s="26">
        <v>73</v>
      </c>
      <c r="B75" s="19">
        <v>80</v>
      </c>
      <c r="C75" s="19">
        <v>5.5000066757202148E-2</v>
      </c>
      <c r="D75" s="19">
        <v>9.1666777928670247E-4</v>
      </c>
      <c r="E75" s="19">
        <v>3</v>
      </c>
      <c r="F75" s="19">
        <v>1.148198316929613E-3</v>
      </c>
      <c r="G75" s="19">
        <v>3.2475952641916649E-4</v>
      </c>
      <c r="H75" s="19">
        <v>3.2475952641916649E-4</v>
      </c>
      <c r="I75" s="19">
        <v>1.1709371246996949E-3</v>
      </c>
      <c r="J75" s="19">
        <v>1.1709371246996949E-3</v>
      </c>
      <c r="K75" s="19">
        <f t="shared" si="1"/>
        <v>3.2475952641916649E-4</v>
      </c>
      <c r="N75" s="19">
        <v>1.673838217086937E-17</v>
      </c>
      <c r="O75" s="19">
        <v>-4.0782995408523117E-18</v>
      </c>
      <c r="P75" s="19">
        <v>0</v>
      </c>
      <c r="Q75" s="19">
        <v>0</v>
      </c>
      <c r="R75" s="19">
        <v>-0.05</v>
      </c>
      <c r="S75" s="19">
        <v>-0.05</v>
      </c>
      <c r="T75" s="19">
        <v>-0.05</v>
      </c>
      <c r="U75" s="19">
        <v>0</v>
      </c>
      <c r="V75" s="19">
        <v>-1.874999999999793E-4</v>
      </c>
      <c r="W75" s="19">
        <v>-1.8750000000001231E-4</v>
      </c>
      <c r="X75" s="19">
        <v>-7.500000000000075E-4</v>
      </c>
      <c r="Y75" s="19">
        <v>3.061616997868383E-17</v>
      </c>
      <c r="Z75" s="19">
        <v>3.061616997868383E-17</v>
      </c>
      <c r="AA75" s="19">
        <v>0</v>
      </c>
      <c r="AB75" s="19">
        <v>0</v>
      </c>
      <c r="AC75" s="19">
        <v>-0.05</v>
      </c>
      <c r="AD75" s="19">
        <v>-0.05</v>
      </c>
      <c r="AE75" s="19">
        <v>-0.05</v>
      </c>
      <c r="AF75" s="19">
        <v>0</v>
      </c>
      <c r="AG75" s="19">
        <v>3.7500000000000311E-3</v>
      </c>
      <c r="AH75" s="19">
        <v>-3.7499999999999699E-3</v>
      </c>
      <c r="AI75" s="19">
        <v>0</v>
      </c>
      <c r="AJ75" s="19">
        <v>0</v>
      </c>
      <c r="AK75" s="19">
        <v>20</v>
      </c>
      <c r="AL75" s="19">
        <v>20</v>
      </c>
      <c r="AM75" s="19">
        <v>20</v>
      </c>
      <c r="AN75" s="19">
        <v>20</v>
      </c>
      <c r="AO75" s="19">
        <v>0</v>
      </c>
      <c r="AP75" s="19">
        <v>0</v>
      </c>
      <c r="AQ75" s="19">
        <v>0</v>
      </c>
      <c r="AR75" s="19">
        <v>0</v>
      </c>
      <c r="AS75" s="19" t="s">
        <v>158</v>
      </c>
      <c r="AT75" s="19">
        <v>1</v>
      </c>
      <c r="AU75" s="19">
        <v>0</v>
      </c>
      <c r="AV75" s="19">
        <v>0</v>
      </c>
      <c r="AW75" s="19">
        <v>1</v>
      </c>
      <c r="AX75" s="19">
        <v>1</v>
      </c>
      <c r="AY75" s="19">
        <v>0.1</v>
      </c>
      <c r="AZ75" s="19">
        <v>0.1</v>
      </c>
      <c r="BA75" s="19">
        <v>0.1</v>
      </c>
      <c r="BB75" s="19">
        <v>0.1</v>
      </c>
      <c r="BC75" s="19">
        <v>0</v>
      </c>
      <c r="BD75" s="19">
        <v>1</v>
      </c>
      <c r="BE75" s="19">
        <v>45</v>
      </c>
      <c r="BF75" s="19">
        <v>1</v>
      </c>
      <c r="BG75" s="19">
        <v>5</v>
      </c>
      <c r="BH75" s="19" t="s">
        <v>89</v>
      </c>
      <c r="BI75" s="19">
        <v>5</v>
      </c>
      <c r="BJ75" s="19">
        <v>2</v>
      </c>
      <c r="BK75" s="19">
        <v>0.05</v>
      </c>
      <c r="BL75" s="19">
        <v>4</v>
      </c>
      <c r="BM75" s="19">
        <v>6</v>
      </c>
      <c r="BN75" s="19">
        <v>0.5</v>
      </c>
      <c r="BO75" s="19">
        <v>10</v>
      </c>
      <c r="BP75" s="19">
        <v>1</v>
      </c>
      <c r="BQ75" s="19">
        <v>1</v>
      </c>
      <c r="BR75" s="19">
        <v>1</v>
      </c>
      <c r="BS75" s="19">
        <v>1</v>
      </c>
      <c r="BT75" s="19">
        <v>0</v>
      </c>
      <c r="BU75" s="19">
        <v>0</v>
      </c>
      <c r="BV75" s="19">
        <v>0</v>
      </c>
      <c r="BW75" s="19">
        <v>0</v>
      </c>
      <c r="BX75" s="19">
        <v>1</v>
      </c>
      <c r="BY75" s="19">
        <v>1</v>
      </c>
      <c r="BZ75" s="19">
        <v>1</v>
      </c>
      <c r="CA75" s="19">
        <v>1</v>
      </c>
    </row>
    <row r="76" spans="1:79" x14ac:dyDescent="0.3">
      <c r="A76" s="26">
        <v>74</v>
      </c>
      <c r="B76" s="19">
        <v>80</v>
      </c>
      <c r="C76" s="19">
        <v>5.2999973297119141E-2</v>
      </c>
      <c r="D76" s="19">
        <v>8.8333288828531902E-4</v>
      </c>
      <c r="E76" s="19">
        <v>3</v>
      </c>
      <c r="F76" s="19">
        <v>9.3749999999998002E-4</v>
      </c>
      <c r="G76" s="19">
        <v>3.2475952641916329E-4</v>
      </c>
      <c r="H76" s="19">
        <v>3.2475952641916329E-4</v>
      </c>
      <c r="I76" s="19">
        <v>6.2186714819163519E-4</v>
      </c>
      <c r="J76" s="19">
        <v>6.2186714819163519E-4</v>
      </c>
      <c r="K76" s="19">
        <f t="shared" si="1"/>
        <v>3.2475952641916329E-4</v>
      </c>
      <c r="N76" s="19">
        <v>2.0207829122822991E-17</v>
      </c>
      <c r="O76" s="19">
        <v>-4.0782995408523117E-18</v>
      </c>
      <c r="P76" s="19">
        <v>0</v>
      </c>
      <c r="Q76" s="19">
        <v>0</v>
      </c>
      <c r="R76" s="19">
        <v>-0.05</v>
      </c>
      <c r="S76" s="19">
        <v>0.05</v>
      </c>
      <c r="T76" s="19">
        <v>-0.05</v>
      </c>
      <c r="U76" s="19">
        <v>0</v>
      </c>
      <c r="V76" s="19">
        <v>-1.8749999999998461E-4</v>
      </c>
      <c r="W76" s="19">
        <v>1.875000000000045E-4</v>
      </c>
      <c r="X76" s="19">
        <v>-7.4999999999999969E-4</v>
      </c>
      <c r="Y76" s="19">
        <v>3.061616997868383E-17</v>
      </c>
      <c r="Z76" s="19">
        <v>3.061616997868383E-17</v>
      </c>
      <c r="AA76" s="19">
        <v>0</v>
      </c>
      <c r="AB76" s="19">
        <v>0</v>
      </c>
      <c r="AC76" s="19">
        <v>-0.05</v>
      </c>
      <c r="AD76" s="19">
        <v>0.05</v>
      </c>
      <c r="AE76" s="19">
        <v>-0.05</v>
      </c>
      <c r="AF76" s="19">
        <v>0</v>
      </c>
      <c r="AG76" s="19">
        <v>3.7500000000000311E-3</v>
      </c>
      <c r="AH76" s="19">
        <v>3.7500000000000298E-3</v>
      </c>
      <c r="AI76" s="19">
        <v>0</v>
      </c>
      <c r="AJ76" s="19">
        <v>0</v>
      </c>
      <c r="AK76" s="19">
        <v>20</v>
      </c>
      <c r="AL76" s="19">
        <v>20</v>
      </c>
      <c r="AM76" s="19">
        <v>20</v>
      </c>
      <c r="AN76" s="19">
        <v>20</v>
      </c>
      <c r="AO76" s="19">
        <v>0</v>
      </c>
      <c r="AP76" s="19">
        <v>0</v>
      </c>
      <c r="AQ76" s="19">
        <v>0</v>
      </c>
      <c r="AR76" s="19">
        <v>0</v>
      </c>
      <c r="AS76" s="19" t="s">
        <v>159</v>
      </c>
      <c r="AT76" s="19">
        <v>1</v>
      </c>
      <c r="AU76" s="19">
        <v>0</v>
      </c>
      <c r="AV76" s="19">
        <v>0</v>
      </c>
      <c r="AW76" s="19">
        <v>1</v>
      </c>
      <c r="AX76" s="19">
        <v>1</v>
      </c>
      <c r="AY76" s="19">
        <v>0.1</v>
      </c>
      <c r="AZ76" s="19">
        <v>0.1</v>
      </c>
      <c r="BA76" s="19">
        <v>0.1</v>
      </c>
      <c r="BB76" s="19">
        <v>0.1</v>
      </c>
      <c r="BC76" s="19">
        <v>0</v>
      </c>
      <c r="BD76" s="19">
        <v>1</v>
      </c>
      <c r="BE76" s="19">
        <v>45</v>
      </c>
      <c r="BF76" s="19">
        <v>1</v>
      </c>
      <c r="BG76" s="19">
        <v>5</v>
      </c>
      <c r="BH76" s="19" t="s">
        <v>89</v>
      </c>
      <c r="BI76" s="19">
        <v>5</v>
      </c>
      <c r="BJ76" s="19">
        <v>2</v>
      </c>
      <c r="BK76" s="19">
        <v>0.05</v>
      </c>
      <c r="BL76" s="19">
        <v>4</v>
      </c>
      <c r="BM76" s="19">
        <v>6</v>
      </c>
      <c r="BN76" s="19">
        <v>0.5</v>
      </c>
      <c r="BO76" s="19">
        <v>10</v>
      </c>
      <c r="BP76" s="19">
        <v>1</v>
      </c>
      <c r="BQ76" s="19">
        <v>1</v>
      </c>
      <c r="BR76" s="19">
        <v>1</v>
      </c>
      <c r="BS76" s="19">
        <v>1</v>
      </c>
      <c r="BT76" s="19">
        <v>0</v>
      </c>
      <c r="BU76" s="19">
        <v>0</v>
      </c>
      <c r="BV76" s="19">
        <v>0</v>
      </c>
      <c r="BW76" s="19">
        <v>0</v>
      </c>
      <c r="BX76" s="19">
        <v>1</v>
      </c>
      <c r="BY76" s="19">
        <v>1</v>
      </c>
      <c r="BZ76" s="19">
        <v>1</v>
      </c>
      <c r="CA76" s="19">
        <v>1</v>
      </c>
    </row>
    <row r="77" spans="1:79" x14ac:dyDescent="0.3">
      <c r="A77" s="26">
        <v>75</v>
      </c>
      <c r="B77" s="19">
        <v>80</v>
      </c>
      <c r="C77" s="19">
        <v>5.2999973297119141E-2</v>
      </c>
      <c r="D77" s="19">
        <v>8.8333288828531902E-4</v>
      </c>
      <c r="E77" s="19">
        <v>3</v>
      </c>
      <c r="F77" s="19">
        <v>1.14819831692959E-3</v>
      </c>
      <c r="G77" s="19">
        <v>3.2475952641916681E-4</v>
      </c>
      <c r="H77" s="19">
        <v>3.2475952641916681E-4</v>
      </c>
      <c r="I77" s="19">
        <v>1.170937124699708E-3</v>
      </c>
      <c r="J77" s="19">
        <v>1.170937124699708E-3</v>
      </c>
      <c r="K77" s="19">
        <f t="shared" si="1"/>
        <v>3.2475952641916681E-4</v>
      </c>
      <c r="N77" s="19">
        <v>1.8677020623888799E-17</v>
      </c>
      <c r="O77" s="19">
        <v>-4.0782995408523117E-18</v>
      </c>
      <c r="P77" s="19">
        <v>0</v>
      </c>
      <c r="Q77" s="19">
        <v>0</v>
      </c>
      <c r="R77" s="19">
        <v>0.05</v>
      </c>
      <c r="S77" s="19">
        <v>4.9999999999999989E-2</v>
      </c>
      <c r="T77" s="19">
        <v>-0.05</v>
      </c>
      <c r="U77" s="19">
        <v>0</v>
      </c>
      <c r="V77" s="19">
        <v>-1.8749999999999239E-4</v>
      </c>
      <c r="W77" s="19">
        <v>-1.875000000000019E-4</v>
      </c>
      <c r="X77" s="19">
        <v>7.500000000000075E-4</v>
      </c>
      <c r="Y77" s="19">
        <v>3.061616997868383E-17</v>
      </c>
      <c r="Z77" s="19">
        <v>3.061616997868383E-17</v>
      </c>
      <c r="AA77" s="19">
        <v>0</v>
      </c>
      <c r="AB77" s="19">
        <v>0</v>
      </c>
      <c r="AC77" s="19">
        <v>0.05</v>
      </c>
      <c r="AD77" s="19">
        <v>4.9999999999999989E-2</v>
      </c>
      <c r="AE77" s="19">
        <v>-0.05</v>
      </c>
      <c r="AF77" s="19">
        <v>0</v>
      </c>
      <c r="AG77" s="19">
        <v>-3.7499999999999699E-3</v>
      </c>
      <c r="AH77" s="19">
        <v>3.7500000000000311E-3</v>
      </c>
      <c r="AI77" s="19">
        <v>0</v>
      </c>
      <c r="AJ77" s="19">
        <v>0</v>
      </c>
      <c r="AK77" s="19">
        <v>20</v>
      </c>
      <c r="AL77" s="19">
        <v>20</v>
      </c>
      <c r="AM77" s="19">
        <v>20</v>
      </c>
      <c r="AN77" s="19">
        <v>20</v>
      </c>
      <c r="AO77" s="19">
        <v>0</v>
      </c>
      <c r="AP77" s="19">
        <v>0</v>
      </c>
      <c r="AQ77" s="19">
        <v>0</v>
      </c>
      <c r="AR77" s="19">
        <v>0</v>
      </c>
      <c r="AS77" s="19" t="s">
        <v>160</v>
      </c>
      <c r="AT77" s="19">
        <v>1</v>
      </c>
      <c r="AU77" s="19">
        <v>0</v>
      </c>
      <c r="AV77" s="19">
        <v>0</v>
      </c>
      <c r="AW77" s="19">
        <v>1</v>
      </c>
      <c r="AX77" s="19">
        <v>1</v>
      </c>
      <c r="AY77" s="19">
        <v>0.1</v>
      </c>
      <c r="AZ77" s="19">
        <v>0.1</v>
      </c>
      <c r="BA77" s="19">
        <v>0.1</v>
      </c>
      <c r="BB77" s="19">
        <v>0.1</v>
      </c>
      <c r="BC77" s="19">
        <v>0</v>
      </c>
      <c r="BD77" s="19">
        <v>1</v>
      </c>
      <c r="BE77" s="19">
        <v>45</v>
      </c>
      <c r="BF77" s="19">
        <v>1</v>
      </c>
      <c r="BG77" s="19">
        <v>5</v>
      </c>
      <c r="BH77" s="19" t="s">
        <v>89</v>
      </c>
      <c r="BI77" s="19">
        <v>5</v>
      </c>
      <c r="BJ77" s="19">
        <v>2</v>
      </c>
      <c r="BK77" s="19">
        <v>0.05</v>
      </c>
      <c r="BL77" s="19">
        <v>4</v>
      </c>
      <c r="BM77" s="19">
        <v>6</v>
      </c>
      <c r="BN77" s="19">
        <v>0.5</v>
      </c>
      <c r="BO77" s="19">
        <v>10</v>
      </c>
      <c r="BP77" s="19">
        <v>1</v>
      </c>
      <c r="BQ77" s="19">
        <v>1</v>
      </c>
      <c r="BR77" s="19">
        <v>1</v>
      </c>
      <c r="BS77" s="19">
        <v>1</v>
      </c>
      <c r="BT77" s="19">
        <v>0</v>
      </c>
      <c r="BU77" s="19">
        <v>0</v>
      </c>
      <c r="BV77" s="19">
        <v>0</v>
      </c>
      <c r="BW77" s="19">
        <v>0</v>
      </c>
      <c r="BX77" s="19">
        <v>1</v>
      </c>
      <c r="BY77" s="19">
        <v>1</v>
      </c>
      <c r="BZ77" s="19">
        <v>1</v>
      </c>
      <c r="CA77" s="19">
        <v>1</v>
      </c>
    </row>
    <row r="78" spans="1:79" x14ac:dyDescent="0.3">
      <c r="A78" s="26">
        <v>76</v>
      </c>
      <c r="B78" s="19">
        <v>80</v>
      </c>
      <c r="C78" s="19">
        <v>9.6999883651733398E-2</v>
      </c>
      <c r="D78" s="19">
        <v>1.6166647275288901E-3</v>
      </c>
      <c r="E78" s="19">
        <v>5</v>
      </c>
      <c r="F78" s="19">
        <v>1.14819831692959E-3</v>
      </c>
      <c r="G78" s="19">
        <v>1.139618562831435E-2</v>
      </c>
      <c r="H78" s="19">
        <v>1.139618562831435E-2</v>
      </c>
      <c r="I78" s="19">
        <v>1.656892564033647E-2</v>
      </c>
      <c r="J78" s="19">
        <v>1.311718517346616E-2</v>
      </c>
      <c r="K78" s="19">
        <f t="shared" si="1"/>
        <v>1.139618562831435E-2</v>
      </c>
      <c r="L78" s="19">
        <v>1.336915760248193E-2</v>
      </c>
      <c r="M78" s="19">
        <v>1.336915760248193E-2</v>
      </c>
      <c r="N78" s="19">
        <v>0</v>
      </c>
      <c r="O78" s="19">
        <v>8.3266726846886814E-18</v>
      </c>
      <c r="P78" s="19">
        <v>-1.110223024625157E-16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1.6874999999998419E-3</v>
      </c>
      <c r="W78" s="19">
        <v>2.437499999999999E-2</v>
      </c>
      <c r="X78" s="19">
        <v>-1.3499999999999729E-2</v>
      </c>
      <c r="Y78" s="19">
        <v>-0.15</v>
      </c>
      <c r="Z78" s="19">
        <v>6.3837823915946508E-17</v>
      </c>
      <c r="AA78" s="19">
        <v>0.5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-0.47662500000000002</v>
      </c>
      <c r="AH78" s="19">
        <v>5.6718750000000082E-2</v>
      </c>
      <c r="AI78" s="19">
        <v>0.58437499999999998</v>
      </c>
      <c r="AJ78" s="19">
        <v>0</v>
      </c>
      <c r="AK78" s="19">
        <v>24</v>
      </c>
      <c r="AL78" s="19">
        <v>36</v>
      </c>
      <c r="AM78" s="19">
        <v>10</v>
      </c>
      <c r="AN78" s="19">
        <v>10</v>
      </c>
      <c r="AO78" s="19">
        <v>0</v>
      </c>
      <c r="AP78" s="19">
        <v>0</v>
      </c>
      <c r="AQ78" s="19">
        <v>0</v>
      </c>
      <c r="AR78" s="19">
        <v>0</v>
      </c>
      <c r="AS78" s="19" t="s">
        <v>161</v>
      </c>
      <c r="AT78" s="19">
        <v>1</v>
      </c>
      <c r="AU78" s="19">
        <v>0</v>
      </c>
      <c r="AV78" s="19">
        <v>0</v>
      </c>
      <c r="AW78" s="19">
        <v>1</v>
      </c>
      <c r="AX78" s="19">
        <v>1</v>
      </c>
      <c r="AY78" s="19">
        <v>0.1</v>
      </c>
      <c r="AZ78" s="19">
        <v>0.1</v>
      </c>
      <c r="BA78" s="19">
        <v>0.1</v>
      </c>
      <c r="BB78" s="19">
        <v>0.1</v>
      </c>
      <c r="BC78" s="19">
        <v>0</v>
      </c>
      <c r="BD78" s="19">
        <v>1</v>
      </c>
      <c r="BE78" s="19">
        <v>45</v>
      </c>
      <c r="BF78" s="19">
        <v>1</v>
      </c>
      <c r="BG78" s="19">
        <v>5</v>
      </c>
      <c r="BH78" s="19" t="s">
        <v>89</v>
      </c>
      <c r="BI78" s="19">
        <v>5</v>
      </c>
      <c r="BJ78" s="19">
        <v>2</v>
      </c>
      <c r="BK78" s="19">
        <v>0.05</v>
      </c>
      <c r="BL78" s="19">
        <v>4</v>
      </c>
      <c r="BM78" s="19">
        <v>6</v>
      </c>
      <c r="BN78" s="19">
        <v>0.5</v>
      </c>
      <c r="BO78" s="19">
        <v>10</v>
      </c>
      <c r="BP78" s="19">
        <v>1</v>
      </c>
      <c r="BQ78" s="19">
        <v>1</v>
      </c>
      <c r="BR78" s="19">
        <v>1</v>
      </c>
      <c r="BS78" s="19">
        <v>1</v>
      </c>
      <c r="BT78" s="19">
        <v>0</v>
      </c>
      <c r="BU78" s="19">
        <v>0</v>
      </c>
      <c r="BV78" s="19">
        <v>0</v>
      </c>
      <c r="BW78" s="19">
        <v>0</v>
      </c>
      <c r="BX78" s="19">
        <v>1</v>
      </c>
      <c r="BY78" s="19">
        <v>1</v>
      </c>
      <c r="BZ78" s="19">
        <v>1</v>
      </c>
      <c r="CA78" s="19">
        <v>1</v>
      </c>
    </row>
    <row r="79" spans="1:79" x14ac:dyDescent="0.3">
      <c r="A79" s="26">
        <v>77</v>
      </c>
      <c r="B79" s="19">
        <v>80</v>
      </c>
      <c r="C79" s="19">
        <v>9.5999956130981445E-2</v>
      </c>
      <c r="D79" s="19">
        <v>1.5999992688496909E-3</v>
      </c>
      <c r="E79" s="19">
        <v>5</v>
      </c>
      <c r="F79" s="19">
        <v>1.148198316929613E-3</v>
      </c>
      <c r="G79" s="19">
        <v>1.139618562831436E-2</v>
      </c>
      <c r="H79" s="19">
        <v>1.139618562831436E-2</v>
      </c>
      <c r="I79" s="19">
        <v>1.6568925640336459E-2</v>
      </c>
      <c r="J79" s="19">
        <v>1.3117185173466149E-2</v>
      </c>
      <c r="K79" s="19">
        <f t="shared" si="1"/>
        <v>1.139618562831436E-2</v>
      </c>
      <c r="L79" s="19">
        <v>1.336915760248193E-2</v>
      </c>
      <c r="M79" s="19">
        <v>1.336915760248193E-2</v>
      </c>
      <c r="N79" s="19">
        <v>0</v>
      </c>
      <c r="O79" s="19">
        <v>4.1633363423443353E-18</v>
      </c>
      <c r="P79" s="19">
        <v>-1.110223024625157E-16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1.6874999999998419E-3</v>
      </c>
      <c r="W79" s="19">
        <v>-2.437499999999999E-2</v>
      </c>
      <c r="X79" s="19">
        <v>-1.3499999999999729E-2</v>
      </c>
      <c r="Y79" s="19">
        <v>-0.15</v>
      </c>
      <c r="Z79" s="19">
        <v>5.9674487573602162E-17</v>
      </c>
      <c r="AA79" s="19">
        <v>0.5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-0.47662500000000002</v>
      </c>
      <c r="AH79" s="19">
        <v>-5.6718749999999922E-2</v>
      </c>
      <c r="AI79" s="19">
        <v>0.58437499999999998</v>
      </c>
      <c r="AJ79" s="19">
        <v>0</v>
      </c>
      <c r="AK79" s="19">
        <v>24</v>
      </c>
      <c r="AL79" s="19">
        <v>36</v>
      </c>
      <c r="AM79" s="19">
        <v>10</v>
      </c>
      <c r="AN79" s="19">
        <v>10</v>
      </c>
      <c r="AO79" s="19">
        <v>0</v>
      </c>
      <c r="AP79" s="19">
        <v>0</v>
      </c>
      <c r="AQ79" s="19">
        <v>0</v>
      </c>
      <c r="AR79" s="19">
        <v>0</v>
      </c>
      <c r="AS79" s="19" t="s">
        <v>162</v>
      </c>
      <c r="AT79" s="19">
        <v>1</v>
      </c>
      <c r="AU79" s="19">
        <v>0</v>
      </c>
      <c r="AV79" s="19">
        <v>0</v>
      </c>
      <c r="AW79" s="19">
        <v>1</v>
      </c>
      <c r="AX79" s="19">
        <v>1</v>
      </c>
      <c r="AY79" s="19">
        <v>0.1</v>
      </c>
      <c r="AZ79" s="19">
        <v>0.1</v>
      </c>
      <c r="BA79" s="19">
        <v>0.1</v>
      </c>
      <c r="BB79" s="19">
        <v>0.1</v>
      </c>
      <c r="BC79" s="19">
        <v>0</v>
      </c>
      <c r="BD79" s="19">
        <v>1</v>
      </c>
      <c r="BE79" s="19">
        <v>45</v>
      </c>
      <c r="BF79" s="19">
        <v>1</v>
      </c>
      <c r="BG79" s="19">
        <v>5</v>
      </c>
      <c r="BH79" s="19" t="s">
        <v>89</v>
      </c>
      <c r="BI79" s="19">
        <v>5</v>
      </c>
      <c r="BJ79" s="19">
        <v>2</v>
      </c>
      <c r="BK79" s="19">
        <v>0.05</v>
      </c>
      <c r="BL79" s="19">
        <v>4</v>
      </c>
      <c r="BM79" s="19">
        <v>6</v>
      </c>
      <c r="BN79" s="19">
        <v>0.5</v>
      </c>
      <c r="BO79" s="19">
        <v>10</v>
      </c>
      <c r="BP79" s="19">
        <v>1</v>
      </c>
      <c r="BQ79" s="19">
        <v>1</v>
      </c>
      <c r="BR79" s="19">
        <v>1</v>
      </c>
      <c r="BS79" s="19">
        <v>1</v>
      </c>
      <c r="BT79" s="19">
        <v>0</v>
      </c>
      <c r="BU79" s="19">
        <v>0</v>
      </c>
      <c r="BV79" s="19">
        <v>0</v>
      </c>
      <c r="BW79" s="19">
        <v>0</v>
      </c>
      <c r="BX79" s="19">
        <v>1</v>
      </c>
      <c r="BY79" s="19">
        <v>1</v>
      </c>
      <c r="BZ79" s="19">
        <v>1</v>
      </c>
      <c r="CA79" s="19">
        <v>1</v>
      </c>
    </row>
    <row r="80" spans="1:79" x14ac:dyDescent="0.3">
      <c r="A80" s="26">
        <v>78</v>
      </c>
      <c r="B80" s="19">
        <v>80</v>
      </c>
      <c r="C80" s="19">
        <v>9.6999883651733398E-2</v>
      </c>
      <c r="D80" s="19">
        <v>1.6166647275288901E-3</v>
      </c>
      <c r="E80" s="19">
        <v>5</v>
      </c>
      <c r="F80" s="19">
        <v>9.3749999999998002E-4</v>
      </c>
      <c r="G80" s="19">
        <v>1.139618562831435E-2</v>
      </c>
      <c r="H80" s="19">
        <v>1.139618562831435E-2</v>
      </c>
      <c r="I80" s="19">
        <v>1.6568925640336459E-2</v>
      </c>
      <c r="J80" s="19">
        <v>1.3117185173466149E-2</v>
      </c>
      <c r="K80" s="19">
        <f t="shared" si="1"/>
        <v>1.139618562831435E-2</v>
      </c>
      <c r="L80" s="19">
        <v>1.336915760248193E-2</v>
      </c>
      <c r="M80" s="19">
        <v>1.336915760248193E-2</v>
      </c>
      <c r="N80" s="19">
        <v>0</v>
      </c>
      <c r="O80" s="19">
        <v>-9.7994882669620896E-19</v>
      </c>
      <c r="P80" s="19">
        <v>-1.110223024625157E-16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-1.6874999999998419E-3</v>
      </c>
      <c r="W80" s="19">
        <v>-2.437499999999998E-2</v>
      </c>
      <c r="X80" s="19">
        <v>-1.3499999999999729E-2</v>
      </c>
      <c r="Y80" s="19">
        <v>0.15</v>
      </c>
      <c r="Z80" s="19">
        <v>4.024558464266193E-17</v>
      </c>
      <c r="AA80" s="19">
        <v>0.5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0.47662500000000002</v>
      </c>
      <c r="AH80" s="19">
        <v>-5.6718749999999978E-2</v>
      </c>
      <c r="AI80" s="19">
        <v>0.58437499999999998</v>
      </c>
      <c r="AJ80" s="19">
        <v>0</v>
      </c>
      <c r="AK80" s="19">
        <v>36</v>
      </c>
      <c r="AL80" s="19">
        <v>24</v>
      </c>
      <c r="AM80" s="19">
        <v>10</v>
      </c>
      <c r="AN80" s="19">
        <v>10</v>
      </c>
      <c r="AO80" s="19">
        <v>0</v>
      </c>
      <c r="AP80" s="19">
        <v>0</v>
      </c>
      <c r="AQ80" s="19">
        <v>0</v>
      </c>
      <c r="AR80" s="19">
        <v>0</v>
      </c>
      <c r="AS80" s="19" t="s">
        <v>163</v>
      </c>
      <c r="AT80" s="19">
        <v>1</v>
      </c>
      <c r="AU80" s="19">
        <v>0</v>
      </c>
      <c r="AV80" s="19">
        <v>0</v>
      </c>
      <c r="AW80" s="19">
        <v>1</v>
      </c>
      <c r="AX80" s="19">
        <v>1</v>
      </c>
      <c r="AY80" s="19">
        <v>0.1</v>
      </c>
      <c r="AZ80" s="19">
        <v>0.1</v>
      </c>
      <c r="BA80" s="19">
        <v>0.1</v>
      </c>
      <c r="BB80" s="19">
        <v>0.1</v>
      </c>
      <c r="BC80" s="19">
        <v>0</v>
      </c>
      <c r="BD80" s="19">
        <v>1</v>
      </c>
      <c r="BE80" s="19">
        <v>45</v>
      </c>
      <c r="BF80" s="19">
        <v>1</v>
      </c>
      <c r="BG80" s="19">
        <v>5</v>
      </c>
      <c r="BH80" s="19" t="s">
        <v>89</v>
      </c>
      <c r="BI80" s="19">
        <v>5</v>
      </c>
      <c r="BJ80" s="19">
        <v>2</v>
      </c>
      <c r="BK80" s="19">
        <v>0.05</v>
      </c>
      <c r="BL80" s="19">
        <v>4</v>
      </c>
      <c r="BM80" s="19">
        <v>6</v>
      </c>
      <c r="BN80" s="19">
        <v>0.5</v>
      </c>
      <c r="BO80" s="19">
        <v>10</v>
      </c>
      <c r="BP80" s="19">
        <v>1</v>
      </c>
      <c r="BQ80" s="19">
        <v>1</v>
      </c>
      <c r="BR80" s="19">
        <v>1</v>
      </c>
      <c r="BS80" s="19">
        <v>1</v>
      </c>
      <c r="BT80" s="19">
        <v>0</v>
      </c>
      <c r="BU80" s="19">
        <v>0</v>
      </c>
      <c r="BV80" s="19">
        <v>0</v>
      </c>
      <c r="BW80" s="19">
        <v>0</v>
      </c>
      <c r="BX80" s="19">
        <v>1</v>
      </c>
      <c r="BY80" s="19">
        <v>1</v>
      </c>
      <c r="BZ80" s="19">
        <v>1</v>
      </c>
      <c r="CA80" s="19">
        <v>1</v>
      </c>
    </row>
    <row r="81" spans="1:79" x14ac:dyDescent="0.3">
      <c r="A81" s="26">
        <v>79</v>
      </c>
      <c r="B81" s="19">
        <v>80</v>
      </c>
      <c r="C81" s="19">
        <v>0.117999792098999</v>
      </c>
      <c r="D81" s="19">
        <v>1.966663201649984E-3</v>
      </c>
      <c r="E81" s="19">
        <v>5</v>
      </c>
      <c r="F81" s="19">
        <v>0</v>
      </c>
      <c r="G81" s="19">
        <v>2.1990254411045469E-2</v>
      </c>
      <c r="H81" s="19">
        <v>4.6749394213989499E-2</v>
      </c>
      <c r="I81" s="19">
        <v>3.0134561501289611E-2</v>
      </c>
      <c r="J81" s="19">
        <v>2.1990254411045469E-2</v>
      </c>
      <c r="K81" s="19">
        <f t="shared" si="1"/>
        <v>2.1990254411045469E-2</v>
      </c>
      <c r="L81" s="19">
        <v>2.2598223104925892E-2</v>
      </c>
      <c r="M81" s="19">
        <v>2.2598223104925892E-2</v>
      </c>
      <c r="N81" s="19">
        <v>-8.3266726846886741E-17</v>
      </c>
      <c r="O81" s="19">
        <v>2.0816681711721691E-17</v>
      </c>
      <c r="P81" s="19">
        <v>-3.8857805861880479E-16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-2.4468750000000369E-2</v>
      </c>
      <c r="W81" s="19">
        <v>3.9281250000000059E-2</v>
      </c>
      <c r="X81" s="19">
        <v>-2.7562500000000101E-2</v>
      </c>
      <c r="Y81" s="19">
        <v>-0.22500000000000001</v>
      </c>
      <c r="Z81" s="19">
        <v>2.5000000000000071E-2</v>
      </c>
      <c r="AA81" s="19">
        <v>0.45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-0.60182812500000005</v>
      </c>
      <c r="AH81" s="19">
        <v>0.1003281250000001</v>
      </c>
      <c r="AI81" s="19">
        <v>0.49715625000000002</v>
      </c>
      <c r="AJ81" s="19">
        <v>0</v>
      </c>
      <c r="AK81" s="19">
        <v>20</v>
      </c>
      <c r="AL81" s="19">
        <v>38</v>
      </c>
      <c r="AM81" s="19">
        <v>12</v>
      </c>
      <c r="AN81" s="19">
        <v>10</v>
      </c>
      <c r="AO81" s="19">
        <v>0</v>
      </c>
      <c r="AP81" s="19">
        <v>0</v>
      </c>
      <c r="AQ81" s="19">
        <v>0</v>
      </c>
      <c r="AR81" s="19">
        <v>0</v>
      </c>
      <c r="AS81" s="19" t="s">
        <v>164</v>
      </c>
      <c r="AT81" s="19">
        <v>1</v>
      </c>
      <c r="AU81" s="19">
        <v>0</v>
      </c>
      <c r="AV81" s="19">
        <v>0</v>
      </c>
      <c r="AW81" s="19">
        <v>1</v>
      </c>
      <c r="AX81" s="19">
        <v>1</v>
      </c>
      <c r="AY81" s="19">
        <v>0.1</v>
      </c>
      <c r="AZ81" s="19">
        <v>0.1</v>
      </c>
      <c r="BA81" s="19">
        <v>0.1</v>
      </c>
      <c r="BB81" s="19">
        <v>0.1</v>
      </c>
      <c r="BC81" s="19">
        <v>0</v>
      </c>
      <c r="BD81" s="19">
        <v>1</v>
      </c>
      <c r="BE81" s="19">
        <v>45</v>
      </c>
      <c r="BF81" s="19">
        <v>1</v>
      </c>
      <c r="BG81" s="19">
        <v>5</v>
      </c>
      <c r="BH81" s="19" t="s">
        <v>89</v>
      </c>
      <c r="BI81" s="19">
        <v>5</v>
      </c>
      <c r="BJ81" s="19">
        <v>2</v>
      </c>
      <c r="BK81" s="19">
        <v>0.05</v>
      </c>
      <c r="BL81" s="19">
        <v>4</v>
      </c>
      <c r="BM81" s="19">
        <v>6</v>
      </c>
      <c r="BN81" s="19">
        <v>0.5</v>
      </c>
      <c r="BO81" s="19">
        <v>10</v>
      </c>
      <c r="BP81" s="19">
        <v>1</v>
      </c>
      <c r="BQ81" s="19">
        <v>1</v>
      </c>
      <c r="BR81" s="19">
        <v>1</v>
      </c>
      <c r="BS81" s="19">
        <v>1</v>
      </c>
      <c r="BT81" s="19">
        <v>0</v>
      </c>
      <c r="BU81" s="19">
        <v>0</v>
      </c>
      <c r="BV81" s="19">
        <v>0</v>
      </c>
      <c r="BW81" s="19">
        <v>0</v>
      </c>
      <c r="BX81" s="19">
        <v>1</v>
      </c>
      <c r="BY81" s="19">
        <v>1</v>
      </c>
      <c r="BZ81" s="19">
        <v>1</v>
      </c>
      <c r="CA81" s="19">
        <v>1</v>
      </c>
    </row>
    <row r="82" spans="1:79" x14ac:dyDescent="0.3">
      <c r="A82" s="26">
        <v>80</v>
      </c>
      <c r="B82" s="19">
        <v>80</v>
      </c>
      <c r="C82" s="19">
        <v>0.12300014495849609</v>
      </c>
      <c r="D82" s="19">
        <v>2.050002415974935E-3</v>
      </c>
      <c r="E82" s="19">
        <v>5</v>
      </c>
      <c r="F82" s="19">
        <v>4.0186941092535998E-3</v>
      </c>
      <c r="G82" s="19">
        <v>2.1990254411045431E-2</v>
      </c>
      <c r="H82" s="19">
        <v>4.6749394213989492E-2</v>
      </c>
      <c r="I82" s="19">
        <v>3.013456150128959E-2</v>
      </c>
      <c r="J82" s="19">
        <v>2.1990254411045431E-2</v>
      </c>
      <c r="K82" s="19">
        <f t="shared" si="1"/>
        <v>2.1990254411045431E-2</v>
      </c>
      <c r="L82" s="19">
        <v>2.2598223104925881E-2</v>
      </c>
      <c r="M82" s="19">
        <v>2.2598223104925881E-2</v>
      </c>
      <c r="N82" s="19">
        <v>-8.3266726846886741E-17</v>
      </c>
      <c r="O82" s="19">
        <v>1.0408340855860839E-17</v>
      </c>
      <c r="P82" s="19">
        <v>-3.8857805861880479E-16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-2.4468750000000369E-2</v>
      </c>
      <c r="W82" s="19">
        <v>-3.9281249999999927E-2</v>
      </c>
      <c r="X82" s="19">
        <v>-2.7562500000000101E-2</v>
      </c>
      <c r="Y82" s="19">
        <v>-0.22500000000000001</v>
      </c>
      <c r="Z82" s="19">
        <v>-2.4999999999999949E-2</v>
      </c>
      <c r="AA82" s="19">
        <v>0.45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-0.60182812500000005</v>
      </c>
      <c r="AH82" s="19">
        <v>-0.10032812499999989</v>
      </c>
      <c r="AI82" s="19">
        <v>0.49715625000000002</v>
      </c>
      <c r="AJ82" s="19">
        <v>0</v>
      </c>
      <c r="AK82" s="19">
        <v>20</v>
      </c>
      <c r="AL82" s="19">
        <v>38</v>
      </c>
      <c r="AM82" s="19">
        <v>10</v>
      </c>
      <c r="AN82" s="19">
        <v>12</v>
      </c>
      <c r="AO82" s="19">
        <v>0</v>
      </c>
      <c r="AP82" s="19">
        <v>0</v>
      </c>
      <c r="AQ82" s="19">
        <v>0</v>
      </c>
      <c r="AR82" s="19">
        <v>0</v>
      </c>
      <c r="AS82" s="19" t="s">
        <v>165</v>
      </c>
      <c r="AT82" s="19">
        <v>1</v>
      </c>
      <c r="AU82" s="19">
        <v>0</v>
      </c>
      <c r="AV82" s="19">
        <v>0</v>
      </c>
      <c r="AW82" s="19">
        <v>1</v>
      </c>
      <c r="AX82" s="19">
        <v>1</v>
      </c>
      <c r="AY82" s="19">
        <v>0.1</v>
      </c>
      <c r="AZ82" s="19">
        <v>0.1</v>
      </c>
      <c r="BA82" s="19">
        <v>0.1</v>
      </c>
      <c r="BB82" s="19">
        <v>0.1</v>
      </c>
      <c r="BC82" s="19">
        <v>0</v>
      </c>
      <c r="BD82" s="19">
        <v>1</v>
      </c>
      <c r="BE82" s="19">
        <v>45</v>
      </c>
      <c r="BF82" s="19">
        <v>1</v>
      </c>
      <c r="BG82" s="19">
        <v>5</v>
      </c>
      <c r="BH82" s="19" t="s">
        <v>89</v>
      </c>
      <c r="BI82" s="19">
        <v>5</v>
      </c>
      <c r="BJ82" s="19">
        <v>2</v>
      </c>
      <c r="BK82" s="19">
        <v>0.05</v>
      </c>
      <c r="BL82" s="19">
        <v>4</v>
      </c>
      <c r="BM82" s="19">
        <v>6</v>
      </c>
      <c r="BN82" s="19">
        <v>0.5</v>
      </c>
      <c r="BO82" s="19">
        <v>10</v>
      </c>
      <c r="BP82" s="19">
        <v>1</v>
      </c>
      <c r="BQ82" s="19">
        <v>1</v>
      </c>
      <c r="BR82" s="19">
        <v>1</v>
      </c>
      <c r="BS82" s="19">
        <v>1</v>
      </c>
      <c r="BT82" s="19">
        <v>0</v>
      </c>
      <c r="BU82" s="19">
        <v>0</v>
      </c>
      <c r="BV82" s="19">
        <v>0</v>
      </c>
      <c r="BW82" s="19">
        <v>0</v>
      </c>
      <c r="BX82" s="19">
        <v>1</v>
      </c>
      <c r="BY82" s="19">
        <v>1</v>
      </c>
      <c r="BZ82" s="19">
        <v>1</v>
      </c>
      <c r="CA82" s="19">
        <v>1</v>
      </c>
    </row>
    <row r="83" spans="1:79" x14ac:dyDescent="0.3">
      <c r="A83" s="26">
        <v>81</v>
      </c>
      <c r="B83" s="19">
        <v>80</v>
      </c>
      <c r="C83" s="19">
        <v>0.119999885559082</v>
      </c>
      <c r="D83" s="19">
        <v>1.9999980926513668E-3</v>
      </c>
      <c r="E83" s="19">
        <v>5</v>
      </c>
      <c r="F83" s="19">
        <v>4.0186941092535998E-3</v>
      </c>
      <c r="G83" s="19">
        <v>2.1990254411045459E-2</v>
      </c>
      <c r="H83" s="19">
        <v>4.6749394213989492E-2</v>
      </c>
      <c r="I83" s="19">
        <v>3.0134561501289601E-2</v>
      </c>
      <c r="J83" s="19">
        <v>2.1990254411045459E-2</v>
      </c>
      <c r="K83" s="19">
        <f t="shared" si="1"/>
        <v>2.1990254411045459E-2</v>
      </c>
      <c r="L83" s="19">
        <v>2.2598223104925892E-2</v>
      </c>
      <c r="M83" s="19">
        <v>2.2598223104925892E-2</v>
      </c>
      <c r="N83" s="19">
        <v>8.3266726846886741E-17</v>
      </c>
      <c r="O83" s="19">
        <v>1.387778780781446E-17</v>
      </c>
      <c r="P83" s="19">
        <v>-3.8857805861880479E-16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2.4468750000000369E-2</v>
      </c>
      <c r="W83" s="19">
        <v>-3.9281250000000018E-2</v>
      </c>
      <c r="X83" s="19">
        <v>-2.7562500000000101E-2</v>
      </c>
      <c r="Y83" s="19">
        <v>0.22500000000000001</v>
      </c>
      <c r="Z83" s="19">
        <v>-2.499999999999997E-2</v>
      </c>
      <c r="AA83" s="19">
        <v>0.45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0.60182812500000005</v>
      </c>
      <c r="AH83" s="19">
        <v>-0.100328125</v>
      </c>
      <c r="AI83" s="19">
        <v>0.49715625000000002</v>
      </c>
      <c r="AJ83" s="19">
        <v>0</v>
      </c>
      <c r="AK83" s="19">
        <v>38</v>
      </c>
      <c r="AL83" s="19">
        <v>20</v>
      </c>
      <c r="AM83" s="19">
        <v>10</v>
      </c>
      <c r="AN83" s="19">
        <v>12</v>
      </c>
      <c r="AO83" s="19">
        <v>0</v>
      </c>
      <c r="AP83" s="19">
        <v>0</v>
      </c>
      <c r="AQ83" s="19">
        <v>0</v>
      </c>
      <c r="AR83" s="19">
        <v>0</v>
      </c>
      <c r="AS83" s="19" t="s">
        <v>166</v>
      </c>
      <c r="AT83" s="19">
        <v>1</v>
      </c>
      <c r="AU83" s="19">
        <v>0</v>
      </c>
      <c r="AV83" s="19">
        <v>0</v>
      </c>
      <c r="AW83" s="19">
        <v>1</v>
      </c>
      <c r="AX83" s="19">
        <v>1</v>
      </c>
      <c r="AY83" s="19">
        <v>0.1</v>
      </c>
      <c r="AZ83" s="19">
        <v>0.1</v>
      </c>
      <c r="BA83" s="19">
        <v>0.1</v>
      </c>
      <c r="BB83" s="19">
        <v>0.1</v>
      </c>
      <c r="BC83" s="19">
        <v>0</v>
      </c>
      <c r="BD83" s="19">
        <v>1</v>
      </c>
      <c r="BE83" s="19">
        <v>45</v>
      </c>
      <c r="BF83" s="19">
        <v>1</v>
      </c>
      <c r="BG83" s="19">
        <v>5</v>
      </c>
      <c r="BH83" s="19" t="s">
        <v>89</v>
      </c>
      <c r="BI83" s="19">
        <v>5</v>
      </c>
      <c r="BJ83" s="19">
        <v>2</v>
      </c>
      <c r="BK83" s="19">
        <v>0.05</v>
      </c>
      <c r="BL83" s="19">
        <v>4</v>
      </c>
      <c r="BM83" s="19">
        <v>6</v>
      </c>
      <c r="BN83" s="19">
        <v>0.5</v>
      </c>
      <c r="BO83" s="19">
        <v>10</v>
      </c>
      <c r="BP83" s="19">
        <v>1</v>
      </c>
      <c r="BQ83" s="19">
        <v>1</v>
      </c>
      <c r="BR83" s="19">
        <v>1</v>
      </c>
      <c r="BS83" s="19">
        <v>1</v>
      </c>
      <c r="BT83" s="19">
        <v>0</v>
      </c>
      <c r="BU83" s="19">
        <v>0</v>
      </c>
      <c r="BV83" s="19">
        <v>0</v>
      </c>
      <c r="BW83" s="19">
        <v>0</v>
      </c>
      <c r="BX83" s="19">
        <v>1</v>
      </c>
      <c r="BY83" s="19">
        <v>1</v>
      </c>
      <c r="BZ83" s="19">
        <v>1</v>
      </c>
      <c r="CA83" s="19">
        <v>1</v>
      </c>
    </row>
    <row r="84" spans="1:79" x14ac:dyDescent="0.3">
      <c r="A84" s="26">
        <v>82</v>
      </c>
      <c r="B84" s="19">
        <v>80</v>
      </c>
      <c r="C84" s="19">
        <v>9.8000049591064453E-2</v>
      </c>
      <c r="D84" s="19">
        <v>1.633334159851074E-3</v>
      </c>
      <c r="E84" s="19">
        <v>5</v>
      </c>
      <c r="F84" s="19">
        <v>4.0186941092536848E-3</v>
      </c>
      <c r="G84" s="19">
        <v>2.8914631386256891E-2</v>
      </c>
      <c r="H84" s="19">
        <v>6.8477548451496673E-2</v>
      </c>
      <c r="I84" s="19">
        <v>2.9037224391987141E-2</v>
      </c>
      <c r="J84" s="19">
        <v>3.0053114601744899E-2</v>
      </c>
      <c r="K84" s="19">
        <f t="shared" si="1"/>
        <v>2.9037224391987141E-2</v>
      </c>
      <c r="L84" s="19">
        <v>2.8914631386256891E-2</v>
      </c>
      <c r="M84" s="19">
        <v>2.9283421911178921E-2</v>
      </c>
      <c r="N84" s="19">
        <v>2.4999999999999741E-2</v>
      </c>
      <c r="O84" s="19">
        <v>2.5000000000000008E-2</v>
      </c>
      <c r="P84" s="19">
        <v>4.9999999999999538E-2</v>
      </c>
      <c r="Q84" s="19">
        <v>0</v>
      </c>
      <c r="R84" s="19">
        <v>-6.25E-2</v>
      </c>
      <c r="S84" s="19">
        <v>1.2500000000000001E-2</v>
      </c>
      <c r="T84" s="19">
        <v>-6.25E-2</v>
      </c>
      <c r="U84" s="19">
        <v>0</v>
      </c>
      <c r="V84" s="19">
        <v>-3.1765624999999742E-2</v>
      </c>
      <c r="W84" s="19">
        <v>-6.0781249999999924E-3</v>
      </c>
      <c r="X84" s="19">
        <v>1.484374999999993E-2</v>
      </c>
      <c r="Y84" s="19">
        <v>0.5</v>
      </c>
      <c r="Z84" s="19">
        <v>2.2204460492503129E-17</v>
      </c>
      <c r="AA84" s="19">
        <v>0.5</v>
      </c>
      <c r="AB84" s="19">
        <v>0</v>
      </c>
      <c r="AC84" s="19">
        <v>-6.25E-2</v>
      </c>
      <c r="AD84" s="19">
        <v>1.2500000000000001E-2</v>
      </c>
      <c r="AE84" s="19">
        <v>-6.25E-2</v>
      </c>
      <c r="AF84" s="19">
        <v>0</v>
      </c>
      <c r="AG84" s="19">
        <v>0.49859375</v>
      </c>
      <c r="AH84" s="19">
        <v>2.3437500000000138E-3</v>
      </c>
      <c r="AI84" s="19">
        <v>0.49812499999999998</v>
      </c>
      <c r="AJ84" s="19">
        <v>0</v>
      </c>
      <c r="AK84" s="19">
        <v>50</v>
      </c>
      <c r="AL84" s="19">
        <v>10</v>
      </c>
      <c r="AM84" s="19">
        <v>10</v>
      </c>
      <c r="AN84" s="19">
        <v>10</v>
      </c>
      <c r="AO84" s="19">
        <v>-2</v>
      </c>
      <c r="AP84" s="19">
        <v>0</v>
      </c>
      <c r="AQ84" s="19">
        <v>0</v>
      </c>
      <c r="AR84" s="19">
        <v>2</v>
      </c>
      <c r="AS84" s="19" t="s">
        <v>167</v>
      </c>
      <c r="AT84" s="19">
        <v>1</v>
      </c>
      <c r="AU84" s="19">
        <v>0</v>
      </c>
      <c r="AV84" s="19">
        <v>0</v>
      </c>
      <c r="AW84" s="19">
        <v>1</v>
      </c>
      <c r="AX84" s="19">
        <v>1</v>
      </c>
      <c r="AY84" s="19">
        <v>0.1</v>
      </c>
      <c r="AZ84" s="19">
        <v>0.1</v>
      </c>
      <c r="BA84" s="19">
        <v>0.1</v>
      </c>
      <c r="BB84" s="19">
        <v>0.1</v>
      </c>
      <c r="BC84" s="19">
        <v>0</v>
      </c>
      <c r="BD84" s="19">
        <v>1</v>
      </c>
      <c r="BE84" s="19">
        <v>45</v>
      </c>
      <c r="BF84" s="19">
        <v>1</v>
      </c>
      <c r="BG84" s="19">
        <v>5</v>
      </c>
      <c r="BH84" s="19" t="s">
        <v>89</v>
      </c>
      <c r="BI84" s="19">
        <v>5</v>
      </c>
      <c r="BJ84" s="19">
        <v>2</v>
      </c>
      <c r="BK84" s="19">
        <v>0.05</v>
      </c>
      <c r="BL84" s="19">
        <v>4</v>
      </c>
      <c r="BM84" s="19">
        <v>6</v>
      </c>
      <c r="BN84" s="19">
        <v>0.5</v>
      </c>
      <c r="BO84" s="19">
        <v>10</v>
      </c>
      <c r="BP84" s="19">
        <v>1</v>
      </c>
      <c r="BQ84" s="19">
        <v>1</v>
      </c>
      <c r="BR84" s="19">
        <v>1</v>
      </c>
      <c r="BS84" s="19">
        <v>1</v>
      </c>
      <c r="BT84" s="19">
        <v>0</v>
      </c>
      <c r="BU84" s="19">
        <v>0</v>
      </c>
      <c r="BV84" s="19">
        <v>0</v>
      </c>
      <c r="BW84" s="19">
        <v>0</v>
      </c>
      <c r="BX84" s="19">
        <v>1</v>
      </c>
      <c r="BY84" s="19">
        <v>1</v>
      </c>
      <c r="BZ84" s="19">
        <v>1</v>
      </c>
      <c r="CA84" s="19">
        <v>1</v>
      </c>
    </row>
    <row r="85" spans="1:79" x14ac:dyDescent="0.3">
      <c r="A85" s="26">
        <v>83</v>
      </c>
      <c r="B85" s="19">
        <v>80</v>
      </c>
      <c r="C85" s="19">
        <v>0.1099998950958252</v>
      </c>
      <c r="D85" s="19">
        <v>1.83333158493042E-3</v>
      </c>
      <c r="E85" s="19">
        <v>5</v>
      </c>
      <c r="F85" s="19">
        <v>3.2812500000000129E-3</v>
      </c>
      <c r="G85" s="19">
        <v>2.8914631386256891E-2</v>
      </c>
      <c r="H85" s="19">
        <v>6.8477548451496673E-2</v>
      </c>
      <c r="I85" s="19">
        <v>2.9037224391987141E-2</v>
      </c>
      <c r="J85" s="19">
        <v>3.0053114601744899E-2</v>
      </c>
      <c r="K85" s="19">
        <f t="shared" si="1"/>
        <v>2.9037224391987141E-2</v>
      </c>
      <c r="L85" s="19">
        <v>2.8914631386256891E-2</v>
      </c>
      <c r="M85" s="19">
        <v>2.9283421911178911E-2</v>
      </c>
      <c r="N85" s="19">
        <v>2.4999999999999741E-2</v>
      </c>
      <c r="O85" s="19">
        <v>-2.5000000000000001E-2</v>
      </c>
      <c r="P85" s="19">
        <v>4.9999999999999538E-2</v>
      </c>
      <c r="Q85" s="19">
        <v>0</v>
      </c>
      <c r="R85" s="19">
        <v>-6.25E-2</v>
      </c>
      <c r="S85" s="19">
        <v>-1.2500000000000001E-2</v>
      </c>
      <c r="T85" s="19">
        <v>-6.25E-2</v>
      </c>
      <c r="U85" s="19">
        <v>0</v>
      </c>
      <c r="V85" s="19">
        <v>-3.1765624999999742E-2</v>
      </c>
      <c r="W85" s="19">
        <v>6.0781249999999846E-3</v>
      </c>
      <c r="X85" s="19">
        <v>1.484374999999993E-2</v>
      </c>
      <c r="Y85" s="19">
        <v>0.5</v>
      </c>
      <c r="Z85" s="19">
        <v>2.2204460492503129E-17</v>
      </c>
      <c r="AA85" s="19">
        <v>0.5</v>
      </c>
      <c r="AB85" s="19">
        <v>0</v>
      </c>
      <c r="AC85" s="19">
        <v>-6.25E-2</v>
      </c>
      <c r="AD85" s="19">
        <v>-1.2500000000000001E-2</v>
      </c>
      <c r="AE85" s="19">
        <v>-6.25E-2</v>
      </c>
      <c r="AF85" s="19">
        <v>0</v>
      </c>
      <c r="AG85" s="19">
        <v>0.49859375</v>
      </c>
      <c r="AH85" s="19">
        <v>-2.343749999999986E-3</v>
      </c>
      <c r="AI85" s="19">
        <v>0.49812499999999998</v>
      </c>
      <c r="AJ85" s="19">
        <v>0</v>
      </c>
      <c r="AK85" s="19">
        <v>50</v>
      </c>
      <c r="AL85" s="19">
        <v>10</v>
      </c>
      <c r="AM85" s="19">
        <v>10</v>
      </c>
      <c r="AN85" s="19">
        <v>10</v>
      </c>
      <c r="AO85" s="19">
        <v>-2</v>
      </c>
      <c r="AP85" s="19">
        <v>0</v>
      </c>
      <c r="AQ85" s="19">
        <v>2</v>
      </c>
      <c r="AR85" s="19">
        <v>0</v>
      </c>
      <c r="AS85" s="19" t="s">
        <v>168</v>
      </c>
      <c r="AT85" s="19">
        <v>1</v>
      </c>
      <c r="AU85" s="19">
        <v>0</v>
      </c>
      <c r="AV85" s="19">
        <v>0</v>
      </c>
      <c r="AW85" s="19">
        <v>1</v>
      </c>
      <c r="AX85" s="19">
        <v>1</v>
      </c>
      <c r="AY85" s="19">
        <v>0.1</v>
      </c>
      <c r="AZ85" s="19">
        <v>0.1</v>
      </c>
      <c r="BA85" s="19">
        <v>0.1</v>
      </c>
      <c r="BB85" s="19">
        <v>0.1</v>
      </c>
      <c r="BC85" s="19">
        <v>0</v>
      </c>
      <c r="BD85" s="19">
        <v>1</v>
      </c>
      <c r="BE85" s="19">
        <v>45</v>
      </c>
      <c r="BF85" s="19">
        <v>1</v>
      </c>
      <c r="BG85" s="19">
        <v>5</v>
      </c>
      <c r="BH85" s="19" t="s">
        <v>89</v>
      </c>
      <c r="BI85" s="19">
        <v>5</v>
      </c>
      <c r="BJ85" s="19">
        <v>2</v>
      </c>
      <c r="BK85" s="19">
        <v>0.05</v>
      </c>
      <c r="BL85" s="19">
        <v>4</v>
      </c>
      <c r="BM85" s="19">
        <v>6</v>
      </c>
      <c r="BN85" s="19">
        <v>0.5</v>
      </c>
      <c r="BO85" s="19">
        <v>10</v>
      </c>
      <c r="BP85" s="19">
        <v>1</v>
      </c>
      <c r="BQ85" s="19">
        <v>1</v>
      </c>
      <c r="BR85" s="19">
        <v>1</v>
      </c>
      <c r="BS85" s="19">
        <v>1</v>
      </c>
      <c r="BT85" s="19">
        <v>0</v>
      </c>
      <c r="BU85" s="19">
        <v>0</v>
      </c>
      <c r="BV85" s="19">
        <v>0</v>
      </c>
      <c r="BW85" s="19">
        <v>0</v>
      </c>
      <c r="BX85" s="19">
        <v>1</v>
      </c>
      <c r="BY85" s="19">
        <v>1</v>
      </c>
      <c r="BZ85" s="19">
        <v>1</v>
      </c>
      <c r="CA85" s="19">
        <v>1</v>
      </c>
    </row>
    <row r="86" spans="1:79" x14ac:dyDescent="0.3">
      <c r="A86" s="26">
        <v>84</v>
      </c>
      <c r="B86" s="19">
        <v>80</v>
      </c>
      <c r="C86" s="19">
        <v>9.6999883651733398E-2</v>
      </c>
      <c r="D86" s="19">
        <v>1.6166647275288901E-3</v>
      </c>
      <c r="E86" s="19">
        <v>5</v>
      </c>
      <c r="F86" s="19">
        <v>4.0186941092536397E-3</v>
      </c>
      <c r="G86" s="19">
        <v>2.891463138625688E-2</v>
      </c>
      <c r="H86" s="19">
        <v>6.8477548451496673E-2</v>
      </c>
      <c r="I86" s="19">
        <v>2.903722439198711E-2</v>
      </c>
      <c r="J86" s="19">
        <v>3.0053114601744889E-2</v>
      </c>
      <c r="K86" s="19">
        <f t="shared" si="1"/>
        <v>2.903722439198711E-2</v>
      </c>
      <c r="L86" s="19">
        <v>2.891463138625688E-2</v>
      </c>
      <c r="M86" s="19">
        <v>2.928342191117889E-2</v>
      </c>
      <c r="N86" s="19">
        <v>-2.4999999999999741E-2</v>
      </c>
      <c r="O86" s="19">
        <v>-2.499999999999997E-2</v>
      </c>
      <c r="P86" s="19">
        <v>4.9999999999999538E-2</v>
      </c>
      <c r="Q86" s="19">
        <v>0</v>
      </c>
      <c r="R86" s="19">
        <v>6.25E-2</v>
      </c>
      <c r="S86" s="19">
        <v>-1.2500000000000001E-2</v>
      </c>
      <c r="T86" s="19">
        <v>-6.25E-2</v>
      </c>
      <c r="U86" s="19">
        <v>0</v>
      </c>
      <c r="V86" s="19">
        <v>3.1765624999999742E-2</v>
      </c>
      <c r="W86" s="19">
        <v>6.0781249999999707E-3</v>
      </c>
      <c r="X86" s="19">
        <v>1.484374999999993E-2</v>
      </c>
      <c r="Y86" s="19">
        <v>-0.5</v>
      </c>
      <c r="Z86" s="19">
        <v>8.8817841970012528E-17</v>
      </c>
      <c r="AA86" s="19">
        <v>0.5</v>
      </c>
      <c r="AB86" s="19">
        <v>0</v>
      </c>
      <c r="AC86" s="19">
        <v>6.25E-2</v>
      </c>
      <c r="AD86" s="19">
        <v>-1.2500000000000001E-2</v>
      </c>
      <c r="AE86" s="19">
        <v>-6.25E-2</v>
      </c>
      <c r="AF86" s="19">
        <v>0</v>
      </c>
      <c r="AG86" s="19">
        <v>-0.49859375</v>
      </c>
      <c r="AH86" s="19">
        <v>-2.3437499999999288E-3</v>
      </c>
      <c r="AI86" s="19">
        <v>0.49812499999999998</v>
      </c>
      <c r="AJ86" s="19">
        <v>0</v>
      </c>
      <c r="AK86" s="19">
        <v>10</v>
      </c>
      <c r="AL86" s="19">
        <v>50</v>
      </c>
      <c r="AM86" s="19">
        <v>10</v>
      </c>
      <c r="AN86" s="19">
        <v>10</v>
      </c>
      <c r="AO86" s="19">
        <v>0</v>
      </c>
      <c r="AP86" s="19">
        <v>-2</v>
      </c>
      <c r="AQ86" s="19">
        <v>2</v>
      </c>
      <c r="AR86" s="19">
        <v>0</v>
      </c>
      <c r="AS86" s="19" t="s">
        <v>169</v>
      </c>
      <c r="AT86" s="19">
        <v>1</v>
      </c>
      <c r="AU86" s="19">
        <v>0</v>
      </c>
      <c r="AV86" s="19">
        <v>0</v>
      </c>
      <c r="AW86" s="19">
        <v>1</v>
      </c>
      <c r="AX86" s="19">
        <v>1</v>
      </c>
      <c r="AY86" s="19">
        <v>0.1</v>
      </c>
      <c r="AZ86" s="19">
        <v>0.1</v>
      </c>
      <c r="BA86" s="19">
        <v>0.1</v>
      </c>
      <c r="BB86" s="19">
        <v>0.1</v>
      </c>
      <c r="BC86" s="19">
        <v>0</v>
      </c>
      <c r="BD86" s="19">
        <v>1</v>
      </c>
      <c r="BE86" s="19">
        <v>45</v>
      </c>
      <c r="BF86" s="19">
        <v>1</v>
      </c>
      <c r="BG86" s="19">
        <v>5</v>
      </c>
      <c r="BH86" s="19" t="s">
        <v>89</v>
      </c>
      <c r="BI86" s="19">
        <v>5</v>
      </c>
      <c r="BJ86" s="19">
        <v>2</v>
      </c>
      <c r="BK86" s="19">
        <v>0.05</v>
      </c>
      <c r="BL86" s="19">
        <v>4</v>
      </c>
      <c r="BM86" s="19">
        <v>6</v>
      </c>
      <c r="BN86" s="19">
        <v>0.5</v>
      </c>
      <c r="BO86" s="19">
        <v>10</v>
      </c>
      <c r="BP86" s="19">
        <v>1</v>
      </c>
      <c r="BQ86" s="19">
        <v>1</v>
      </c>
      <c r="BR86" s="19">
        <v>1</v>
      </c>
      <c r="BS86" s="19">
        <v>1</v>
      </c>
      <c r="BT86" s="19">
        <v>0</v>
      </c>
      <c r="BU86" s="19">
        <v>0</v>
      </c>
      <c r="BV86" s="19">
        <v>0</v>
      </c>
      <c r="BW86" s="19">
        <v>0</v>
      </c>
      <c r="BX86" s="19">
        <v>1</v>
      </c>
      <c r="BY86" s="19">
        <v>1</v>
      </c>
      <c r="BZ86" s="19">
        <v>1</v>
      </c>
      <c r="CA86" s="19">
        <v>1</v>
      </c>
    </row>
    <row r="87" spans="1:79" x14ac:dyDescent="0.3">
      <c r="A87" s="26">
        <v>85</v>
      </c>
      <c r="B87" s="19">
        <v>80</v>
      </c>
      <c r="C87" s="19">
        <v>7.2000026702880859E-2</v>
      </c>
      <c r="D87" s="19">
        <v>1.200000445048014E-3</v>
      </c>
      <c r="E87" s="19">
        <v>4</v>
      </c>
      <c r="F87" s="19">
        <v>4.0186941092536337E-3</v>
      </c>
      <c r="G87" s="19">
        <v>1.122001211563518E-2</v>
      </c>
      <c r="H87" s="19">
        <v>5.815933965462896E-2</v>
      </c>
      <c r="I87" s="19">
        <v>2.1589656811769879E-2</v>
      </c>
      <c r="J87" s="19">
        <v>1.122001211563518E-2</v>
      </c>
      <c r="K87" s="19">
        <f t="shared" si="1"/>
        <v>1.122001211563518E-2</v>
      </c>
      <c r="L87" s="19">
        <v>1.122001211563518E-2</v>
      </c>
      <c r="N87" s="19">
        <v>9.7144514654701197E-17</v>
      </c>
      <c r="O87" s="19">
        <v>3.3306690738754701E-16</v>
      </c>
      <c r="P87" s="19">
        <v>-5.5511151231257827E-17</v>
      </c>
      <c r="Q87" s="19">
        <v>0</v>
      </c>
      <c r="R87" s="19">
        <v>-2.1874999999999999E-2</v>
      </c>
      <c r="S87" s="19">
        <v>-3.1250000000000088E-3</v>
      </c>
      <c r="T87" s="19">
        <v>6.2500000000000003E-3</v>
      </c>
      <c r="U87" s="19">
        <v>0</v>
      </c>
      <c r="V87" s="19">
        <v>-2.4374999999999809E-3</v>
      </c>
      <c r="W87" s="19">
        <v>2.7375000000000042E-2</v>
      </c>
      <c r="X87" s="19">
        <v>-1.110223024625157E-16</v>
      </c>
      <c r="Y87" s="19">
        <v>-0.1249999999999999</v>
      </c>
      <c r="Z87" s="19">
        <v>-0.375</v>
      </c>
      <c r="AA87" s="19">
        <v>-0.25</v>
      </c>
      <c r="AB87" s="19">
        <v>0</v>
      </c>
      <c r="AC87" s="19">
        <v>-2.1874999999999999E-2</v>
      </c>
      <c r="AD87" s="19">
        <v>-3.1250000000000088E-3</v>
      </c>
      <c r="AE87" s="19">
        <v>6.2500000000000003E-3</v>
      </c>
      <c r="AF87" s="19">
        <v>0</v>
      </c>
      <c r="AG87" s="19">
        <v>-0.123828125</v>
      </c>
      <c r="AH87" s="19">
        <v>-0.37992187500000002</v>
      </c>
      <c r="AI87" s="19">
        <v>-0.25515624999999997</v>
      </c>
      <c r="AJ87" s="19">
        <v>0</v>
      </c>
      <c r="AK87" s="19">
        <v>10</v>
      </c>
      <c r="AL87" s="19">
        <v>20</v>
      </c>
      <c r="AM87" s="19">
        <v>10</v>
      </c>
      <c r="AN87" s="19">
        <v>40</v>
      </c>
      <c r="AO87" s="19">
        <v>0</v>
      </c>
      <c r="AP87" s="19">
        <v>0</v>
      </c>
      <c r="AQ87" s="19">
        <v>0</v>
      </c>
      <c r="AR87" s="19">
        <v>0</v>
      </c>
      <c r="AS87" s="19" t="s">
        <v>170</v>
      </c>
      <c r="AT87" s="19">
        <v>1</v>
      </c>
      <c r="AU87" s="19">
        <v>0</v>
      </c>
      <c r="AV87" s="19">
        <v>0</v>
      </c>
      <c r="AW87" s="19">
        <v>1</v>
      </c>
      <c r="AX87" s="19">
        <v>1</v>
      </c>
      <c r="AY87" s="19">
        <v>0.1</v>
      </c>
      <c r="AZ87" s="19">
        <v>0.1</v>
      </c>
      <c r="BA87" s="19">
        <v>0.1</v>
      </c>
      <c r="BB87" s="19">
        <v>0.1</v>
      </c>
      <c r="BC87" s="19">
        <v>0</v>
      </c>
      <c r="BD87" s="19">
        <v>1</v>
      </c>
      <c r="BE87" s="19">
        <v>45</v>
      </c>
      <c r="BF87" s="19">
        <v>1</v>
      </c>
      <c r="BG87" s="19">
        <v>5</v>
      </c>
      <c r="BH87" s="19" t="s">
        <v>89</v>
      </c>
      <c r="BI87" s="19">
        <v>5</v>
      </c>
      <c r="BJ87" s="19">
        <v>2</v>
      </c>
      <c r="BK87" s="19">
        <v>0.05</v>
      </c>
      <c r="BL87" s="19">
        <v>4</v>
      </c>
      <c r="BM87" s="19">
        <v>6</v>
      </c>
      <c r="BN87" s="19">
        <v>0.5</v>
      </c>
      <c r="BO87" s="19">
        <v>10</v>
      </c>
      <c r="BP87" s="19">
        <v>1</v>
      </c>
      <c r="BQ87" s="19">
        <v>1</v>
      </c>
      <c r="BR87" s="19">
        <v>1</v>
      </c>
      <c r="BS87" s="19">
        <v>1</v>
      </c>
      <c r="BT87" s="19">
        <v>0</v>
      </c>
      <c r="BU87" s="19">
        <v>0</v>
      </c>
      <c r="BV87" s="19">
        <v>0</v>
      </c>
      <c r="BW87" s="19">
        <v>0</v>
      </c>
      <c r="BX87" s="19">
        <v>1</v>
      </c>
      <c r="BY87" s="19">
        <v>1</v>
      </c>
      <c r="BZ87" s="19">
        <v>1</v>
      </c>
      <c r="CA87" s="19">
        <v>1</v>
      </c>
    </row>
    <row r="88" spans="1:79" x14ac:dyDescent="0.3">
      <c r="A88" s="26">
        <v>86</v>
      </c>
      <c r="B88" s="19">
        <v>80</v>
      </c>
      <c r="C88" s="19">
        <v>9.6999883651733398E-2</v>
      </c>
      <c r="D88" s="19">
        <v>1.6166647275288901E-3</v>
      </c>
      <c r="E88" s="19">
        <v>5</v>
      </c>
      <c r="F88" s="19">
        <v>4.0186941092536449E-3</v>
      </c>
      <c r="G88" s="19">
        <v>9.5624999999999825E-3</v>
      </c>
      <c r="H88" s="19">
        <v>6.5423610880759805E-2</v>
      </c>
      <c r="I88" s="19">
        <v>2.95912460991948E-2</v>
      </c>
      <c r="J88" s="19">
        <v>9.5624999999999825E-3</v>
      </c>
      <c r="K88" s="19">
        <f t="shared" si="1"/>
        <v>9.5624999999999825E-3</v>
      </c>
      <c r="L88" s="19">
        <v>1.236742192213079E-2</v>
      </c>
      <c r="M88" s="19">
        <v>1.236742192213079E-2</v>
      </c>
      <c r="N88" s="19">
        <v>5.4674232122714372E-17</v>
      </c>
      <c r="O88" s="19">
        <v>2.2204460492503131E-16</v>
      </c>
      <c r="P88" s="19">
        <v>3.3306690738754701E-16</v>
      </c>
      <c r="Q88" s="19">
        <v>0</v>
      </c>
      <c r="R88" s="19">
        <v>-1.2500000000000001E-2</v>
      </c>
      <c r="S88" s="19">
        <v>-1.2500000000000001E-2</v>
      </c>
      <c r="T88" s="19">
        <v>-1.2500000000000001E-2</v>
      </c>
      <c r="U88" s="19">
        <v>0</v>
      </c>
      <c r="V88" s="19">
        <v>7.6874999999999938E-3</v>
      </c>
      <c r="W88" s="19">
        <v>2.1187499999999911E-2</v>
      </c>
      <c r="X88" s="19">
        <v>6.3750000000001314E-3</v>
      </c>
      <c r="Y88" s="19">
        <v>6.6613381477509402E-17</v>
      </c>
      <c r="Z88" s="19">
        <v>-0.5</v>
      </c>
      <c r="AA88" s="19">
        <v>-0.5</v>
      </c>
      <c r="AB88" s="19">
        <v>0</v>
      </c>
      <c r="AC88" s="19">
        <v>-1.2500000000000001E-2</v>
      </c>
      <c r="AD88" s="19">
        <v>-1.2500000000000001E-2</v>
      </c>
      <c r="AE88" s="19">
        <v>-1.2500000000000001E-2</v>
      </c>
      <c r="AF88" s="19">
        <v>0</v>
      </c>
      <c r="AG88" s="19">
        <v>4.6875000000002839E-4</v>
      </c>
      <c r="AH88" s="19">
        <v>-0.50421875000000005</v>
      </c>
      <c r="AI88" s="19">
        <v>-0.50375000000000003</v>
      </c>
      <c r="AJ88" s="19">
        <v>0</v>
      </c>
      <c r="AK88" s="19">
        <v>10</v>
      </c>
      <c r="AL88" s="19">
        <v>10</v>
      </c>
      <c r="AM88" s="19">
        <v>10</v>
      </c>
      <c r="AN88" s="19">
        <v>50</v>
      </c>
      <c r="AO88" s="19">
        <v>0</v>
      </c>
      <c r="AP88" s="19">
        <v>0</v>
      </c>
      <c r="AQ88" s="19">
        <v>0</v>
      </c>
      <c r="AR88" s="19">
        <v>0</v>
      </c>
      <c r="AS88" s="19" t="s">
        <v>171</v>
      </c>
      <c r="AT88" s="19">
        <v>1</v>
      </c>
      <c r="AU88" s="19">
        <v>0</v>
      </c>
      <c r="AV88" s="19">
        <v>0</v>
      </c>
      <c r="AW88" s="19">
        <v>1</v>
      </c>
      <c r="AX88" s="19">
        <v>1</v>
      </c>
      <c r="AY88" s="19">
        <v>0.1</v>
      </c>
      <c r="AZ88" s="19">
        <v>0.1</v>
      </c>
      <c r="BA88" s="19">
        <v>0.1</v>
      </c>
      <c r="BB88" s="19">
        <v>0.1</v>
      </c>
      <c r="BC88" s="19">
        <v>0</v>
      </c>
      <c r="BD88" s="19">
        <v>1</v>
      </c>
      <c r="BE88" s="19">
        <v>45</v>
      </c>
      <c r="BF88" s="19">
        <v>1</v>
      </c>
      <c r="BG88" s="19">
        <v>5</v>
      </c>
      <c r="BH88" s="19" t="s">
        <v>89</v>
      </c>
      <c r="BI88" s="19">
        <v>5</v>
      </c>
      <c r="BJ88" s="19">
        <v>2</v>
      </c>
      <c r="BK88" s="19">
        <v>0.05</v>
      </c>
      <c r="BL88" s="19">
        <v>4</v>
      </c>
      <c r="BM88" s="19">
        <v>6</v>
      </c>
      <c r="BN88" s="19">
        <v>0.5</v>
      </c>
      <c r="BO88" s="19">
        <v>10</v>
      </c>
      <c r="BP88" s="19">
        <v>1</v>
      </c>
      <c r="BQ88" s="19">
        <v>1</v>
      </c>
      <c r="BR88" s="19">
        <v>1</v>
      </c>
      <c r="BS88" s="19">
        <v>1</v>
      </c>
      <c r="BT88" s="19">
        <v>0</v>
      </c>
      <c r="BU88" s="19">
        <v>0</v>
      </c>
      <c r="BV88" s="19">
        <v>0</v>
      </c>
      <c r="BW88" s="19">
        <v>0</v>
      </c>
      <c r="BX88" s="19">
        <v>1</v>
      </c>
      <c r="BY88" s="19">
        <v>1</v>
      </c>
      <c r="BZ88" s="19">
        <v>1</v>
      </c>
      <c r="CA88" s="19">
        <v>1</v>
      </c>
    </row>
    <row r="89" spans="1:79" x14ac:dyDescent="0.3">
      <c r="A89" s="26">
        <v>87</v>
      </c>
      <c r="B89" s="19">
        <v>80</v>
      </c>
      <c r="C89" s="19">
        <v>9.8000049591064453E-2</v>
      </c>
      <c r="D89" s="19">
        <v>1.633334159851074E-3</v>
      </c>
      <c r="E89" s="19">
        <v>5</v>
      </c>
      <c r="F89" s="19">
        <v>6.6456782244177313E-3</v>
      </c>
      <c r="G89" s="19">
        <v>9.5625000000000224E-3</v>
      </c>
      <c r="H89" s="19">
        <v>6.5423610880759805E-2</v>
      </c>
      <c r="I89" s="19">
        <v>2.9591246099194821E-2</v>
      </c>
      <c r="J89" s="19">
        <v>9.5625000000000224E-3</v>
      </c>
      <c r="K89" s="19">
        <f t="shared" si="1"/>
        <v>9.5625000000000224E-3</v>
      </c>
      <c r="L89" s="19">
        <v>1.236742192213075E-2</v>
      </c>
      <c r="M89" s="19">
        <v>1.236742192213075E-2</v>
      </c>
      <c r="N89" s="19">
        <v>5.4674232122714372E-17</v>
      </c>
      <c r="O89" s="19">
        <v>-2.2204460492503131E-16</v>
      </c>
      <c r="P89" s="19">
        <v>3.3306690738754701E-16</v>
      </c>
      <c r="Q89" s="19">
        <v>0</v>
      </c>
      <c r="R89" s="19">
        <v>-1.2500000000000001E-2</v>
      </c>
      <c r="S89" s="19">
        <v>1.2500000000000001E-2</v>
      </c>
      <c r="T89" s="19">
        <v>-1.2500000000000001E-2</v>
      </c>
      <c r="U89" s="19">
        <v>0</v>
      </c>
      <c r="V89" s="19">
        <v>7.6874999999999938E-3</v>
      </c>
      <c r="W89" s="19">
        <v>-2.1187500000000029E-2</v>
      </c>
      <c r="X89" s="19">
        <v>6.3750000000001314E-3</v>
      </c>
      <c r="Y89" s="19">
        <v>6.6613381477509402E-17</v>
      </c>
      <c r="Z89" s="19">
        <v>0.5</v>
      </c>
      <c r="AA89" s="19">
        <v>-0.5</v>
      </c>
      <c r="AB89" s="19">
        <v>0</v>
      </c>
      <c r="AC89" s="19">
        <v>-1.2500000000000001E-2</v>
      </c>
      <c r="AD89" s="19">
        <v>1.2500000000000001E-2</v>
      </c>
      <c r="AE89" s="19">
        <v>-1.2500000000000001E-2</v>
      </c>
      <c r="AF89" s="19">
        <v>0</v>
      </c>
      <c r="AG89" s="19">
        <v>4.6875000000002839E-4</v>
      </c>
      <c r="AH89" s="19">
        <v>0.50421875000000005</v>
      </c>
      <c r="AI89" s="19">
        <v>-0.50375000000000003</v>
      </c>
      <c r="AJ89" s="19">
        <v>0</v>
      </c>
      <c r="AK89" s="19">
        <v>10</v>
      </c>
      <c r="AL89" s="19">
        <v>10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172</v>
      </c>
      <c r="AT89" s="19">
        <v>1</v>
      </c>
      <c r="AU89" s="19">
        <v>0</v>
      </c>
      <c r="AV89" s="19">
        <v>0</v>
      </c>
      <c r="AW89" s="19">
        <v>1</v>
      </c>
      <c r="AX89" s="19">
        <v>1</v>
      </c>
      <c r="AY89" s="19">
        <v>0.1</v>
      </c>
      <c r="AZ89" s="19">
        <v>0.1</v>
      </c>
      <c r="BA89" s="19">
        <v>0.1</v>
      </c>
      <c r="BB89" s="19">
        <v>0.1</v>
      </c>
      <c r="BC89" s="19">
        <v>0</v>
      </c>
      <c r="BD89" s="19">
        <v>1</v>
      </c>
      <c r="BE89" s="19">
        <v>45</v>
      </c>
      <c r="BF89" s="19">
        <v>1</v>
      </c>
      <c r="BG89" s="19">
        <v>5</v>
      </c>
      <c r="BH89" s="19" t="s">
        <v>89</v>
      </c>
      <c r="BI89" s="19">
        <v>5</v>
      </c>
      <c r="BJ89" s="19">
        <v>2</v>
      </c>
      <c r="BK89" s="19">
        <v>0.05</v>
      </c>
      <c r="BL89" s="19">
        <v>4</v>
      </c>
      <c r="BM89" s="19">
        <v>6</v>
      </c>
      <c r="BN89" s="19">
        <v>0.5</v>
      </c>
      <c r="BO89" s="19">
        <v>10</v>
      </c>
      <c r="BP89" s="19">
        <v>1</v>
      </c>
      <c r="BQ89" s="19">
        <v>1</v>
      </c>
      <c r="BR89" s="19">
        <v>1</v>
      </c>
      <c r="BS89" s="19">
        <v>1</v>
      </c>
      <c r="BT89" s="19">
        <v>0</v>
      </c>
      <c r="BU89" s="19">
        <v>0</v>
      </c>
      <c r="BV89" s="19">
        <v>0</v>
      </c>
      <c r="BW89" s="19">
        <v>0</v>
      </c>
      <c r="BX89" s="19">
        <v>1</v>
      </c>
      <c r="BY89" s="19">
        <v>1</v>
      </c>
      <c r="BZ89" s="19">
        <v>1</v>
      </c>
      <c r="CA89" s="19">
        <v>1</v>
      </c>
    </row>
    <row r="90" spans="1:79" x14ac:dyDescent="0.3">
      <c r="A90" s="26">
        <v>88</v>
      </c>
      <c r="B90" s="19">
        <v>80</v>
      </c>
      <c r="C90" s="19">
        <v>9.5999956130981445E-2</v>
      </c>
      <c r="D90" s="19">
        <v>1.5999992688496909E-3</v>
      </c>
      <c r="E90" s="19">
        <v>5</v>
      </c>
      <c r="F90" s="19">
        <v>6.6456782244176697E-3</v>
      </c>
      <c r="G90" s="19">
        <v>9.5625000000000258E-3</v>
      </c>
      <c r="H90" s="19">
        <v>6.5423610880759805E-2</v>
      </c>
      <c r="I90" s="19">
        <v>2.9591246099194831E-2</v>
      </c>
      <c r="J90" s="19">
        <v>9.5625000000000258E-3</v>
      </c>
      <c r="K90" s="19">
        <f t="shared" si="1"/>
        <v>9.5625000000000258E-3</v>
      </c>
      <c r="L90" s="19">
        <v>1.236742192213075E-2</v>
      </c>
      <c r="M90" s="19">
        <v>1.236742192213075E-2</v>
      </c>
      <c r="N90" s="19">
        <v>4.7735338218807137E-17</v>
      </c>
      <c r="O90" s="19">
        <v>-2.2204460492503131E-16</v>
      </c>
      <c r="P90" s="19">
        <v>3.3306690738754701E-16</v>
      </c>
      <c r="Q90" s="19">
        <v>0</v>
      </c>
      <c r="R90" s="19">
        <v>1.2500000000000001E-2</v>
      </c>
      <c r="S90" s="19">
        <v>1.2500000000000001E-2</v>
      </c>
      <c r="T90" s="19">
        <v>-1.2500000000000001E-2</v>
      </c>
      <c r="U90" s="19">
        <v>0</v>
      </c>
      <c r="V90" s="19">
        <v>-7.6875000000000172E-3</v>
      </c>
      <c r="W90" s="19">
        <v>-2.1187500000000029E-2</v>
      </c>
      <c r="X90" s="19">
        <v>6.3750000000001314E-3</v>
      </c>
      <c r="Y90" s="19">
        <v>6.6613381477509402E-17</v>
      </c>
      <c r="Z90" s="19">
        <v>0.5</v>
      </c>
      <c r="AA90" s="19">
        <v>-0.5</v>
      </c>
      <c r="AB90" s="19">
        <v>0</v>
      </c>
      <c r="AC90" s="19">
        <v>1.2500000000000001E-2</v>
      </c>
      <c r="AD90" s="19">
        <v>1.2500000000000001E-2</v>
      </c>
      <c r="AE90" s="19">
        <v>-1.2500000000000001E-2</v>
      </c>
      <c r="AF90" s="19">
        <v>0</v>
      </c>
      <c r="AG90" s="19">
        <v>-4.6874999999997158E-4</v>
      </c>
      <c r="AH90" s="19">
        <v>0.50421875000000005</v>
      </c>
      <c r="AI90" s="19">
        <v>-0.50375000000000003</v>
      </c>
      <c r="AJ90" s="19">
        <v>0</v>
      </c>
      <c r="AK90" s="19">
        <v>10</v>
      </c>
      <c r="AL90" s="19">
        <v>10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173</v>
      </c>
      <c r="AT90" s="19">
        <v>1</v>
      </c>
      <c r="AU90" s="19">
        <v>0</v>
      </c>
      <c r="AV90" s="19">
        <v>0</v>
      </c>
      <c r="AW90" s="19">
        <v>1</v>
      </c>
      <c r="AX90" s="19">
        <v>1</v>
      </c>
      <c r="AY90" s="19">
        <v>0.1</v>
      </c>
      <c r="AZ90" s="19">
        <v>0.1</v>
      </c>
      <c r="BA90" s="19">
        <v>0.1</v>
      </c>
      <c r="BB90" s="19">
        <v>0.1</v>
      </c>
      <c r="BC90" s="19">
        <v>0</v>
      </c>
      <c r="BD90" s="19">
        <v>1</v>
      </c>
      <c r="BE90" s="19">
        <v>45</v>
      </c>
      <c r="BF90" s="19">
        <v>1</v>
      </c>
      <c r="BG90" s="19">
        <v>5</v>
      </c>
      <c r="BH90" s="19" t="s">
        <v>89</v>
      </c>
      <c r="BI90" s="19">
        <v>5</v>
      </c>
      <c r="BJ90" s="19">
        <v>2</v>
      </c>
      <c r="BK90" s="19">
        <v>0.05</v>
      </c>
      <c r="BL90" s="19">
        <v>4</v>
      </c>
      <c r="BM90" s="19">
        <v>6</v>
      </c>
      <c r="BN90" s="19">
        <v>0.5</v>
      </c>
      <c r="BO90" s="19">
        <v>10</v>
      </c>
      <c r="BP90" s="19">
        <v>1</v>
      </c>
      <c r="BQ90" s="19">
        <v>1</v>
      </c>
      <c r="BR90" s="19">
        <v>1</v>
      </c>
      <c r="BS90" s="19">
        <v>1</v>
      </c>
      <c r="BT90" s="19">
        <v>0</v>
      </c>
      <c r="BU90" s="19">
        <v>0</v>
      </c>
      <c r="BV90" s="19">
        <v>0</v>
      </c>
      <c r="BW90" s="19">
        <v>0</v>
      </c>
      <c r="BX90" s="19">
        <v>1</v>
      </c>
      <c r="BY90" s="19">
        <v>1</v>
      </c>
      <c r="BZ90" s="19">
        <v>1</v>
      </c>
      <c r="CA90" s="19">
        <v>1</v>
      </c>
    </row>
    <row r="91" spans="1:79" x14ac:dyDescent="0.3">
      <c r="A91" s="26">
        <v>89</v>
      </c>
      <c r="B91" s="19">
        <v>80</v>
      </c>
      <c r="C91" s="19">
        <v>0.17899990081787109</v>
      </c>
      <c r="D91" s="19">
        <v>2.983331680297852E-3</v>
      </c>
      <c r="E91" s="19">
        <v>5</v>
      </c>
      <c r="F91" s="19">
        <v>6.5289320049300159E-3</v>
      </c>
      <c r="G91" s="19">
        <v>5.5451388127913587E-2</v>
      </c>
      <c r="H91" s="19">
        <v>7.0686981927809783E-2</v>
      </c>
      <c r="I91" s="19">
        <v>5.6393826540455758E-2</v>
      </c>
      <c r="J91" s="19">
        <v>5.5451388127913587E-2</v>
      </c>
      <c r="K91" s="19">
        <f t="shared" si="1"/>
        <v>5.5451388127913587E-2</v>
      </c>
      <c r="L91" s="19">
        <v>5.6393826540455792E-2</v>
      </c>
      <c r="M91" s="19">
        <v>5.5451388127913587E-2</v>
      </c>
      <c r="N91" s="19">
        <v>3.3306690738754701E-16</v>
      </c>
      <c r="O91" s="19">
        <v>8.1565990817045115E-19</v>
      </c>
      <c r="P91" s="19">
        <v>-3.3306690738754701E-16</v>
      </c>
      <c r="Q91" s="19">
        <v>0</v>
      </c>
      <c r="R91" s="19">
        <v>0</v>
      </c>
      <c r="S91" s="19">
        <v>-2.2204460492503131E-18</v>
      </c>
      <c r="T91" s="19">
        <v>0</v>
      </c>
      <c r="U91" s="19">
        <v>0</v>
      </c>
      <c r="V91" s="19">
        <v>-0.13021875000000041</v>
      </c>
      <c r="W91" s="19">
        <v>-3.8437499999999791E-3</v>
      </c>
      <c r="X91" s="19">
        <v>-3.8437500000000013E-2</v>
      </c>
      <c r="Y91" s="19">
        <v>-0.5</v>
      </c>
      <c r="Z91" s="19">
        <v>8.3266726846886741E-17</v>
      </c>
      <c r="AA91" s="19">
        <v>0.4</v>
      </c>
      <c r="AB91" s="19">
        <v>0</v>
      </c>
      <c r="AC91" s="19">
        <v>0</v>
      </c>
      <c r="AD91" s="19">
        <v>-2.2204460492503131E-18</v>
      </c>
      <c r="AE91" s="19">
        <v>0</v>
      </c>
      <c r="AF91" s="19">
        <v>0</v>
      </c>
      <c r="AG91" s="19">
        <v>-0.68403124999999998</v>
      </c>
      <c r="AH91" s="19">
        <v>6.3656250000000067E-2</v>
      </c>
      <c r="AI91" s="19">
        <v>0.37581249999999999</v>
      </c>
      <c r="AJ91" s="19">
        <v>0</v>
      </c>
      <c r="AK91" s="19">
        <v>8</v>
      </c>
      <c r="AL91" s="19">
        <v>48</v>
      </c>
      <c r="AM91" s="19">
        <v>12</v>
      </c>
      <c r="AN91" s="19">
        <v>12</v>
      </c>
      <c r="AO91" s="19">
        <v>0</v>
      </c>
      <c r="AP91" s="19">
        <v>0</v>
      </c>
      <c r="AQ91" s="19">
        <v>0</v>
      </c>
      <c r="AR91" s="19">
        <v>0</v>
      </c>
      <c r="AS91" s="19" t="s">
        <v>174</v>
      </c>
      <c r="AT91" s="19">
        <v>1</v>
      </c>
      <c r="AU91" s="19">
        <v>0</v>
      </c>
      <c r="AV91" s="19">
        <v>0</v>
      </c>
      <c r="AW91" s="19">
        <v>1</v>
      </c>
      <c r="AX91" s="19">
        <v>1</v>
      </c>
      <c r="AY91" s="19">
        <v>0.1</v>
      </c>
      <c r="AZ91" s="19">
        <v>0.1</v>
      </c>
      <c r="BA91" s="19">
        <v>0.1</v>
      </c>
      <c r="BB91" s="19">
        <v>0.1</v>
      </c>
      <c r="BC91" s="19">
        <v>0</v>
      </c>
      <c r="BD91" s="19">
        <v>1</v>
      </c>
      <c r="BE91" s="19">
        <v>45</v>
      </c>
      <c r="BF91" s="19">
        <v>1</v>
      </c>
      <c r="BG91" s="19">
        <v>5</v>
      </c>
      <c r="BH91" s="19" t="s">
        <v>89</v>
      </c>
      <c r="BI91" s="19">
        <v>5</v>
      </c>
      <c r="BJ91" s="19">
        <v>2</v>
      </c>
      <c r="BK91" s="19">
        <v>0.05</v>
      </c>
      <c r="BL91" s="19">
        <v>4</v>
      </c>
      <c r="BM91" s="19">
        <v>6</v>
      </c>
      <c r="BN91" s="19">
        <v>0.5</v>
      </c>
      <c r="BO91" s="19">
        <v>10</v>
      </c>
      <c r="BP91" s="19">
        <v>1</v>
      </c>
      <c r="BQ91" s="19">
        <v>1</v>
      </c>
      <c r="BR91" s="19">
        <v>1</v>
      </c>
      <c r="BS91" s="19">
        <v>1</v>
      </c>
      <c r="BT91" s="19">
        <v>0</v>
      </c>
      <c r="BU91" s="19">
        <v>0</v>
      </c>
      <c r="BV91" s="19">
        <v>0</v>
      </c>
      <c r="BW91" s="19">
        <v>0</v>
      </c>
      <c r="BX91" s="19">
        <v>1</v>
      </c>
      <c r="BY91" s="19">
        <v>1</v>
      </c>
      <c r="BZ91" s="19">
        <v>1</v>
      </c>
      <c r="CA91" s="19">
        <v>1</v>
      </c>
    </row>
    <row r="92" spans="1:79" x14ac:dyDescent="0.3">
      <c r="A92" s="26">
        <v>90</v>
      </c>
      <c r="B92" s="19">
        <v>80</v>
      </c>
      <c r="C92" s="19">
        <v>0.17500019073486331</v>
      </c>
      <c r="D92" s="19">
        <v>2.916669845581055E-3</v>
      </c>
      <c r="E92" s="19">
        <v>5</v>
      </c>
      <c r="F92" s="19">
        <v>6.5289320049300159E-3</v>
      </c>
      <c r="G92" s="19">
        <v>5.5451388127913587E-2</v>
      </c>
      <c r="H92" s="19">
        <v>7.0686981927809783E-2</v>
      </c>
      <c r="I92" s="19">
        <v>5.6393826540455758E-2</v>
      </c>
      <c r="J92" s="19">
        <v>5.5451388127913587E-2</v>
      </c>
      <c r="K92" s="19">
        <f t="shared" si="1"/>
        <v>5.5451388127913587E-2</v>
      </c>
      <c r="L92" s="19">
        <v>5.6393826540455792E-2</v>
      </c>
      <c r="M92" s="19">
        <v>5.5451388127913587E-2</v>
      </c>
      <c r="N92" s="19">
        <v>3.3306690738754701E-16</v>
      </c>
      <c r="O92" s="19">
        <v>3.5912174697333451E-18</v>
      </c>
      <c r="P92" s="19">
        <v>-3.3306690738754701E-16</v>
      </c>
      <c r="Q92" s="19">
        <v>0</v>
      </c>
      <c r="R92" s="19">
        <v>0</v>
      </c>
      <c r="S92" s="19">
        <v>-2.2204460492503131E-18</v>
      </c>
      <c r="T92" s="19">
        <v>0</v>
      </c>
      <c r="U92" s="19">
        <v>0</v>
      </c>
      <c r="V92" s="19">
        <v>-0.13021875000000041</v>
      </c>
      <c r="W92" s="19">
        <v>3.8437500000000351E-3</v>
      </c>
      <c r="X92" s="19">
        <v>-3.8437500000000013E-2</v>
      </c>
      <c r="Y92" s="19">
        <v>-0.5</v>
      </c>
      <c r="Z92" s="19">
        <v>7.9103390504542406E-17</v>
      </c>
      <c r="AA92" s="19">
        <v>0.4</v>
      </c>
      <c r="AB92" s="19">
        <v>0</v>
      </c>
      <c r="AC92" s="19">
        <v>0</v>
      </c>
      <c r="AD92" s="19">
        <v>-2.2204460492503131E-18</v>
      </c>
      <c r="AE92" s="19">
        <v>0</v>
      </c>
      <c r="AF92" s="19">
        <v>0</v>
      </c>
      <c r="AG92" s="19">
        <v>-0.68403124999999998</v>
      </c>
      <c r="AH92" s="19">
        <v>-6.3656249999999928E-2</v>
      </c>
      <c r="AI92" s="19">
        <v>0.37581249999999999</v>
      </c>
      <c r="AJ92" s="19">
        <v>0</v>
      </c>
      <c r="AK92" s="19">
        <v>8</v>
      </c>
      <c r="AL92" s="19">
        <v>48</v>
      </c>
      <c r="AM92" s="19">
        <v>12</v>
      </c>
      <c r="AN92" s="19">
        <v>12</v>
      </c>
      <c r="AO92" s="19">
        <v>0</v>
      </c>
      <c r="AP92" s="19">
        <v>0</v>
      </c>
      <c r="AQ92" s="19">
        <v>0</v>
      </c>
      <c r="AR92" s="19">
        <v>0</v>
      </c>
      <c r="AS92" s="19" t="s">
        <v>175</v>
      </c>
      <c r="AT92" s="19">
        <v>1</v>
      </c>
      <c r="AU92" s="19">
        <v>0</v>
      </c>
      <c r="AV92" s="19">
        <v>0</v>
      </c>
      <c r="AW92" s="19">
        <v>1</v>
      </c>
      <c r="AX92" s="19">
        <v>1</v>
      </c>
      <c r="AY92" s="19">
        <v>0.1</v>
      </c>
      <c r="AZ92" s="19">
        <v>0.1</v>
      </c>
      <c r="BA92" s="19">
        <v>0.1</v>
      </c>
      <c r="BB92" s="19">
        <v>0.1</v>
      </c>
      <c r="BC92" s="19">
        <v>0</v>
      </c>
      <c r="BD92" s="19">
        <v>1</v>
      </c>
      <c r="BE92" s="19">
        <v>45</v>
      </c>
      <c r="BF92" s="19">
        <v>1</v>
      </c>
      <c r="BG92" s="19">
        <v>5</v>
      </c>
      <c r="BH92" s="19" t="s">
        <v>89</v>
      </c>
      <c r="BI92" s="19">
        <v>5</v>
      </c>
      <c r="BJ92" s="19">
        <v>2</v>
      </c>
      <c r="BK92" s="19">
        <v>0.05</v>
      </c>
      <c r="BL92" s="19">
        <v>4</v>
      </c>
      <c r="BM92" s="19">
        <v>6</v>
      </c>
      <c r="BN92" s="19">
        <v>0.5</v>
      </c>
      <c r="BO92" s="19">
        <v>10</v>
      </c>
      <c r="BP92" s="19">
        <v>1</v>
      </c>
      <c r="BQ92" s="19">
        <v>1</v>
      </c>
      <c r="BR92" s="19">
        <v>1</v>
      </c>
      <c r="BS92" s="19">
        <v>1</v>
      </c>
      <c r="BT92" s="19">
        <v>0</v>
      </c>
      <c r="BU92" s="19">
        <v>0</v>
      </c>
      <c r="BV92" s="19">
        <v>0</v>
      </c>
      <c r="BW92" s="19">
        <v>0</v>
      </c>
      <c r="BX92" s="19">
        <v>1</v>
      </c>
      <c r="BY92" s="19">
        <v>1</v>
      </c>
      <c r="BZ92" s="19">
        <v>1</v>
      </c>
      <c r="CA92" s="19">
        <v>1</v>
      </c>
    </row>
    <row r="93" spans="1:79" x14ac:dyDescent="0.3">
      <c r="A93" s="26">
        <v>91</v>
      </c>
      <c r="B93" s="19">
        <v>80</v>
      </c>
      <c r="C93" s="19">
        <v>0.1810002326965332</v>
      </c>
      <c r="D93" s="19">
        <v>3.0166705449422202E-3</v>
      </c>
      <c r="E93" s="19">
        <v>5</v>
      </c>
      <c r="F93" s="19">
        <v>6.5289320049300246E-3</v>
      </c>
      <c r="G93" s="19">
        <v>5.5451388127913587E-2</v>
      </c>
      <c r="H93" s="19">
        <v>7.0686981927809783E-2</v>
      </c>
      <c r="I93" s="19">
        <v>5.6393826540455758E-2</v>
      </c>
      <c r="J93" s="19">
        <v>5.5451388127913587E-2</v>
      </c>
      <c r="K93" s="19">
        <f t="shared" si="1"/>
        <v>5.5451388127913587E-2</v>
      </c>
      <c r="L93" s="19">
        <v>5.6393826540455792E-2</v>
      </c>
      <c r="M93" s="19">
        <v>5.5451388127913587E-2</v>
      </c>
      <c r="N93" s="19">
        <v>-3.3306690738754701E-16</v>
      </c>
      <c r="O93" s="19">
        <v>9.7144514654701222E-18</v>
      </c>
      <c r="P93" s="19">
        <v>-3.3306690738754701E-16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0.13021875000000041</v>
      </c>
      <c r="W93" s="19">
        <v>3.843749999999993E-3</v>
      </c>
      <c r="X93" s="19">
        <v>-3.8437500000000013E-2</v>
      </c>
      <c r="Y93" s="19">
        <v>0.5</v>
      </c>
      <c r="Z93" s="19">
        <v>1.6653345369377351E-17</v>
      </c>
      <c r="AA93" s="19">
        <v>0.4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0.68403124999999998</v>
      </c>
      <c r="AH93" s="19">
        <v>-6.3656249999999998E-2</v>
      </c>
      <c r="AI93" s="19">
        <v>0.37581249999999999</v>
      </c>
      <c r="AJ93" s="19">
        <v>0</v>
      </c>
      <c r="AK93" s="19">
        <v>48</v>
      </c>
      <c r="AL93" s="19">
        <v>8</v>
      </c>
      <c r="AM93" s="19">
        <v>12</v>
      </c>
      <c r="AN93" s="19">
        <v>12</v>
      </c>
      <c r="AO93" s="19">
        <v>0</v>
      </c>
      <c r="AP93" s="19">
        <v>0</v>
      </c>
      <c r="AQ93" s="19">
        <v>0</v>
      </c>
      <c r="AR93" s="19">
        <v>0</v>
      </c>
      <c r="AS93" s="19" t="s">
        <v>176</v>
      </c>
      <c r="AT93" s="19">
        <v>1</v>
      </c>
      <c r="AU93" s="19">
        <v>0</v>
      </c>
      <c r="AV93" s="19">
        <v>0</v>
      </c>
      <c r="AW93" s="19">
        <v>1</v>
      </c>
      <c r="AX93" s="19">
        <v>1</v>
      </c>
      <c r="AY93" s="19">
        <v>0.1</v>
      </c>
      <c r="AZ93" s="19">
        <v>0.1</v>
      </c>
      <c r="BA93" s="19">
        <v>0.1</v>
      </c>
      <c r="BB93" s="19">
        <v>0.1</v>
      </c>
      <c r="BC93" s="19">
        <v>0</v>
      </c>
      <c r="BD93" s="19">
        <v>1</v>
      </c>
      <c r="BE93" s="19">
        <v>45</v>
      </c>
      <c r="BF93" s="19">
        <v>1</v>
      </c>
      <c r="BG93" s="19">
        <v>5</v>
      </c>
      <c r="BH93" s="19" t="s">
        <v>89</v>
      </c>
      <c r="BI93" s="19">
        <v>5</v>
      </c>
      <c r="BJ93" s="19">
        <v>2</v>
      </c>
      <c r="BK93" s="19">
        <v>0.05</v>
      </c>
      <c r="BL93" s="19">
        <v>4</v>
      </c>
      <c r="BM93" s="19">
        <v>6</v>
      </c>
      <c r="BN93" s="19">
        <v>0.5</v>
      </c>
      <c r="BO93" s="19">
        <v>10</v>
      </c>
      <c r="BP93" s="19">
        <v>1</v>
      </c>
      <c r="BQ93" s="19">
        <v>1</v>
      </c>
      <c r="BR93" s="19">
        <v>1</v>
      </c>
      <c r="BS93" s="19">
        <v>1</v>
      </c>
      <c r="BT93" s="19">
        <v>0</v>
      </c>
      <c r="BU93" s="19">
        <v>0</v>
      </c>
      <c r="BV93" s="19">
        <v>0</v>
      </c>
      <c r="BW93" s="19">
        <v>0</v>
      </c>
      <c r="BX93" s="19">
        <v>1</v>
      </c>
      <c r="BY93" s="19">
        <v>1</v>
      </c>
      <c r="BZ93" s="19">
        <v>1</v>
      </c>
      <c r="CA93" s="19">
        <v>1</v>
      </c>
    </row>
    <row r="94" spans="1:79" x14ac:dyDescent="0.3">
      <c r="A94" s="26">
        <v>92</v>
      </c>
      <c r="B94" s="19">
        <v>80</v>
      </c>
      <c r="C94" s="19">
        <v>0.11500000953674321</v>
      </c>
      <c r="D94" s="19">
        <v>1.916666825612386E-3</v>
      </c>
      <c r="E94" s="19">
        <v>5</v>
      </c>
      <c r="F94" s="19">
        <v>7.8646695635449324E-3</v>
      </c>
      <c r="G94" s="19">
        <v>6.6492040172113423E-3</v>
      </c>
      <c r="H94" s="19">
        <v>4.4800730672054867E-2</v>
      </c>
      <c r="I94" s="19">
        <v>1.2553168175803309E-2</v>
      </c>
      <c r="J94" s="19">
        <v>6.6492040172113423E-3</v>
      </c>
      <c r="K94" s="19">
        <f t="shared" si="1"/>
        <v>6.6492040172113423E-3</v>
      </c>
      <c r="L94" s="19">
        <v>1.0179684502110041E-2</v>
      </c>
      <c r="M94" s="19">
        <v>9.4191149564330084E-3</v>
      </c>
      <c r="N94" s="19">
        <v>2.775557561562891E-17</v>
      </c>
      <c r="O94" s="19">
        <v>3.3306690738754701E-16</v>
      </c>
      <c r="P94" s="19">
        <v>0</v>
      </c>
      <c r="Q94" s="19">
        <v>0</v>
      </c>
      <c r="R94" s="19">
        <v>7.0000000000000007E-2</v>
      </c>
      <c r="S94" s="19">
        <v>-9.999999999999995E-3</v>
      </c>
      <c r="T94" s="19">
        <v>7.0000000000000007E-2</v>
      </c>
      <c r="U94" s="19">
        <v>0</v>
      </c>
      <c r="V94" s="19">
        <v>8.7187499999999696E-3</v>
      </c>
      <c r="W94" s="19">
        <v>3.468749999999909E-3</v>
      </c>
      <c r="X94" s="19">
        <v>1.331249999999992E-2</v>
      </c>
      <c r="Y94" s="19">
        <v>0.2</v>
      </c>
      <c r="Z94" s="19">
        <v>-0.4</v>
      </c>
      <c r="AA94" s="19">
        <v>-0.2</v>
      </c>
      <c r="AB94" s="19">
        <v>0</v>
      </c>
      <c r="AC94" s="19">
        <v>7.0000000000000007E-2</v>
      </c>
      <c r="AD94" s="19">
        <v>-9.999999999999995E-3</v>
      </c>
      <c r="AE94" s="19">
        <v>7.0000000000000007E-2</v>
      </c>
      <c r="AF94" s="19">
        <v>0</v>
      </c>
      <c r="AG94" s="19">
        <v>0.201875</v>
      </c>
      <c r="AH94" s="19">
        <v>-0.392125</v>
      </c>
      <c r="AI94" s="19">
        <v>-0.19325000000000001</v>
      </c>
      <c r="AJ94" s="19">
        <v>0</v>
      </c>
      <c r="AK94" s="19">
        <v>24</v>
      </c>
      <c r="AL94" s="19">
        <v>8</v>
      </c>
      <c r="AM94" s="19">
        <v>8</v>
      </c>
      <c r="AN94" s="19">
        <v>40</v>
      </c>
      <c r="AO94" s="19">
        <v>0</v>
      </c>
      <c r="AP94" s="19">
        <v>0</v>
      </c>
      <c r="AQ94" s="19">
        <v>0</v>
      </c>
      <c r="AR94" s="19">
        <v>0</v>
      </c>
      <c r="AS94" s="19" t="s">
        <v>177</v>
      </c>
      <c r="AT94" s="19">
        <v>1</v>
      </c>
      <c r="AU94" s="19">
        <v>0</v>
      </c>
      <c r="AV94" s="19">
        <v>0</v>
      </c>
      <c r="AW94" s="19">
        <v>1</v>
      </c>
      <c r="AX94" s="19">
        <v>1</v>
      </c>
      <c r="AY94" s="19">
        <v>0.1</v>
      </c>
      <c r="AZ94" s="19">
        <v>0.1</v>
      </c>
      <c r="BA94" s="19">
        <v>0.1</v>
      </c>
      <c r="BB94" s="19">
        <v>0.1</v>
      </c>
      <c r="BC94" s="19">
        <v>0</v>
      </c>
      <c r="BD94" s="19">
        <v>1</v>
      </c>
      <c r="BE94" s="19">
        <v>45</v>
      </c>
      <c r="BF94" s="19">
        <v>1</v>
      </c>
      <c r="BG94" s="19">
        <v>5</v>
      </c>
      <c r="BH94" s="19" t="s">
        <v>89</v>
      </c>
      <c r="BI94" s="19">
        <v>5</v>
      </c>
      <c r="BJ94" s="19">
        <v>2</v>
      </c>
      <c r="BK94" s="19">
        <v>0.05</v>
      </c>
      <c r="BL94" s="19">
        <v>4</v>
      </c>
      <c r="BM94" s="19">
        <v>6</v>
      </c>
      <c r="BN94" s="19">
        <v>0.5</v>
      </c>
      <c r="BO94" s="19">
        <v>10</v>
      </c>
      <c r="BP94" s="19">
        <v>1</v>
      </c>
      <c r="BQ94" s="19">
        <v>1</v>
      </c>
      <c r="BR94" s="19">
        <v>1</v>
      </c>
      <c r="BS94" s="19">
        <v>1</v>
      </c>
      <c r="BT94" s="19">
        <v>0</v>
      </c>
      <c r="BU94" s="19">
        <v>0</v>
      </c>
      <c r="BV94" s="19">
        <v>0</v>
      </c>
      <c r="BW94" s="19">
        <v>0</v>
      </c>
      <c r="BX94" s="19">
        <v>1</v>
      </c>
      <c r="BY94" s="19">
        <v>1</v>
      </c>
      <c r="BZ94" s="19">
        <v>1</v>
      </c>
      <c r="CA94" s="19">
        <v>1</v>
      </c>
    </row>
    <row r="95" spans="1:79" x14ac:dyDescent="0.3">
      <c r="A95" s="26">
        <v>93</v>
      </c>
      <c r="B95" s="19">
        <v>80</v>
      </c>
      <c r="C95" s="19">
        <v>0.1159999370574951</v>
      </c>
      <c r="D95" s="19">
        <v>1.9333322842915849E-3</v>
      </c>
      <c r="E95" s="19">
        <v>5</v>
      </c>
      <c r="F95" s="19">
        <v>7.8646695635449324E-3</v>
      </c>
      <c r="G95" s="19">
        <v>6.6492040172113423E-3</v>
      </c>
      <c r="H95" s="19">
        <v>4.4800730672054867E-2</v>
      </c>
      <c r="I95" s="19">
        <v>1.2553168175803309E-2</v>
      </c>
      <c r="J95" s="19">
        <v>6.6492040172113423E-3</v>
      </c>
      <c r="K95" s="19">
        <f t="shared" si="1"/>
        <v>6.6492040172113423E-3</v>
      </c>
      <c r="L95" s="19">
        <v>1.017968450211006E-2</v>
      </c>
      <c r="M95" s="19">
        <v>9.4191149564330084E-3</v>
      </c>
      <c r="N95" s="19">
        <v>2.775557561562891E-17</v>
      </c>
      <c r="O95" s="19">
        <v>-3.3306690738754701E-16</v>
      </c>
      <c r="P95" s="19">
        <v>0</v>
      </c>
      <c r="Q95" s="19">
        <v>0</v>
      </c>
      <c r="R95" s="19">
        <v>7.0000000000000007E-2</v>
      </c>
      <c r="S95" s="19">
        <v>1.0000000000000011E-2</v>
      </c>
      <c r="T95" s="19">
        <v>7.0000000000000007E-2</v>
      </c>
      <c r="U95" s="19">
        <v>0</v>
      </c>
      <c r="V95" s="19">
        <v>8.7187499999999696E-3</v>
      </c>
      <c r="W95" s="19">
        <v>-3.468749999999909E-3</v>
      </c>
      <c r="X95" s="19">
        <v>1.331249999999992E-2</v>
      </c>
      <c r="Y95" s="19">
        <v>0.2</v>
      </c>
      <c r="Z95" s="19">
        <v>0.4</v>
      </c>
      <c r="AA95" s="19">
        <v>-0.2</v>
      </c>
      <c r="AB95" s="19">
        <v>0</v>
      </c>
      <c r="AC95" s="19">
        <v>7.0000000000000007E-2</v>
      </c>
      <c r="AD95" s="19">
        <v>1.0000000000000011E-2</v>
      </c>
      <c r="AE95" s="19">
        <v>7.0000000000000007E-2</v>
      </c>
      <c r="AF95" s="19">
        <v>0</v>
      </c>
      <c r="AG95" s="19">
        <v>0.201875</v>
      </c>
      <c r="AH95" s="19">
        <v>0.392125</v>
      </c>
      <c r="AI95" s="19">
        <v>-0.19325000000000001</v>
      </c>
      <c r="AJ95" s="19">
        <v>0</v>
      </c>
      <c r="AK95" s="19">
        <v>24</v>
      </c>
      <c r="AL95" s="19">
        <v>8</v>
      </c>
      <c r="AM95" s="19">
        <v>40</v>
      </c>
      <c r="AN95" s="19">
        <v>8</v>
      </c>
      <c r="AO95" s="19">
        <v>0</v>
      </c>
      <c r="AP95" s="19">
        <v>0</v>
      </c>
      <c r="AQ95" s="19">
        <v>0</v>
      </c>
      <c r="AR95" s="19">
        <v>0</v>
      </c>
      <c r="AS95" s="19" t="s">
        <v>178</v>
      </c>
      <c r="AT95" s="19">
        <v>1</v>
      </c>
      <c r="AU95" s="19">
        <v>0</v>
      </c>
      <c r="AV95" s="19">
        <v>0</v>
      </c>
      <c r="AW95" s="19">
        <v>1</v>
      </c>
      <c r="AX95" s="19">
        <v>1</v>
      </c>
      <c r="AY95" s="19">
        <v>0.1</v>
      </c>
      <c r="AZ95" s="19">
        <v>0.1</v>
      </c>
      <c r="BA95" s="19">
        <v>0.1</v>
      </c>
      <c r="BB95" s="19">
        <v>0.1</v>
      </c>
      <c r="BC95" s="19">
        <v>0</v>
      </c>
      <c r="BD95" s="19">
        <v>1</v>
      </c>
      <c r="BE95" s="19">
        <v>45</v>
      </c>
      <c r="BF95" s="19">
        <v>1</v>
      </c>
      <c r="BG95" s="19">
        <v>5</v>
      </c>
      <c r="BH95" s="19" t="s">
        <v>89</v>
      </c>
      <c r="BI95" s="19">
        <v>5</v>
      </c>
      <c r="BJ95" s="19">
        <v>2</v>
      </c>
      <c r="BK95" s="19">
        <v>0.05</v>
      </c>
      <c r="BL95" s="19">
        <v>4</v>
      </c>
      <c r="BM95" s="19">
        <v>6</v>
      </c>
      <c r="BN95" s="19">
        <v>0.5</v>
      </c>
      <c r="BO95" s="19">
        <v>10</v>
      </c>
      <c r="BP95" s="19">
        <v>1</v>
      </c>
      <c r="BQ95" s="19">
        <v>1</v>
      </c>
      <c r="BR95" s="19">
        <v>1</v>
      </c>
      <c r="BS95" s="19">
        <v>1</v>
      </c>
      <c r="BT95" s="19">
        <v>0</v>
      </c>
      <c r="BU95" s="19">
        <v>0</v>
      </c>
      <c r="BV95" s="19">
        <v>0</v>
      </c>
      <c r="BW95" s="19">
        <v>0</v>
      </c>
      <c r="BX95" s="19">
        <v>1</v>
      </c>
      <c r="BY95" s="19">
        <v>1</v>
      </c>
      <c r="BZ95" s="19">
        <v>1</v>
      </c>
      <c r="CA95" s="19">
        <v>1</v>
      </c>
    </row>
    <row r="96" spans="1:79" x14ac:dyDescent="0.3">
      <c r="A96" s="26">
        <v>94</v>
      </c>
      <c r="B96" s="19">
        <v>80</v>
      </c>
      <c r="C96" s="19">
        <v>0.1159999370574951</v>
      </c>
      <c r="D96" s="19">
        <v>1.9333322842915849E-3</v>
      </c>
      <c r="E96" s="19">
        <v>5</v>
      </c>
      <c r="F96" s="19">
        <v>7.8646695635449272E-3</v>
      </c>
      <c r="G96" s="19">
        <v>6.6492040172113423E-3</v>
      </c>
      <c r="H96" s="19">
        <v>4.4800730672054867E-2</v>
      </c>
      <c r="I96" s="19">
        <v>1.2553168175803309E-2</v>
      </c>
      <c r="J96" s="19">
        <v>6.6492040172113423E-3</v>
      </c>
      <c r="K96" s="19">
        <f t="shared" si="1"/>
        <v>6.6492040172113423E-3</v>
      </c>
      <c r="L96" s="19">
        <v>1.017968450211006E-2</v>
      </c>
      <c r="M96" s="19">
        <v>9.4191149564330084E-3</v>
      </c>
      <c r="N96" s="19">
        <v>-5.5511151231257827E-17</v>
      </c>
      <c r="O96" s="19">
        <v>-3.3306690738754701E-16</v>
      </c>
      <c r="P96" s="19">
        <v>0</v>
      </c>
      <c r="Q96" s="19">
        <v>0</v>
      </c>
      <c r="R96" s="19">
        <v>-7.0000000000000007E-2</v>
      </c>
      <c r="S96" s="19">
        <v>1.0000000000000011E-2</v>
      </c>
      <c r="T96" s="19">
        <v>7.0000000000000007E-2</v>
      </c>
      <c r="U96" s="19">
        <v>0</v>
      </c>
      <c r="V96" s="19">
        <v>-8.7187499999999696E-3</v>
      </c>
      <c r="W96" s="19">
        <v>-3.468749999999909E-3</v>
      </c>
      <c r="X96" s="19">
        <v>1.331249999999992E-2</v>
      </c>
      <c r="Y96" s="19">
        <v>-0.2</v>
      </c>
      <c r="Z96" s="19">
        <v>0.4</v>
      </c>
      <c r="AA96" s="19">
        <v>-0.2</v>
      </c>
      <c r="AB96" s="19">
        <v>0</v>
      </c>
      <c r="AC96" s="19">
        <v>-7.0000000000000007E-2</v>
      </c>
      <c r="AD96" s="19">
        <v>1.0000000000000011E-2</v>
      </c>
      <c r="AE96" s="19">
        <v>7.0000000000000007E-2</v>
      </c>
      <c r="AF96" s="19">
        <v>0</v>
      </c>
      <c r="AG96" s="19">
        <v>-0.201875</v>
      </c>
      <c r="AH96" s="19">
        <v>0.392125</v>
      </c>
      <c r="AI96" s="19">
        <v>-0.19325000000000001</v>
      </c>
      <c r="AJ96" s="19">
        <v>0</v>
      </c>
      <c r="AK96" s="19">
        <v>8</v>
      </c>
      <c r="AL96" s="19">
        <v>24</v>
      </c>
      <c r="AM96" s="19">
        <v>40</v>
      </c>
      <c r="AN96" s="19">
        <v>8</v>
      </c>
      <c r="AO96" s="19">
        <v>0</v>
      </c>
      <c r="AP96" s="19">
        <v>0</v>
      </c>
      <c r="AQ96" s="19">
        <v>0</v>
      </c>
      <c r="AR96" s="19">
        <v>0</v>
      </c>
      <c r="AS96" s="19" t="s">
        <v>179</v>
      </c>
      <c r="AT96" s="19">
        <v>1</v>
      </c>
      <c r="AU96" s="19">
        <v>0</v>
      </c>
      <c r="AV96" s="19">
        <v>0</v>
      </c>
      <c r="AW96" s="19">
        <v>1</v>
      </c>
      <c r="AX96" s="19">
        <v>1</v>
      </c>
      <c r="AY96" s="19">
        <v>0.1</v>
      </c>
      <c r="AZ96" s="19">
        <v>0.1</v>
      </c>
      <c r="BA96" s="19">
        <v>0.1</v>
      </c>
      <c r="BB96" s="19">
        <v>0.1</v>
      </c>
      <c r="BC96" s="19">
        <v>0</v>
      </c>
      <c r="BD96" s="19">
        <v>1</v>
      </c>
      <c r="BE96" s="19">
        <v>45</v>
      </c>
      <c r="BF96" s="19">
        <v>1</v>
      </c>
      <c r="BG96" s="19">
        <v>5</v>
      </c>
      <c r="BH96" s="19" t="s">
        <v>89</v>
      </c>
      <c r="BI96" s="19">
        <v>5</v>
      </c>
      <c r="BJ96" s="19">
        <v>2</v>
      </c>
      <c r="BK96" s="19">
        <v>0.05</v>
      </c>
      <c r="BL96" s="19">
        <v>4</v>
      </c>
      <c r="BM96" s="19">
        <v>6</v>
      </c>
      <c r="BN96" s="19">
        <v>0.5</v>
      </c>
      <c r="BO96" s="19">
        <v>10</v>
      </c>
      <c r="BP96" s="19">
        <v>1</v>
      </c>
      <c r="BQ96" s="19">
        <v>1</v>
      </c>
      <c r="BR96" s="19">
        <v>1</v>
      </c>
      <c r="BS96" s="19">
        <v>1</v>
      </c>
      <c r="BT96" s="19">
        <v>0</v>
      </c>
      <c r="BU96" s="19">
        <v>0</v>
      </c>
      <c r="BV96" s="19">
        <v>0</v>
      </c>
      <c r="BW96" s="19">
        <v>0</v>
      </c>
      <c r="BX96" s="19">
        <v>1</v>
      </c>
      <c r="BY96" s="19">
        <v>1</v>
      </c>
      <c r="BZ96" s="19">
        <v>1</v>
      </c>
      <c r="CA96" s="19">
        <v>1</v>
      </c>
    </row>
    <row r="97" spans="1:79" x14ac:dyDescent="0.3">
      <c r="A97" s="26">
        <v>95</v>
      </c>
      <c r="B97" s="19">
        <v>80</v>
      </c>
      <c r="C97" s="19">
        <v>9.6000194549560547E-2</v>
      </c>
      <c r="D97" s="19">
        <v>1.6000032424926759E-3</v>
      </c>
      <c r="E97" s="19">
        <v>5</v>
      </c>
      <c r="F97" s="19">
        <v>8.6114873769721195E-3</v>
      </c>
      <c r="G97" s="19">
        <v>9.1175590380594886E-3</v>
      </c>
      <c r="H97" s="19">
        <v>3.2287950054935372E-2</v>
      </c>
      <c r="I97" s="19">
        <v>1.344106057478354E-2</v>
      </c>
      <c r="J97" s="19">
        <v>9.6354448197787015E-3</v>
      </c>
      <c r="K97" s="19">
        <f t="shared" si="1"/>
        <v>9.6354448197787015E-3</v>
      </c>
      <c r="L97" s="19">
        <v>9.1175590380594886E-3</v>
      </c>
      <c r="M97" s="19">
        <v>9.6354448197787015E-3</v>
      </c>
      <c r="N97" s="19">
        <v>0</v>
      </c>
      <c r="O97" s="19">
        <v>2.7755575615628909E-16</v>
      </c>
      <c r="P97" s="19">
        <v>0</v>
      </c>
      <c r="Q97" s="19">
        <v>0</v>
      </c>
      <c r="R97" s="19">
        <v>8.2500000000000004E-2</v>
      </c>
      <c r="S97" s="19">
        <v>-2.2499999999999999E-2</v>
      </c>
      <c r="T97" s="19">
        <v>4.4999999999999998E-2</v>
      </c>
      <c r="U97" s="19">
        <v>0</v>
      </c>
      <c r="V97" s="19">
        <v>-5.5312500000000292E-3</v>
      </c>
      <c r="W97" s="19">
        <v>1.734375000000005E-2</v>
      </c>
      <c r="X97" s="19">
        <v>1.2937499999999991E-2</v>
      </c>
      <c r="Y97" s="19">
        <v>0.1</v>
      </c>
      <c r="Z97" s="19">
        <v>-0.3</v>
      </c>
      <c r="AA97" s="19">
        <v>0</v>
      </c>
      <c r="AB97" s="19">
        <v>0</v>
      </c>
      <c r="AC97" s="19">
        <v>8.2500000000000004E-2</v>
      </c>
      <c r="AD97" s="19">
        <v>-2.2499999999999999E-2</v>
      </c>
      <c r="AE97" s="19">
        <v>4.4999999999999998E-2</v>
      </c>
      <c r="AF97" s="19">
        <v>0</v>
      </c>
      <c r="AG97" s="19">
        <v>0.10224999999999999</v>
      </c>
      <c r="AH97" s="19">
        <v>-0.29249999999999998</v>
      </c>
      <c r="AI97" s="19">
        <v>6.0000000000000001E-3</v>
      </c>
      <c r="AJ97" s="19">
        <v>0</v>
      </c>
      <c r="AK97" s="19">
        <v>24</v>
      </c>
      <c r="AL97" s="19">
        <v>16</v>
      </c>
      <c r="AM97" s="19">
        <v>8</v>
      </c>
      <c r="AN97" s="19">
        <v>32</v>
      </c>
      <c r="AO97" s="19">
        <v>0</v>
      </c>
      <c r="AP97" s="19">
        <v>0</v>
      </c>
      <c r="AQ97" s="19">
        <v>0</v>
      </c>
      <c r="AR97" s="19">
        <v>0</v>
      </c>
      <c r="AS97" s="19" t="s">
        <v>180</v>
      </c>
      <c r="AT97" s="19">
        <v>1</v>
      </c>
      <c r="AU97" s="19">
        <v>0</v>
      </c>
      <c r="AV97" s="19">
        <v>0</v>
      </c>
      <c r="AW97" s="19">
        <v>1</v>
      </c>
      <c r="AX97" s="19">
        <v>1</v>
      </c>
      <c r="AY97" s="19">
        <v>0.1</v>
      </c>
      <c r="AZ97" s="19">
        <v>0.1</v>
      </c>
      <c r="BA97" s="19">
        <v>0.1</v>
      </c>
      <c r="BB97" s="19">
        <v>0.1</v>
      </c>
      <c r="BC97" s="19">
        <v>0</v>
      </c>
      <c r="BD97" s="19">
        <v>1</v>
      </c>
      <c r="BE97" s="19">
        <v>45</v>
      </c>
      <c r="BF97" s="19">
        <v>1</v>
      </c>
      <c r="BG97" s="19">
        <v>5</v>
      </c>
      <c r="BH97" s="19" t="s">
        <v>89</v>
      </c>
      <c r="BI97" s="19">
        <v>5</v>
      </c>
      <c r="BJ97" s="19">
        <v>2</v>
      </c>
      <c r="BK97" s="19">
        <v>0.05</v>
      </c>
      <c r="BL97" s="19">
        <v>4</v>
      </c>
      <c r="BM97" s="19">
        <v>6</v>
      </c>
      <c r="BN97" s="19">
        <v>0.5</v>
      </c>
      <c r="BO97" s="19">
        <v>10</v>
      </c>
      <c r="BP97" s="19">
        <v>1</v>
      </c>
      <c r="BQ97" s="19">
        <v>1</v>
      </c>
      <c r="BR97" s="19">
        <v>1</v>
      </c>
      <c r="BS97" s="19">
        <v>1</v>
      </c>
      <c r="BT97" s="19">
        <v>0</v>
      </c>
      <c r="BU97" s="19">
        <v>0</v>
      </c>
      <c r="BV97" s="19">
        <v>0</v>
      </c>
      <c r="BW97" s="19">
        <v>0</v>
      </c>
      <c r="BX97" s="19">
        <v>1</v>
      </c>
      <c r="BY97" s="19">
        <v>1</v>
      </c>
      <c r="BZ97" s="19">
        <v>1</v>
      </c>
      <c r="CA97" s="19">
        <v>1</v>
      </c>
    </row>
    <row r="98" spans="1:79" x14ac:dyDescent="0.3">
      <c r="A98" s="26">
        <v>96</v>
      </c>
      <c r="B98" s="19">
        <v>80</v>
      </c>
      <c r="C98" s="19">
        <v>9.2000007629394531E-2</v>
      </c>
      <c r="D98" s="19">
        <v>1.533333460489909E-3</v>
      </c>
      <c r="E98" s="19">
        <v>5</v>
      </c>
      <c r="F98" s="19">
        <v>8.6114873769721195E-3</v>
      </c>
      <c r="G98" s="19">
        <v>9.1175590380594886E-3</v>
      </c>
      <c r="H98" s="19">
        <v>3.2287950054935372E-2</v>
      </c>
      <c r="I98" s="19">
        <v>1.344106057478354E-2</v>
      </c>
      <c r="J98" s="19">
        <v>9.6354448197787015E-3</v>
      </c>
      <c r="K98" s="19">
        <f t="shared" si="1"/>
        <v>9.6354448197787015E-3</v>
      </c>
      <c r="L98" s="19">
        <v>9.1175590380594886E-3</v>
      </c>
      <c r="M98" s="19">
        <v>9.6354448197786807E-3</v>
      </c>
      <c r="N98" s="19">
        <v>0</v>
      </c>
      <c r="O98" s="19">
        <v>-2.7755575615628909E-16</v>
      </c>
      <c r="P98" s="19">
        <v>0</v>
      </c>
      <c r="Q98" s="19">
        <v>0</v>
      </c>
      <c r="R98" s="19">
        <v>8.2500000000000004E-2</v>
      </c>
      <c r="S98" s="19">
        <v>2.2499999999999999E-2</v>
      </c>
      <c r="T98" s="19">
        <v>4.4999999999999998E-2</v>
      </c>
      <c r="U98" s="19">
        <v>0</v>
      </c>
      <c r="V98" s="19">
        <v>-5.5312500000000292E-3</v>
      </c>
      <c r="W98" s="19">
        <v>-1.734375000000005E-2</v>
      </c>
      <c r="X98" s="19">
        <v>1.2937499999999991E-2</v>
      </c>
      <c r="Y98" s="19">
        <v>0.1</v>
      </c>
      <c r="Z98" s="19">
        <v>0.3</v>
      </c>
      <c r="AA98" s="19">
        <v>0</v>
      </c>
      <c r="AB98" s="19">
        <v>0</v>
      </c>
      <c r="AC98" s="19">
        <v>8.2500000000000004E-2</v>
      </c>
      <c r="AD98" s="19">
        <v>2.2499999999999999E-2</v>
      </c>
      <c r="AE98" s="19">
        <v>4.4999999999999998E-2</v>
      </c>
      <c r="AF98" s="19">
        <v>0</v>
      </c>
      <c r="AG98" s="19">
        <v>0.10224999999999999</v>
      </c>
      <c r="AH98" s="19">
        <v>0.29249999999999998</v>
      </c>
      <c r="AI98" s="19">
        <v>6.0000000000000001E-3</v>
      </c>
      <c r="AJ98" s="19">
        <v>0</v>
      </c>
      <c r="AK98" s="19">
        <v>24</v>
      </c>
      <c r="AL98" s="19">
        <v>16</v>
      </c>
      <c r="AM98" s="19">
        <v>32</v>
      </c>
      <c r="AN98" s="19">
        <v>8</v>
      </c>
      <c r="AO98" s="19">
        <v>0</v>
      </c>
      <c r="AP98" s="19">
        <v>0</v>
      </c>
      <c r="AQ98" s="19">
        <v>0</v>
      </c>
      <c r="AR98" s="19">
        <v>0</v>
      </c>
      <c r="AS98" s="19" t="s">
        <v>181</v>
      </c>
      <c r="AT98" s="19">
        <v>1</v>
      </c>
      <c r="AU98" s="19">
        <v>0</v>
      </c>
      <c r="AV98" s="19">
        <v>0</v>
      </c>
      <c r="AW98" s="19">
        <v>1</v>
      </c>
      <c r="AX98" s="19">
        <v>1</v>
      </c>
      <c r="AY98" s="19">
        <v>0.1</v>
      </c>
      <c r="AZ98" s="19">
        <v>0.1</v>
      </c>
      <c r="BA98" s="19">
        <v>0.1</v>
      </c>
      <c r="BB98" s="19">
        <v>0.1</v>
      </c>
      <c r="BC98" s="19">
        <v>0</v>
      </c>
      <c r="BD98" s="19">
        <v>1</v>
      </c>
      <c r="BE98" s="19">
        <v>45</v>
      </c>
      <c r="BF98" s="19">
        <v>1</v>
      </c>
      <c r="BG98" s="19">
        <v>5</v>
      </c>
      <c r="BH98" s="19" t="s">
        <v>89</v>
      </c>
      <c r="BI98" s="19">
        <v>5</v>
      </c>
      <c r="BJ98" s="19">
        <v>2</v>
      </c>
      <c r="BK98" s="19">
        <v>0.05</v>
      </c>
      <c r="BL98" s="19">
        <v>4</v>
      </c>
      <c r="BM98" s="19">
        <v>6</v>
      </c>
      <c r="BN98" s="19">
        <v>0.5</v>
      </c>
      <c r="BO98" s="19">
        <v>10</v>
      </c>
      <c r="BP98" s="19">
        <v>1</v>
      </c>
      <c r="BQ98" s="19">
        <v>1</v>
      </c>
      <c r="BR98" s="19">
        <v>1</v>
      </c>
      <c r="BS98" s="19">
        <v>1</v>
      </c>
      <c r="BT98" s="19">
        <v>0</v>
      </c>
      <c r="BU98" s="19">
        <v>0</v>
      </c>
      <c r="BV98" s="19">
        <v>0</v>
      </c>
      <c r="BW98" s="19">
        <v>0</v>
      </c>
      <c r="BX98" s="19">
        <v>1</v>
      </c>
      <c r="BY98" s="19">
        <v>1</v>
      </c>
      <c r="BZ98" s="19">
        <v>1</v>
      </c>
      <c r="CA98" s="19">
        <v>1</v>
      </c>
    </row>
    <row r="99" spans="1:79" x14ac:dyDescent="0.3">
      <c r="A99" s="26">
        <v>97</v>
      </c>
      <c r="B99" s="19">
        <v>80</v>
      </c>
      <c r="C99" s="19">
        <v>9.2999935150146484E-2</v>
      </c>
      <c r="D99" s="19">
        <v>1.5499989191691079E-3</v>
      </c>
      <c r="E99" s="19">
        <v>5</v>
      </c>
      <c r="F99" s="19">
        <v>8.6114873769721646E-3</v>
      </c>
      <c r="G99" s="19">
        <v>9.1175590380594539E-3</v>
      </c>
      <c r="H99" s="19">
        <v>3.2287950054935358E-2</v>
      </c>
      <c r="I99" s="19">
        <v>1.3441060574783529E-2</v>
      </c>
      <c r="J99" s="19">
        <v>9.6354448197786807E-3</v>
      </c>
      <c r="K99" s="19">
        <f t="shared" si="1"/>
        <v>9.6354448197786807E-3</v>
      </c>
      <c r="L99" s="19">
        <v>9.1175590380594539E-3</v>
      </c>
      <c r="M99" s="19">
        <v>9.6354448197787015E-3</v>
      </c>
      <c r="N99" s="19">
        <v>2.775557561562891E-17</v>
      </c>
      <c r="O99" s="19">
        <v>-2.7755575615628909E-16</v>
      </c>
      <c r="P99" s="19">
        <v>0</v>
      </c>
      <c r="Q99" s="19">
        <v>0</v>
      </c>
      <c r="R99" s="19">
        <v>-8.2500000000000004E-2</v>
      </c>
      <c r="S99" s="19">
        <v>2.250000000000001E-2</v>
      </c>
      <c r="T99" s="19">
        <v>4.4999999999999998E-2</v>
      </c>
      <c r="U99" s="19">
        <v>0</v>
      </c>
      <c r="V99" s="19">
        <v>5.5312500000000292E-3</v>
      </c>
      <c r="W99" s="19">
        <v>-1.7343749999999939E-2</v>
      </c>
      <c r="X99" s="19">
        <v>1.2937499999999991E-2</v>
      </c>
      <c r="Y99" s="19">
        <v>-9.9999999999999978E-2</v>
      </c>
      <c r="Z99" s="19">
        <v>0.3</v>
      </c>
      <c r="AA99" s="19">
        <v>0</v>
      </c>
      <c r="AB99" s="19">
        <v>0</v>
      </c>
      <c r="AC99" s="19">
        <v>-8.2500000000000004E-2</v>
      </c>
      <c r="AD99" s="19">
        <v>2.250000000000001E-2</v>
      </c>
      <c r="AE99" s="19">
        <v>4.4999999999999998E-2</v>
      </c>
      <c r="AF99" s="19">
        <v>0</v>
      </c>
      <c r="AG99" s="19">
        <v>-0.10224999999999999</v>
      </c>
      <c r="AH99" s="19">
        <v>0.29249999999999998</v>
      </c>
      <c r="AI99" s="19">
        <v>6.0000000000000001E-3</v>
      </c>
      <c r="AJ99" s="19">
        <v>0</v>
      </c>
      <c r="AK99" s="19">
        <v>16</v>
      </c>
      <c r="AL99" s="19">
        <v>24</v>
      </c>
      <c r="AM99" s="19">
        <v>32</v>
      </c>
      <c r="AN99" s="19">
        <v>8</v>
      </c>
      <c r="AO99" s="19">
        <v>0</v>
      </c>
      <c r="AP99" s="19">
        <v>0</v>
      </c>
      <c r="AQ99" s="19">
        <v>0</v>
      </c>
      <c r="AR99" s="19">
        <v>0</v>
      </c>
      <c r="AS99" s="19" t="s">
        <v>182</v>
      </c>
      <c r="AT99" s="19">
        <v>1</v>
      </c>
      <c r="AU99" s="19">
        <v>0</v>
      </c>
      <c r="AV99" s="19">
        <v>0</v>
      </c>
      <c r="AW99" s="19">
        <v>1</v>
      </c>
      <c r="AX99" s="19">
        <v>1</v>
      </c>
      <c r="AY99" s="19">
        <v>0.1</v>
      </c>
      <c r="AZ99" s="19">
        <v>0.1</v>
      </c>
      <c r="BA99" s="19">
        <v>0.1</v>
      </c>
      <c r="BB99" s="19">
        <v>0.1</v>
      </c>
      <c r="BC99" s="19">
        <v>0</v>
      </c>
      <c r="BD99" s="19">
        <v>1</v>
      </c>
      <c r="BE99" s="19">
        <v>45</v>
      </c>
      <c r="BF99" s="19">
        <v>1</v>
      </c>
      <c r="BG99" s="19">
        <v>5</v>
      </c>
      <c r="BH99" s="19" t="s">
        <v>89</v>
      </c>
      <c r="BI99" s="19">
        <v>5</v>
      </c>
      <c r="BJ99" s="19">
        <v>2</v>
      </c>
      <c r="BK99" s="19">
        <v>0.05</v>
      </c>
      <c r="BL99" s="19">
        <v>4</v>
      </c>
      <c r="BM99" s="19">
        <v>6</v>
      </c>
      <c r="BN99" s="19">
        <v>0.5</v>
      </c>
      <c r="BO99" s="19">
        <v>10</v>
      </c>
      <c r="BP99" s="19">
        <v>1</v>
      </c>
      <c r="BQ99" s="19">
        <v>1</v>
      </c>
      <c r="BR99" s="19">
        <v>1</v>
      </c>
      <c r="BS99" s="19">
        <v>1</v>
      </c>
      <c r="BT99" s="19">
        <v>0</v>
      </c>
      <c r="BU99" s="19">
        <v>0</v>
      </c>
      <c r="BV99" s="19">
        <v>0</v>
      </c>
      <c r="BW99" s="19">
        <v>0</v>
      </c>
      <c r="BX99" s="19">
        <v>1</v>
      </c>
      <c r="BY99" s="19">
        <v>1</v>
      </c>
      <c r="BZ99" s="19">
        <v>1</v>
      </c>
      <c r="CA99" s="19">
        <v>1</v>
      </c>
    </row>
    <row r="100" spans="1:79" x14ac:dyDescent="0.3">
      <c r="A100" s="26">
        <v>98</v>
      </c>
      <c r="B100" s="19">
        <v>80</v>
      </c>
      <c r="C100" s="19">
        <v>7.8999996185302734E-2</v>
      </c>
      <c r="D100" s="19">
        <v>1.3166666030883789E-3</v>
      </c>
      <c r="E100" s="19">
        <v>4</v>
      </c>
      <c r="F100" s="19">
        <v>8.4309870696585316E-3</v>
      </c>
      <c r="G100" s="19">
        <v>2.2125794477261349E-3</v>
      </c>
      <c r="H100" s="19">
        <v>2.5586422943868131E-2</v>
      </c>
      <c r="I100" s="19">
        <v>7.6381802070257312E-3</v>
      </c>
      <c r="J100" s="19">
        <v>2.2125794477261349E-3</v>
      </c>
      <c r="K100" s="19">
        <f t="shared" si="1"/>
        <v>2.2125794477261349E-3</v>
      </c>
      <c r="L100" s="19">
        <v>2.2125794477261349E-3</v>
      </c>
      <c r="N100" s="19">
        <v>2.3592239273284579E-17</v>
      </c>
      <c r="O100" s="19">
        <v>-5.5511151231257827E-17</v>
      </c>
      <c r="P100" s="19">
        <v>0</v>
      </c>
      <c r="Q100" s="19">
        <v>0</v>
      </c>
      <c r="R100" s="19">
        <v>0.09</v>
      </c>
      <c r="S100" s="19">
        <v>-3.0000000000000009E-2</v>
      </c>
      <c r="T100" s="19">
        <v>0.03</v>
      </c>
      <c r="U100" s="19">
        <v>0</v>
      </c>
      <c r="V100" s="19">
        <v>-2.7187499999999972E-3</v>
      </c>
      <c r="W100" s="19">
        <v>4.5937500000000631E-3</v>
      </c>
      <c r="X100" s="19">
        <v>-9.3749999999998002E-4</v>
      </c>
      <c r="Y100" s="19">
        <v>2.3592239273284579E-17</v>
      </c>
      <c r="Z100" s="19">
        <v>-0.2</v>
      </c>
      <c r="AA100" s="19">
        <v>0.2</v>
      </c>
      <c r="AB100" s="19">
        <v>0</v>
      </c>
      <c r="AC100" s="19">
        <v>0.09</v>
      </c>
      <c r="AD100" s="19">
        <v>-3.0000000000000009E-2</v>
      </c>
      <c r="AE100" s="19">
        <v>0.03</v>
      </c>
      <c r="AF100" s="19">
        <v>0</v>
      </c>
      <c r="AG100" s="19">
        <v>3.3750000000000108E-3</v>
      </c>
      <c r="AH100" s="19">
        <v>-0.19362499999999999</v>
      </c>
      <c r="AI100" s="19">
        <v>0.20374999999999999</v>
      </c>
      <c r="AJ100" s="19">
        <v>0</v>
      </c>
      <c r="AK100" s="19">
        <v>24</v>
      </c>
      <c r="AL100" s="19">
        <v>24</v>
      </c>
      <c r="AM100" s="19">
        <v>8</v>
      </c>
      <c r="AN100" s="19">
        <v>24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183</v>
      </c>
      <c r="AT100" s="19">
        <v>1</v>
      </c>
      <c r="AU100" s="19">
        <v>0</v>
      </c>
      <c r="AV100" s="19">
        <v>0</v>
      </c>
      <c r="AW100" s="19">
        <v>1</v>
      </c>
      <c r="AX100" s="19">
        <v>1</v>
      </c>
      <c r="AY100" s="19">
        <v>0.1</v>
      </c>
      <c r="AZ100" s="19">
        <v>0.1</v>
      </c>
      <c r="BA100" s="19">
        <v>0.1</v>
      </c>
      <c r="BB100" s="19">
        <v>0.1</v>
      </c>
      <c r="BC100" s="19">
        <v>0</v>
      </c>
      <c r="BD100" s="19">
        <v>1</v>
      </c>
      <c r="BE100" s="19">
        <v>45</v>
      </c>
      <c r="BF100" s="19">
        <v>1</v>
      </c>
      <c r="BG100" s="19">
        <v>5</v>
      </c>
      <c r="BH100" s="19" t="s">
        <v>89</v>
      </c>
      <c r="BI100" s="19">
        <v>5</v>
      </c>
      <c r="BJ100" s="19">
        <v>2</v>
      </c>
      <c r="BK100" s="19">
        <v>0.05</v>
      </c>
      <c r="BL100" s="19">
        <v>4</v>
      </c>
      <c r="BM100" s="19">
        <v>6</v>
      </c>
      <c r="BN100" s="19">
        <v>0.5</v>
      </c>
      <c r="BO100" s="19">
        <v>10</v>
      </c>
      <c r="BP100" s="19">
        <v>1</v>
      </c>
      <c r="BQ100" s="19">
        <v>1</v>
      </c>
      <c r="BR100" s="19">
        <v>1</v>
      </c>
      <c r="BS100" s="19">
        <v>1</v>
      </c>
      <c r="BT100" s="19">
        <v>0</v>
      </c>
      <c r="BU100" s="19">
        <v>0</v>
      </c>
      <c r="BV100" s="19">
        <v>0</v>
      </c>
      <c r="BW100" s="19">
        <v>0</v>
      </c>
      <c r="BX100" s="19">
        <v>1</v>
      </c>
      <c r="BY100" s="19">
        <v>1</v>
      </c>
      <c r="BZ100" s="19">
        <v>1</v>
      </c>
      <c r="CA100" s="19">
        <v>1</v>
      </c>
    </row>
    <row r="101" spans="1:79" x14ac:dyDescent="0.3">
      <c r="A101" s="26">
        <v>99</v>
      </c>
      <c r="B101" s="19">
        <v>80</v>
      </c>
      <c r="C101" s="19">
        <v>7.9999923706054688E-2</v>
      </c>
      <c r="D101" s="19">
        <v>1.333332061767578E-3</v>
      </c>
      <c r="E101" s="19">
        <v>4</v>
      </c>
      <c r="F101" s="19">
        <v>8.4309870696585316E-3</v>
      </c>
      <c r="G101" s="19">
        <v>2.2125794477261349E-3</v>
      </c>
      <c r="H101" s="19">
        <v>2.5586422943868141E-2</v>
      </c>
      <c r="I101" s="19">
        <v>7.6381802070257304E-3</v>
      </c>
      <c r="J101" s="19">
        <v>2.2125794477261349E-3</v>
      </c>
      <c r="K101" s="19">
        <f t="shared" si="1"/>
        <v>2.2125794477261349E-3</v>
      </c>
      <c r="L101" s="19">
        <v>2.2125794477261349E-3</v>
      </c>
      <c r="N101" s="19">
        <v>2.3592239273284579E-17</v>
      </c>
      <c r="O101" s="19">
        <v>1.110223024625157E-16</v>
      </c>
      <c r="P101" s="19">
        <v>0</v>
      </c>
      <c r="Q101" s="19">
        <v>0</v>
      </c>
      <c r="R101" s="19">
        <v>0.09</v>
      </c>
      <c r="S101" s="19">
        <v>2.9999999999999988E-2</v>
      </c>
      <c r="T101" s="19">
        <v>0.03</v>
      </c>
      <c r="U101" s="19">
        <v>0</v>
      </c>
      <c r="V101" s="19">
        <v>-2.7187499999999972E-3</v>
      </c>
      <c r="W101" s="19">
        <v>-4.5937500000000631E-3</v>
      </c>
      <c r="X101" s="19">
        <v>-9.3749999999998002E-4</v>
      </c>
      <c r="Y101" s="19">
        <v>2.3592239273284579E-17</v>
      </c>
      <c r="Z101" s="19">
        <v>0.20000000000000009</v>
      </c>
      <c r="AA101" s="19">
        <v>0.2</v>
      </c>
      <c r="AB101" s="19">
        <v>0</v>
      </c>
      <c r="AC101" s="19">
        <v>0.09</v>
      </c>
      <c r="AD101" s="19">
        <v>2.9999999999999988E-2</v>
      </c>
      <c r="AE101" s="19">
        <v>0.03</v>
      </c>
      <c r="AF101" s="19">
        <v>0</v>
      </c>
      <c r="AG101" s="19">
        <v>3.3750000000000108E-3</v>
      </c>
      <c r="AH101" s="19">
        <v>0.19362499999999999</v>
      </c>
      <c r="AI101" s="19">
        <v>0.20374999999999999</v>
      </c>
      <c r="AJ101" s="19">
        <v>0</v>
      </c>
      <c r="AK101" s="19">
        <v>24</v>
      </c>
      <c r="AL101" s="19">
        <v>24</v>
      </c>
      <c r="AM101" s="19">
        <v>24</v>
      </c>
      <c r="AN101" s="19">
        <v>8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184</v>
      </c>
      <c r="AT101" s="19">
        <v>1</v>
      </c>
      <c r="AU101" s="19">
        <v>0</v>
      </c>
      <c r="AV101" s="19">
        <v>0</v>
      </c>
      <c r="AW101" s="19">
        <v>1</v>
      </c>
      <c r="AX101" s="19">
        <v>1</v>
      </c>
      <c r="AY101" s="19">
        <v>0.1</v>
      </c>
      <c r="AZ101" s="19">
        <v>0.1</v>
      </c>
      <c r="BA101" s="19">
        <v>0.1</v>
      </c>
      <c r="BB101" s="19">
        <v>0.1</v>
      </c>
      <c r="BC101" s="19">
        <v>0</v>
      </c>
      <c r="BD101" s="19">
        <v>1</v>
      </c>
      <c r="BE101" s="19">
        <v>45</v>
      </c>
      <c r="BF101" s="19">
        <v>1</v>
      </c>
      <c r="BG101" s="19">
        <v>5</v>
      </c>
      <c r="BH101" s="19" t="s">
        <v>89</v>
      </c>
      <c r="BI101" s="19">
        <v>5</v>
      </c>
      <c r="BJ101" s="19">
        <v>2</v>
      </c>
      <c r="BK101" s="19">
        <v>0.05</v>
      </c>
      <c r="BL101" s="19">
        <v>4</v>
      </c>
      <c r="BM101" s="19">
        <v>6</v>
      </c>
      <c r="BN101" s="19">
        <v>0.5</v>
      </c>
      <c r="BO101" s="19">
        <v>10</v>
      </c>
      <c r="BP101" s="19">
        <v>1</v>
      </c>
      <c r="BQ101" s="19">
        <v>1</v>
      </c>
      <c r="BR101" s="19">
        <v>1</v>
      </c>
      <c r="BS101" s="19">
        <v>1</v>
      </c>
      <c r="BT101" s="19">
        <v>0</v>
      </c>
      <c r="BU101" s="19">
        <v>0</v>
      </c>
      <c r="BV101" s="19">
        <v>0</v>
      </c>
      <c r="BW101" s="19">
        <v>0</v>
      </c>
      <c r="BX101" s="19">
        <v>1</v>
      </c>
      <c r="BY101" s="19">
        <v>1</v>
      </c>
      <c r="BZ101" s="19">
        <v>1</v>
      </c>
      <c r="CA101" s="19">
        <v>1</v>
      </c>
    </row>
    <row r="102" spans="1:79" x14ac:dyDescent="0.3">
      <c r="A102" s="26">
        <v>100</v>
      </c>
      <c r="B102" s="19">
        <v>80</v>
      </c>
      <c r="C102" s="19">
        <v>8.1000089645385742E-2</v>
      </c>
      <c r="D102" s="19">
        <v>1.3500014940897619E-3</v>
      </c>
      <c r="E102" s="19">
        <v>4</v>
      </c>
      <c r="F102" s="19">
        <v>8.4309870696586062E-3</v>
      </c>
      <c r="G102" s="19">
        <v>2.2125794477261388E-3</v>
      </c>
      <c r="H102" s="19">
        <v>2.5586422943868131E-2</v>
      </c>
      <c r="I102" s="19">
        <v>7.6381802070257278E-3</v>
      </c>
      <c r="J102" s="19">
        <v>2.2125794477261388E-3</v>
      </c>
      <c r="K102" s="19">
        <f t="shared" si="1"/>
        <v>2.2125794477261388E-3</v>
      </c>
      <c r="L102" s="19">
        <v>2.2125794477261388E-3</v>
      </c>
      <c r="N102" s="19">
        <v>2.3592239273284579E-17</v>
      </c>
      <c r="O102" s="19">
        <v>1.110223024625157E-16</v>
      </c>
      <c r="P102" s="19">
        <v>0</v>
      </c>
      <c r="Q102" s="19">
        <v>0</v>
      </c>
      <c r="R102" s="19">
        <v>-0.09</v>
      </c>
      <c r="S102" s="19">
        <v>3.0000000000000009E-2</v>
      </c>
      <c r="T102" s="19">
        <v>0.03</v>
      </c>
      <c r="U102" s="19">
        <v>0</v>
      </c>
      <c r="V102" s="19">
        <v>2.718750000000018E-3</v>
      </c>
      <c r="W102" s="19">
        <v>-4.5937500000000631E-3</v>
      </c>
      <c r="X102" s="19">
        <v>-9.3749999999998002E-4</v>
      </c>
      <c r="Y102" s="19">
        <v>2.3592239273284579E-17</v>
      </c>
      <c r="Z102" s="19">
        <v>0.20000000000000009</v>
      </c>
      <c r="AA102" s="19">
        <v>0.2</v>
      </c>
      <c r="AB102" s="19">
        <v>0</v>
      </c>
      <c r="AC102" s="19">
        <v>-0.09</v>
      </c>
      <c r="AD102" s="19">
        <v>3.0000000000000009E-2</v>
      </c>
      <c r="AE102" s="19">
        <v>0.03</v>
      </c>
      <c r="AF102" s="19">
        <v>0</v>
      </c>
      <c r="AG102" s="19">
        <v>-3.37499999999999E-3</v>
      </c>
      <c r="AH102" s="19">
        <v>0.19362499999999999</v>
      </c>
      <c r="AI102" s="19">
        <v>0.20374999999999999</v>
      </c>
      <c r="AJ102" s="19">
        <v>0</v>
      </c>
      <c r="AK102" s="19">
        <v>24</v>
      </c>
      <c r="AL102" s="19">
        <v>24</v>
      </c>
      <c r="AM102" s="19">
        <v>24</v>
      </c>
      <c r="AN102" s="19">
        <v>8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185</v>
      </c>
      <c r="AT102" s="19">
        <v>1</v>
      </c>
      <c r="AU102" s="19">
        <v>0</v>
      </c>
      <c r="AV102" s="19">
        <v>0</v>
      </c>
      <c r="AW102" s="19">
        <v>1</v>
      </c>
      <c r="AX102" s="19">
        <v>1</v>
      </c>
      <c r="AY102" s="19">
        <v>0.1</v>
      </c>
      <c r="AZ102" s="19">
        <v>0.1</v>
      </c>
      <c r="BA102" s="19">
        <v>0.1</v>
      </c>
      <c r="BB102" s="19">
        <v>0.1</v>
      </c>
      <c r="BC102" s="19">
        <v>0</v>
      </c>
      <c r="BD102" s="19">
        <v>1</v>
      </c>
      <c r="BE102" s="19">
        <v>45</v>
      </c>
      <c r="BF102" s="19">
        <v>1</v>
      </c>
      <c r="BG102" s="19">
        <v>5</v>
      </c>
      <c r="BH102" s="19" t="s">
        <v>89</v>
      </c>
      <c r="BI102" s="19">
        <v>5</v>
      </c>
      <c r="BJ102" s="19">
        <v>2</v>
      </c>
      <c r="BK102" s="19">
        <v>0.05</v>
      </c>
      <c r="BL102" s="19">
        <v>4</v>
      </c>
      <c r="BM102" s="19">
        <v>6</v>
      </c>
      <c r="BN102" s="19">
        <v>0.5</v>
      </c>
      <c r="BO102" s="19">
        <v>10</v>
      </c>
      <c r="BP102" s="19">
        <v>1</v>
      </c>
      <c r="BQ102" s="19">
        <v>1</v>
      </c>
      <c r="BR102" s="19">
        <v>1</v>
      </c>
      <c r="BS102" s="19">
        <v>1</v>
      </c>
      <c r="BT102" s="19">
        <v>0</v>
      </c>
      <c r="BU102" s="19">
        <v>0</v>
      </c>
      <c r="BV102" s="19">
        <v>0</v>
      </c>
      <c r="BW102" s="19">
        <v>0</v>
      </c>
      <c r="BX102" s="19">
        <v>1</v>
      </c>
      <c r="BY102" s="19">
        <v>1</v>
      </c>
      <c r="BZ102" s="19">
        <v>1</v>
      </c>
      <c r="CA102" s="19">
        <v>1</v>
      </c>
    </row>
    <row r="103" spans="1:79" x14ac:dyDescent="0.3">
      <c r="A103" s="26">
        <v>101</v>
      </c>
      <c r="B103" s="19">
        <v>80</v>
      </c>
      <c r="C103" s="19">
        <v>4.0000200271606452E-2</v>
      </c>
      <c r="D103" s="19">
        <v>6.666700045267741E-4</v>
      </c>
      <c r="E103" s="19">
        <v>2</v>
      </c>
      <c r="F103" s="19">
        <v>7.0312499999999889E-3</v>
      </c>
      <c r="G103" s="19">
        <v>4.6797917524558891E-2</v>
      </c>
      <c r="H103" s="19">
        <v>4.6797917524558891E-2</v>
      </c>
      <c r="I103" s="19">
        <v>4.6797917524558891E-2</v>
      </c>
      <c r="K103" s="19">
        <f t="shared" si="1"/>
        <v>4.6797917524558891E-2</v>
      </c>
      <c r="N103" s="19">
        <v>-5.0000000000000017E-2</v>
      </c>
      <c r="O103" s="19">
        <v>9.9637771854879028E-18</v>
      </c>
      <c r="P103" s="19">
        <v>9.9999999999999978E-2</v>
      </c>
      <c r="Q103" s="19">
        <v>0</v>
      </c>
      <c r="R103" s="19">
        <v>0.09</v>
      </c>
      <c r="S103" s="19">
        <v>-0.03</v>
      </c>
      <c r="T103" s="19">
        <v>0.03</v>
      </c>
      <c r="U103" s="19">
        <v>0</v>
      </c>
      <c r="V103" s="19">
        <v>2.5281250000000009E-2</v>
      </c>
      <c r="W103" s="19">
        <v>-3.4694469519536142E-18</v>
      </c>
      <c r="X103" s="19">
        <v>-1.062499999999744E-3</v>
      </c>
      <c r="Y103" s="19">
        <v>-0.2</v>
      </c>
      <c r="Z103" s="19">
        <v>6.8944375368699344E-17</v>
      </c>
      <c r="AA103" s="19">
        <v>0.60000000000000009</v>
      </c>
      <c r="AB103" s="19">
        <v>0</v>
      </c>
      <c r="AC103" s="19">
        <v>0.09</v>
      </c>
      <c r="AD103" s="19">
        <v>-0.03</v>
      </c>
      <c r="AE103" s="19">
        <v>0.03</v>
      </c>
      <c r="AF103" s="19">
        <v>0</v>
      </c>
      <c r="AG103" s="19">
        <v>-0.19362499999999999</v>
      </c>
      <c r="AH103" s="19">
        <v>3.3750000000000589E-3</v>
      </c>
      <c r="AI103" s="19">
        <v>0.59775</v>
      </c>
      <c r="AJ103" s="19">
        <v>0</v>
      </c>
      <c r="AK103" s="19">
        <v>24</v>
      </c>
      <c r="AL103" s="19">
        <v>40</v>
      </c>
      <c r="AM103" s="19">
        <v>8</v>
      </c>
      <c r="AN103" s="19">
        <v>8</v>
      </c>
      <c r="AO103" s="19">
        <v>0</v>
      </c>
      <c r="AP103" s="19">
        <v>-4</v>
      </c>
      <c r="AQ103" s="19">
        <v>2</v>
      </c>
      <c r="AR103" s="19">
        <v>2</v>
      </c>
      <c r="AS103" s="19" t="s">
        <v>186</v>
      </c>
      <c r="AT103" s="19">
        <v>1</v>
      </c>
      <c r="AU103" s="19">
        <v>0</v>
      </c>
      <c r="AV103" s="19">
        <v>0</v>
      </c>
      <c r="AW103" s="19">
        <v>1</v>
      </c>
      <c r="AX103" s="19">
        <v>1</v>
      </c>
      <c r="AY103" s="19">
        <v>0.1</v>
      </c>
      <c r="AZ103" s="19">
        <v>0.1</v>
      </c>
      <c r="BA103" s="19">
        <v>0.1</v>
      </c>
      <c r="BB103" s="19">
        <v>0.1</v>
      </c>
      <c r="BC103" s="19">
        <v>0</v>
      </c>
      <c r="BD103" s="19">
        <v>1</v>
      </c>
      <c r="BE103" s="19">
        <v>45</v>
      </c>
      <c r="BF103" s="19">
        <v>1</v>
      </c>
      <c r="BG103" s="19">
        <v>5</v>
      </c>
      <c r="BH103" s="19" t="s">
        <v>89</v>
      </c>
      <c r="BI103" s="19">
        <v>5</v>
      </c>
      <c r="BJ103" s="19">
        <v>2</v>
      </c>
      <c r="BK103" s="19">
        <v>0.05</v>
      </c>
      <c r="BL103" s="19">
        <v>4</v>
      </c>
      <c r="BM103" s="19">
        <v>6</v>
      </c>
      <c r="BN103" s="19">
        <v>0.5</v>
      </c>
      <c r="BO103" s="19">
        <v>10</v>
      </c>
      <c r="BP103" s="19">
        <v>1</v>
      </c>
      <c r="BQ103" s="19">
        <v>1</v>
      </c>
      <c r="BR103" s="19">
        <v>1</v>
      </c>
      <c r="BS103" s="19">
        <v>1</v>
      </c>
      <c r="BT103" s="19">
        <v>0</v>
      </c>
      <c r="BU103" s="19">
        <v>0</v>
      </c>
      <c r="BV103" s="19">
        <v>0</v>
      </c>
      <c r="BW103" s="19">
        <v>0</v>
      </c>
      <c r="BX103" s="19">
        <v>1</v>
      </c>
      <c r="BY103" s="19">
        <v>1</v>
      </c>
      <c r="BZ103" s="19">
        <v>1</v>
      </c>
      <c r="CA103" s="19">
        <v>1</v>
      </c>
    </row>
    <row r="104" spans="1:79" x14ac:dyDescent="0.3">
      <c r="A104" s="26">
        <v>102</v>
      </c>
      <c r="B104" s="19">
        <v>80</v>
      </c>
      <c r="C104" s="19">
        <v>3.9000272750854492E-2</v>
      </c>
      <c r="D104" s="19">
        <v>6.5000454584757486E-4</v>
      </c>
      <c r="E104" s="19">
        <v>2</v>
      </c>
      <c r="F104" s="19">
        <v>6.6456782244177001E-3</v>
      </c>
      <c r="G104" s="19">
        <v>4.6797917524558891E-2</v>
      </c>
      <c r="H104" s="19">
        <v>4.6797917524558891E-2</v>
      </c>
      <c r="I104" s="19">
        <v>4.6797917524558891E-2</v>
      </c>
      <c r="K104" s="19">
        <f t="shared" si="1"/>
        <v>4.6797917524558891E-2</v>
      </c>
      <c r="N104" s="19">
        <v>-5.0000000000000017E-2</v>
      </c>
      <c r="O104" s="19">
        <v>7.1882196239250089E-18</v>
      </c>
      <c r="P104" s="19">
        <v>9.9999999999999978E-2</v>
      </c>
      <c r="Q104" s="19">
        <v>0</v>
      </c>
      <c r="R104" s="19">
        <v>0.09</v>
      </c>
      <c r="S104" s="19">
        <v>2.9999999999999988E-2</v>
      </c>
      <c r="T104" s="19">
        <v>0.03</v>
      </c>
      <c r="U104" s="19">
        <v>0</v>
      </c>
      <c r="V104" s="19">
        <v>2.5281250000000009E-2</v>
      </c>
      <c r="W104" s="19">
        <v>-8.6736173798840355E-18</v>
      </c>
      <c r="X104" s="19">
        <v>-1.062499999999744E-3</v>
      </c>
      <c r="Y104" s="19">
        <v>-0.2</v>
      </c>
      <c r="Z104" s="19">
        <v>6.616881780713645E-17</v>
      </c>
      <c r="AA104" s="19">
        <v>0.60000000000000009</v>
      </c>
      <c r="AB104" s="19">
        <v>0</v>
      </c>
      <c r="AC104" s="19">
        <v>0.09</v>
      </c>
      <c r="AD104" s="19">
        <v>2.9999999999999988E-2</v>
      </c>
      <c r="AE104" s="19">
        <v>0.03</v>
      </c>
      <c r="AF104" s="19">
        <v>0</v>
      </c>
      <c r="AG104" s="19">
        <v>-0.19362499999999999</v>
      </c>
      <c r="AH104" s="19">
        <v>-3.374999999999941E-3</v>
      </c>
      <c r="AI104" s="19">
        <v>0.59775</v>
      </c>
      <c r="AJ104" s="19">
        <v>0</v>
      </c>
      <c r="AK104" s="19">
        <v>24</v>
      </c>
      <c r="AL104" s="19">
        <v>40</v>
      </c>
      <c r="AM104" s="19">
        <v>8</v>
      </c>
      <c r="AN104" s="19">
        <v>8</v>
      </c>
      <c r="AO104" s="19">
        <v>0</v>
      </c>
      <c r="AP104" s="19">
        <v>-4</v>
      </c>
      <c r="AQ104" s="19">
        <v>2</v>
      </c>
      <c r="AR104" s="19">
        <v>2</v>
      </c>
      <c r="AS104" s="19" t="s">
        <v>187</v>
      </c>
      <c r="AT104" s="19">
        <v>1</v>
      </c>
      <c r="AU104" s="19">
        <v>0</v>
      </c>
      <c r="AV104" s="19">
        <v>0</v>
      </c>
      <c r="AW104" s="19">
        <v>1</v>
      </c>
      <c r="AX104" s="19">
        <v>1</v>
      </c>
      <c r="AY104" s="19">
        <v>0.1</v>
      </c>
      <c r="AZ104" s="19">
        <v>0.1</v>
      </c>
      <c r="BA104" s="19">
        <v>0.1</v>
      </c>
      <c r="BB104" s="19">
        <v>0.1</v>
      </c>
      <c r="BC104" s="19">
        <v>0</v>
      </c>
      <c r="BD104" s="19">
        <v>1</v>
      </c>
      <c r="BE104" s="19">
        <v>45</v>
      </c>
      <c r="BF104" s="19">
        <v>1</v>
      </c>
      <c r="BG104" s="19">
        <v>5</v>
      </c>
      <c r="BH104" s="19" t="s">
        <v>89</v>
      </c>
      <c r="BI104" s="19">
        <v>5</v>
      </c>
      <c r="BJ104" s="19">
        <v>2</v>
      </c>
      <c r="BK104" s="19">
        <v>0.05</v>
      </c>
      <c r="BL104" s="19">
        <v>4</v>
      </c>
      <c r="BM104" s="19">
        <v>6</v>
      </c>
      <c r="BN104" s="19">
        <v>0.5</v>
      </c>
      <c r="BO104" s="19">
        <v>10</v>
      </c>
      <c r="BP104" s="19">
        <v>1</v>
      </c>
      <c r="BQ104" s="19">
        <v>1</v>
      </c>
      <c r="BR104" s="19">
        <v>1</v>
      </c>
      <c r="BS104" s="19">
        <v>1</v>
      </c>
      <c r="BT104" s="19">
        <v>0</v>
      </c>
      <c r="BU104" s="19">
        <v>0</v>
      </c>
      <c r="BV104" s="19">
        <v>0</v>
      </c>
      <c r="BW104" s="19">
        <v>0</v>
      </c>
      <c r="BX104" s="19">
        <v>1</v>
      </c>
      <c r="BY104" s="19">
        <v>1</v>
      </c>
      <c r="BZ104" s="19">
        <v>1</v>
      </c>
      <c r="CA104" s="19">
        <v>1</v>
      </c>
    </row>
    <row r="105" spans="1:79" x14ac:dyDescent="0.3">
      <c r="A105" s="26">
        <v>103</v>
      </c>
      <c r="B105" s="19">
        <v>80</v>
      </c>
      <c r="C105" s="19">
        <v>3.8000106811523438E-2</v>
      </c>
      <c r="D105" s="19">
        <v>6.3333511352539065E-4</v>
      </c>
      <c r="E105" s="19">
        <v>2</v>
      </c>
      <c r="F105" s="19">
        <v>6.6456782244177001E-3</v>
      </c>
      <c r="G105" s="19">
        <v>4.6797917524558891E-2</v>
      </c>
      <c r="H105" s="19">
        <v>4.6797917524558891E-2</v>
      </c>
      <c r="I105" s="19">
        <v>4.6797917524558891E-2</v>
      </c>
      <c r="K105" s="19">
        <f t="shared" si="1"/>
        <v>4.6797917524558891E-2</v>
      </c>
      <c r="N105" s="19">
        <v>5.0000000000000017E-2</v>
      </c>
      <c r="O105" s="19">
        <v>-2.282690805985633E-18</v>
      </c>
      <c r="P105" s="19">
        <v>9.9999999999999978E-2</v>
      </c>
      <c r="Q105" s="19">
        <v>0</v>
      </c>
      <c r="R105" s="19">
        <v>-0.09</v>
      </c>
      <c r="S105" s="19">
        <v>3.0000000000000009E-2</v>
      </c>
      <c r="T105" s="19">
        <v>0.03</v>
      </c>
      <c r="U105" s="19">
        <v>0</v>
      </c>
      <c r="V105" s="19">
        <v>-2.5281250000000009E-2</v>
      </c>
      <c r="W105" s="19">
        <v>-1.6046192152785469E-17</v>
      </c>
      <c r="X105" s="19">
        <v>-1.062499999999744E-3</v>
      </c>
      <c r="Y105" s="19">
        <v>0.2</v>
      </c>
      <c r="Z105" s="19">
        <v>3.5881225665504123E-17</v>
      </c>
      <c r="AA105" s="19">
        <v>0.60000000000000009</v>
      </c>
      <c r="AB105" s="19">
        <v>0</v>
      </c>
      <c r="AC105" s="19">
        <v>-0.09</v>
      </c>
      <c r="AD105" s="19">
        <v>3.0000000000000009E-2</v>
      </c>
      <c r="AE105" s="19">
        <v>0.03</v>
      </c>
      <c r="AF105" s="19">
        <v>0</v>
      </c>
      <c r="AG105" s="19">
        <v>0.19362499999999999</v>
      </c>
      <c r="AH105" s="19">
        <v>-3.37499999999997E-3</v>
      </c>
      <c r="AI105" s="19">
        <v>0.59775</v>
      </c>
      <c r="AJ105" s="19">
        <v>0</v>
      </c>
      <c r="AK105" s="19">
        <v>40</v>
      </c>
      <c r="AL105" s="19">
        <v>24</v>
      </c>
      <c r="AM105" s="19">
        <v>8</v>
      </c>
      <c r="AN105" s="19">
        <v>8</v>
      </c>
      <c r="AO105" s="19">
        <v>-4</v>
      </c>
      <c r="AP105" s="19">
        <v>0</v>
      </c>
      <c r="AQ105" s="19">
        <v>2</v>
      </c>
      <c r="AR105" s="19">
        <v>2</v>
      </c>
      <c r="AS105" s="19" t="s">
        <v>188</v>
      </c>
      <c r="AT105" s="19">
        <v>1</v>
      </c>
      <c r="AU105" s="19">
        <v>0</v>
      </c>
      <c r="AV105" s="19">
        <v>0</v>
      </c>
      <c r="AW105" s="19">
        <v>1</v>
      </c>
      <c r="AX105" s="19">
        <v>1</v>
      </c>
      <c r="AY105" s="19">
        <v>0.1</v>
      </c>
      <c r="AZ105" s="19">
        <v>0.1</v>
      </c>
      <c r="BA105" s="19">
        <v>0.1</v>
      </c>
      <c r="BB105" s="19">
        <v>0.1</v>
      </c>
      <c r="BC105" s="19">
        <v>0</v>
      </c>
      <c r="BD105" s="19">
        <v>1</v>
      </c>
      <c r="BE105" s="19">
        <v>45</v>
      </c>
      <c r="BF105" s="19">
        <v>1</v>
      </c>
      <c r="BG105" s="19">
        <v>5</v>
      </c>
      <c r="BH105" s="19" t="s">
        <v>89</v>
      </c>
      <c r="BI105" s="19">
        <v>5</v>
      </c>
      <c r="BJ105" s="19">
        <v>2</v>
      </c>
      <c r="BK105" s="19">
        <v>0.05</v>
      </c>
      <c r="BL105" s="19">
        <v>4</v>
      </c>
      <c r="BM105" s="19">
        <v>6</v>
      </c>
      <c r="BN105" s="19">
        <v>0.5</v>
      </c>
      <c r="BO105" s="19">
        <v>10</v>
      </c>
      <c r="BP105" s="19">
        <v>1</v>
      </c>
      <c r="BQ105" s="19">
        <v>1</v>
      </c>
      <c r="BR105" s="19">
        <v>1</v>
      </c>
      <c r="BS105" s="19">
        <v>1</v>
      </c>
      <c r="BT105" s="19">
        <v>0</v>
      </c>
      <c r="BU105" s="19">
        <v>0</v>
      </c>
      <c r="BV105" s="19">
        <v>0</v>
      </c>
      <c r="BW105" s="19">
        <v>0</v>
      </c>
      <c r="BX105" s="19">
        <v>1</v>
      </c>
      <c r="BY105" s="19">
        <v>1</v>
      </c>
      <c r="BZ105" s="19">
        <v>1</v>
      </c>
      <c r="CA105" s="19">
        <v>1</v>
      </c>
    </row>
    <row r="106" spans="1:79" x14ac:dyDescent="0.3">
      <c r="A106" s="26">
        <v>104</v>
      </c>
      <c r="B106" s="19">
        <v>80</v>
      </c>
      <c r="C106" s="19">
        <v>7.4999809265136719E-2</v>
      </c>
      <c r="D106" s="19">
        <v>1.249996821085612E-3</v>
      </c>
      <c r="E106" s="19">
        <v>4</v>
      </c>
      <c r="F106" s="19">
        <v>6.6456782244177001E-3</v>
      </c>
      <c r="G106" s="19">
        <v>1.5097340411476411E-3</v>
      </c>
      <c r="H106" s="19">
        <v>7.5646665285060657E-2</v>
      </c>
      <c r="I106" s="19">
        <v>2.649716228910182E-2</v>
      </c>
      <c r="J106" s="19">
        <v>1.5097340411476411E-3</v>
      </c>
      <c r="K106" s="19">
        <f t="shared" si="1"/>
        <v>1.5097340411476411E-3</v>
      </c>
      <c r="L106" s="19">
        <v>1.5097340411476411E-3</v>
      </c>
      <c r="N106" s="19">
        <v>1.110223024625157E-16</v>
      </c>
      <c r="O106" s="19">
        <v>-2.0816681711721611E-18</v>
      </c>
      <c r="P106" s="19">
        <v>-4.4408920985006262E-16</v>
      </c>
      <c r="Q106" s="19">
        <v>0</v>
      </c>
      <c r="R106" s="19">
        <v>0.10249999999999999</v>
      </c>
      <c r="S106" s="19">
        <v>-8.5000000000000006E-2</v>
      </c>
      <c r="T106" s="19">
        <v>-4.4999999999999998E-2</v>
      </c>
      <c r="U106" s="19">
        <v>0</v>
      </c>
      <c r="V106" s="19">
        <v>-1.875000000000016E-3</v>
      </c>
      <c r="W106" s="19">
        <v>2.812499999999976E-3</v>
      </c>
      <c r="X106" s="19">
        <v>-1.5000000000000009E-3</v>
      </c>
      <c r="Y106" s="19">
        <v>-0.5</v>
      </c>
      <c r="Z106" s="19">
        <v>7.7715611723760965E-17</v>
      </c>
      <c r="AA106" s="19">
        <v>0.4</v>
      </c>
      <c r="AB106" s="19">
        <v>0</v>
      </c>
      <c r="AC106" s="19">
        <v>0.10249999999999999</v>
      </c>
      <c r="AD106" s="19">
        <v>-8.5000000000000006E-2</v>
      </c>
      <c r="AE106" s="19">
        <v>-4.4999999999999998E-2</v>
      </c>
      <c r="AF106" s="19">
        <v>0</v>
      </c>
      <c r="AG106" s="19">
        <v>-0.48499999999999999</v>
      </c>
      <c r="AH106" s="19">
        <v>-8.4374999999999364E-3</v>
      </c>
      <c r="AI106" s="19">
        <v>0.39324999999999999</v>
      </c>
      <c r="AJ106" s="19">
        <v>0</v>
      </c>
      <c r="AK106" s="19">
        <v>8</v>
      </c>
      <c r="AL106" s="19">
        <v>48</v>
      </c>
      <c r="AM106" s="19">
        <v>12</v>
      </c>
      <c r="AN106" s="19">
        <v>12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189</v>
      </c>
      <c r="AT106" s="19">
        <v>1</v>
      </c>
      <c r="AU106" s="19">
        <v>0</v>
      </c>
      <c r="AV106" s="19">
        <v>0</v>
      </c>
      <c r="AW106" s="19">
        <v>1</v>
      </c>
      <c r="AX106" s="19">
        <v>1</v>
      </c>
      <c r="AY106" s="19">
        <v>0.1</v>
      </c>
      <c r="AZ106" s="19">
        <v>0.1</v>
      </c>
      <c r="BA106" s="19">
        <v>0.1</v>
      </c>
      <c r="BB106" s="19">
        <v>0.1</v>
      </c>
      <c r="BC106" s="19">
        <v>0</v>
      </c>
      <c r="BD106" s="19">
        <v>1</v>
      </c>
      <c r="BE106" s="19">
        <v>45</v>
      </c>
      <c r="BF106" s="19">
        <v>1</v>
      </c>
      <c r="BG106" s="19">
        <v>5</v>
      </c>
      <c r="BH106" s="19" t="s">
        <v>89</v>
      </c>
      <c r="BI106" s="19">
        <v>5</v>
      </c>
      <c r="BJ106" s="19">
        <v>2</v>
      </c>
      <c r="BK106" s="19">
        <v>0.05</v>
      </c>
      <c r="BL106" s="19">
        <v>4</v>
      </c>
      <c r="BM106" s="19">
        <v>6</v>
      </c>
      <c r="BN106" s="19">
        <v>0.5</v>
      </c>
      <c r="BO106" s="19">
        <v>10</v>
      </c>
      <c r="BP106" s="19">
        <v>1</v>
      </c>
      <c r="BQ106" s="19">
        <v>1</v>
      </c>
      <c r="BR106" s="19">
        <v>1</v>
      </c>
      <c r="BS106" s="19">
        <v>1</v>
      </c>
      <c r="BT106" s="19">
        <v>0</v>
      </c>
      <c r="BU106" s="19">
        <v>0</v>
      </c>
      <c r="BV106" s="19">
        <v>0</v>
      </c>
      <c r="BW106" s="19">
        <v>0</v>
      </c>
      <c r="BX106" s="19">
        <v>1</v>
      </c>
      <c r="BY106" s="19">
        <v>1</v>
      </c>
      <c r="BZ106" s="19">
        <v>1</v>
      </c>
      <c r="CA106" s="19">
        <v>1</v>
      </c>
    </row>
    <row r="107" spans="1:79" x14ac:dyDescent="0.3">
      <c r="A107" s="26">
        <v>105</v>
      </c>
      <c r="B107" s="19">
        <v>80</v>
      </c>
      <c r="C107" s="19">
        <v>7.2999954223632813E-2</v>
      </c>
      <c r="D107" s="19">
        <v>1.216665903727214E-3</v>
      </c>
      <c r="E107" s="19">
        <v>4</v>
      </c>
      <c r="F107" s="19">
        <v>6.5205130046453834E-3</v>
      </c>
      <c r="G107" s="19">
        <v>1.5097340411476571E-3</v>
      </c>
      <c r="H107" s="19">
        <v>7.5646665285060657E-2</v>
      </c>
      <c r="I107" s="19">
        <v>2.649716228910183E-2</v>
      </c>
      <c r="J107" s="19">
        <v>1.5097340411476571E-3</v>
      </c>
      <c r="K107" s="19">
        <f t="shared" si="1"/>
        <v>1.5097340411476571E-3</v>
      </c>
      <c r="L107" s="19">
        <v>1.5097340411476571E-3</v>
      </c>
      <c r="N107" s="19">
        <v>1.110223024625157E-16</v>
      </c>
      <c r="O107" s="19">
        <v>-2.0816681711721611E-18</v>
      </c>
      <c r="P107" s="19">
        <v>-4.4408920985006262E-16</v>
      </c>
      <c r="Q107" s="19">
        <v>0</v>
      </c>
      <c r="R107" s="19">
        <v>0.10249999999999999</v>
      </c>
      <c r="S107" s="19">
        <v>8.5000000000000006E-2</v>
      </c>
      <c r="T107" s="19">
        <v>-4.4999999999999998E-2</v>
      </c>
      <c r="U107" s="19">
        <v>0</v>
      </c>
      <c r="V107" s="19">
        <v>-1.875000000000016E-3</v>
      </c>
      <c r="W107" s="19">
        <v>-2.8125000000000268E-3</v>
      </c>
      <c r="X107" s="19">
        <v>-1.5000000000000009E-3</v>
      </c>
      <c r="Y107" s="19">
        <v>-0.5</v>
      </c>
      <c r="Z107" s="19">
        <v>7.7715611723760965E-17</v>
      </c>
      <c r="AA107" s="19">
        <v>0.4</v>
      </c>
      <c r="AB107" s="19">
        <v>0</v>
      </c>
      <c r="AC107" s="19">
        <v>0.10249999999999999</v>
      </c>
      <c r="AD107" s="19">
        <v>8.5000000000000006E-2</v>
      </c>
      <c r="AE107" s="19">
        <v>-4.4999999999999998E-2</v>
      </c>
      <c r="AF107" s="19">
        <v>0</v>
      </c>
      <c r="AG107" s="19">
        <v>-0.48499999999999999</v>
      </c>
      <c r="AH107" s="19">
        <v>8.4375000000000647E-3</v>
      </c>
      <c r="AI107" s="19">
        <v>0.39324999999999999</v>
      </c>
      <c r="AJ107" s="19">
        <v>0</v>
      </c>
      <c r="AK107" s="19">
        <v>8</v>
      </c>
      <c r="AL107" s="19">
        <v>48</v>
      </c>
      <c r="AM107" s="19">
        <v>12</v>
      </c>
      <c r="AN107" s="19">
        <v>12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190</v>
      </c>
      <c r="AT107" s="19">
        <v>1</v>
      </c>
      <c r="AU107" s="19">
        <v>0</v>
      </c>
      <c r="AV107" s="19">
        <v>0</v>
      </c>
      <c r="AW107" s="19">
        <v>1</v>
      </c>
      <c r="AX107" s="19">
        <v>1</v>
      </c>
      <c r="AY107" s="19">
        <v>0.1</v>
      </c>
      <c r="AZ107" s="19">
        <v>0.1</v>
      </c>
      <c r="BA107" s="19">
        <v>0.1</v>
      </c>
      <c r="BB107" s="19">
        <v>0.1</v>
      </c>
      <c r="BC107" s="19">
        <v>0</v>
      </c>
      <c r="BD107" s="19">
        <v>1</v>
      </c>
      <c r="BE107" s="19">
        <v>45</v>
      </c>
      <c r="BF107" s="19">
        <v>1</v>
      </c>
      <c r="BG107" s="19">
        <v>5</v>
      </c>
      <c r="BH107" s="19" t="s">
        <v>89</v>
      </c>
      <c r="BI107" s="19">
        <v>5</v>
      </c>
      <c r="BJ107" s="19">
        <v>2</v>
      </c>
      <c r="BK107" s="19">
        <v>0.05</v>
      </c>
      <c r="BL107" s="19">
        <v>4</v>
      </c>
      <c r="BM107" s="19">
        <v>6</v>
      </c>
      <c r="BN107" s="19">
        <v>0.5</v>
      </c>
      <c r="BO107" s="19">
        <v>10</v>
      </c>
      <c r="BP107" s="19">
        <v>1</v>
      </c>
      <c r="BQ107" s="19">
        <v>1</v>
      </c>
      <c r="BR107" s="19">
        <v>1</v>
      </c>
      <c r="BS107" s="19">
        <v>1</v>
      </c>
      <c r="BT107" s="19">
        <v>0</v>
      </c>
      <c r="BU107" s="19">
        <v>0</v>
      </c>
      <c r="BV107" s="19">
        <v>0</v>
      </c>
      <c r="BW107" s="19">
        <v>0</v>
      </c>
      <c r="BX107" s="19">
        <v>1</v>
      </c>
      <c r="BY107" s="19">
        <v>1</v>
      </c>
      <c r="BZ107" s="19">
        <v>1</v>
      </c>
      <c r="CA107" s="19">
        <v>1</v>
      </c>
    </row>
    <row r="108" spans="1:79" x14ac:dyDescent="0.3">
      <c r="A108" s="26">
        <v>106</v>
      </c>
      <c r="B108" s="19">
        <v>80</v>
      </c>
      <c r="C108" s="19">
        <v>7.2999954223632813E-2</v>
      </c>
      <c r="D108" s="19">
        <v>1.216665903727214E-3</v>
      </c>
      <c r="E108" s="19">
        <v>4</v>
      </c>
      <c r="F108" s="19">
        <v>6.5205130046454103E-3</v>
      </c>
      <c r="G108" s="19">
        <v>1.509734041147651E-3</v>
      </c>
      <c r="H108" s="19">
        <v>7.5646665285060657E-2</v>
      </c>
      <c r="I108" s="19">
        <v>2.649716228910182E-2</v>
      </c>
      <c r="J108" s="19">
        <v>1.509734041147651E-3</v>
      </c>
      <c r="K108" s="19">
        <f t="shared" si="1"/>
        <v>1.509734041147651E-3</v>
      </c>
      <c r="L108" s="19">
        <v>1.509734041147651E-3</v>
      </c>
      <c r="N108" s="19">
        <v>-1.110223024625157E-16</v>
      </c>
      <c r="O108" s="19">
        <v>6.9388939039072808E-19</v>
      </c>
      <c r="P108" s="19">
        <v>-4.4408920985006262E-16</v>
      </c>
      <c r="Q108" s="19">
        <v>0</v>
      </c>
      <c r="R108" s="19">
        <v>-0.10249999999999999</v>
      </c>
      <c r="S108" s="19">
        <v>8.5000000000000006E-2</v>
      </c>
      <c r="T108" s="19">
        <v>-4.4999999999999998E-2</v>
      </c>
      <c r="U108" s="19">
        <v>0</v>
      </c>
      <c r="V108" s="19">
        <v>1.875000000000016E-3</v>
      </c>
      <c r="W108" s="19">
        <v>-2.8125000000000081E-3</v>
      </c>
      <c r="X108" s="19">
        <v>-1.5000000000000009E-3</v>
      </c>
      <c r="Y108" s="19">
        <v>0.5</v>
      </c>
      <c r="Z108" s="19">
        <v>1.1102230246251571E-17</v>
      </c>
      <c r="AA108" s="19">
        <v>0.4</v>
      </c>
      <c r="AB108" s="19">
        <v>0</v>
      </c>
      <c r="AC108" s="19">
        <v>-0.10249999999999999</v>
      </c>
      <c r="AD108" s="19">
        <v>8.5000000000000006E-2</v>
      </c>
      <c r="AE108" s="19">
        <v>-4.4999999999999998E-2</v>
      </c>
      <c r="AF108" s="19">
        <v>0</v>
      </c>
      <c r="AG108" s="19">
        <v>0.48499999999999999</v>
      </c>
      <c r="AH108" s="19">
        <v>8.4375000000000144E-3</v>
      </c>
      <c r="AI108" s="19">
        <v>0.39324999999999999</v>
      </c>
      <c r="AJ108" s="19">
        <v>0</v>
      </c>
      <c r="AK108" s="19">
        <v>48</v>
      </c>
      <c r="AL108" s="19">
        <v>8</v>
      </c>
      <c r="AM108" s="19">
        <v>12</v>
      </c>
      <c r="AN108" s="19">
        <v>12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191</v>
      </c>
      <c r="AT108" s="19">
        <v>1</v>
      </c>
      <c r="AU108" s="19">
        <v>0</v>
      </c>
      <c r="AV108" s="19">
        <v>0</v>
      </c>
      <c r="AW108" s="19">
        <v>1</v>
      </c>
      <c r="AX108" s="19">
        <v>1</v>
      </c>
      <c r="AY108" s="19">
        <v>0.1</v>
      </c>
      <c r="AZ108" s="19">
        <v>0.1</v>
      </c>
      <c r="BA108" s="19">
        <v>0.1</v>
      </c>
      <c r="BB108" s="19">
        <v>0.1</v>
      </c>
      <c r="BC108" s="19">
        <v>0</v>
      </c>
      <c r="BD108" s="19">
        <v>1</v>
      </c>
      <c r="BE108" s="19">
        <v>45</v>
      </c>
      <c r="BF108" s="19">
        <v>1</v>
      </c>
      <c r="BG108" s="19">
        <v>5</v>
      </c>
      <c r="BH108" s="19" t="s">
        <v>89</v>
      </c>
      <c r="BI108" s="19">
        <v>5</v>
      </c>
      <c r="BJ108" s="19">
        <v>2</v>
      </c>
      <c r="BK108" s="19">
        <v>0.05</v>
      </c>
      <c r="BL108" s="19">
        <v>4</v>
      </c>
      <c r="BM108" s="19">
        <v>6</v>
      </c>
      <c r="BN108" s="19">
        <v>0.5</v>
      </c>
      <c r="BO108" s="19">
        <v>10</v>
      </c>
      <c r="BP108" s="19">
        <v>1</v>
      </c>
      <c r="BQ108" s="19">
        <v>1</v>
      </c>
      <c r="BR108" s="19">
        <v>1</v>
      </c>
      <c r="BS108" s="19">
        <v>1</v>
      </c>
      <c r="BT108" s="19">
        <v>0</v>
      </c>
      <c r="BU108" s="19">
        <v>0</v>
      </c>
      <c r="BV108" s="19">
        <v>0</v>
      </c>
      <c r="BW108" s="19">
        <v>0</v>
      </c>
      <c r="BX108" s="19">
        <v>1</v>
      </c>
      <c r="BY108" s="19">
        <v>1</v>
      </c>
      <c r="BZ108" s="19">
        <v>1</v>
      </c>
      <c r="CA108" s="19">
        <v>1</v>
      </c>
    </row>
    <row r="109" spans="1:79" x14ac:dyDescent="0.3">
      <c r="A109" s="26">
        <v>107</v>
      </c>
      <c r="B109" s="19">
        <v>80</v>
      </c>
      <c r="C109" s="19">
        <v>7.500004768371582E-2</v>
      </c>
      <c r="D109" s="19">
        <v>1.250000794728597E-3</v>
      </c>
      <c r="E109" s="19">
        <v>4</v>
      </c>
      <c r="F109" s="19">
        <v>6.5205130046454068E-3</v>
      </c>
      <c r="G109" s="19">
        <v>4.9972648769101074E-3</v>
      </c>
      <c r="H109" s="19">
        <v>5.0743466713090227E-2</v>
      </c>
      <c r="I109" s="19">
        <v>2.4097093639586519E-2</v>
      </c>
      <c r="J109" s="19">
        <v>4.9972648769101074E-3</v>
      </c>
      <c r="K109" s="19">
        <f t="shared" si="1"/>
        <v>4.9972648769101074E-3</v>
      </c>
      <c r="L109" s="19">
        <v>4.9972648769101074E-3</v>
      </c>
      <c r="N109" s="19">
        <v>3.6082248300317583E-17</v>
      </c>
      <c r="O109" s="19">
        <v>1.8041124150158801E-17</v>
      </c>
      <c r="P109" s="19">
        <v>-4.4408920985006262E-16</v>
      </c>
      <c r="Q109" s="19">
        <v>0</v>
      </c>
      <c r="R109" s="19">
        <v>0.16500000000000001</v>
      </c>
      <c r="S109" s="19">
        <v>-8.500000000000002E-2</v>
      </c>
      <c r="T109" s="19">
        <v>-4.4999999999999998E-2</v>
      </c>
      <c r="U109" s="19">
        <v>0</v>
      </c>
      <c r="V109" s="19">
        <v>2.062500000000014E-3</v>
      </c>
      <c r="W109" s="19">
        <v>6.5624999999999824E-3</v>
      </c>
      <c r="X109" s="19">
        <v>-1.012499999999983E-2</v>
      </c>
      <c r="Y109" s="19">
        <v>2.2204460492503129E-17</v>
      </c>
      <c r="Z109" s="19">
        <v>6.6613381477509402E-17</v>
      </c>
      <c r="AA109" s="19">
        <v>0.4</v>
      </c>
      <c r="AB109" s="19">
        <v>0</v>
      </c>
      <c r="AC109" s="19">
        <v>0.16500000000000001</v>
      </c>
      <c r="AD109" s="19">
        <v>-8.500000000000002E-2</v>
      </c>
      <c r="AE109" s="19">
        <v>-4.4999999999999998E-2</v>
      </c>
      <c r="AF109" s="19">
        <v>0</v>
      </c>
      <c r="AG109" s="19">
        <v>-8.4374999999999936E-3</v>
      </c>
      <c r="AH109" s="19">
        <v>-8.4374999999999572E-3</v>
      </c>
      <c r="AI109" s="19">
        <v>0.39324999999999999</v>
      </c>
      <c r="AJ109" s="19">
        <v>0</v>
      </c>
      <c r="AK109" s="19">
        <v>28</v>
      </c>
      <c r="AL109" s="19">
        <v>28</v>
      </c>
      <c r="AM109" s="19">
        <v>12</v>
      </c>
      <c r="AN109" s="19">
        <v>12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192</v>
      </c>
      <c r="AT109" s="19">
        <v>1</v>
      </c>
      <c r="AU109" s="19">
        <v>0</v>
      </c>
      <c r="AV109" s="19">
        <v>0</v>
      </c>
      <c r="AW109" s="19">
        <v>1</v>
      </c>
      <c r="AX109" s="19">
        <v>1</v>
      </c>
      <c r="AY109" s="19">
        <v>0.1</v>
      </c>
      <c r="AZ109" s="19">
        <v>0.1</v>
      </c>
      <c r="BA109" s="19">
        <v>0.1</v>
      </c>
      <c r="BB109" s="19">
        <v>0.1</v>
      </c>
      <c r="BC109" s="19">
        <v>0</v>
      </c>
      <c r="BD109" s="19">
        <v>1</v>
      </c>
      <c r="BE109" s="19">
        <v>45</v>
      </c>
      <c r="BF109" s="19">
        <v>1</v>
      </c>
      <c r="BG109" s="19">
        <v>5</v>
      </c>
      <c r="BH109" s="19" t="s">
        <v>89</v>
      </c>
      <c r="BI109" s="19">
        <v>5</v>
      </c>
      <c r="BJ109" s="19">
        <v>2</v>
      </c>
      <c r="BK109" s="19">
        <v>0.05</v>
      </c>
      <c r="BL109" s="19">
        <v>4</v>
      </c>
      <c r="BM109" s="19">
        <v>6</v>
      </c>
      <c r="BN109" s="19">
        <v>0.5</v>
      </c>
      <c r="BO109" s="19">
        <v>10</v>
      </c>
      <c r="BP109" s="19">
        <v>1</v>
      </c>
      <c r="BQ109" s="19">
        <v>1</v>
      </c>
      <c r="BR109" s="19">
        <v>1</v>
      </c>
      <c r="BS109" s="19">
        <v>1</v>
      </c>
      <c r="BT109" s="19">
        <v>0</v>
      </c>
      <c r="BU109" s="19">
        <v>0</v>
      </c>
      <c r="BV109" s="19">
        <v>0</v>
      </c>
      <c r="BW109" s="19">
        <v>0</v>
      </c>
      <c r="BX109" s="19">
        <v>1</v>
      </c>
      <c r="BY109" s="19">
        <v>1</v>
      </c>
      <c r="BZ109" s="19">
        <v>1</v>
      </c>
      <c r="CA109" s="19">
        <v>1</v>
      </c>
    </row>
    <row r="110" spans="1:79" x14ac:dyDescent="0.3">
      <c r="A110" s="26">
        <v>108</v>
      </c>
      <c r="B110" s="19">
        <v>80</v>
      </c>
      <c r="C110" s="19">
        <v>7.2999954223632813E-2</v>
      </c>
      <c r="D110" s="19">
        <v>1.216665903727214E-3</v>
      </c>
      <c r="E110" s="19">
        <v>4</v>
      </c>
      <c r="F110" s="19">
        <v>6.5205130046454068E-3</v>
      </c>
      <c r="G110" s="19">
        <v>4.997264876910117E-3</v>
      </c>
      <c r="H110" s="19">
        <v>5.0743466713090227E-2</v>
      </c>
      <c r="I110" s="19">
        <v>2.4097093639586519E-2</v>
      </c>
      <c r="J110" s="19">
        <v>4.997264876910117E-3</v>
      </c>
      <c r="K110" s="19">
        <f t="shared" si="1"/>
        <v>4.997264876910117E-3</v>
      </c>
      <c r="L110" s="19">
        <v>4.997264876910117E-3</v>
      </c>
      <c r="N110" s="19">
        <v>3.6082248300317583E-17</v>
      </c>
      <c r="O110" s="19">
        <v>-1.179611963664228E-17</v>
      </c>
      <c r="P110" s="19">
        <v>-4.4408920985006262E-16</v>
      </c>
      <c r="Q110" s="19">
        <v>0</v>
      </c>
      <c r="R110" s="19">
        <v>0.16500000000000001</v>
      </c>
      <c r="S110" s="19">
        <v>8.4999999999999978E-2</v>
      </c>
      <c r="T110" s="19">
        <v>-4.4999999999999998E-2</v>
      </c>
      <c r="U110" s="19">
        <v>0</v>
      </c>
      <c r="V110" s="19">
        <v>2.062500000000014E-3</v>
      </c>
      <c r="W110" s="19">
        <v>-6.5625000000000249E-3</v>
      </c>
      <c r="X110" s="19">
        <v>-1.012499999999983E-2</v>
      </c>
      <c r="Y110" s="19">
        <v>2.2204460492503129E-17</v>
      </c>
      <c r="Z110" s="19">
        <v>3.3306690738754701E-17</v>
      </c>
      <c r="AA110" s="19">
        <v>0.4</v>
      </c>
      <c r="AB110" s="19">
        <v>0</v>
      </c>
      <c r="AC110" s="19">
        <v>0.16500000000000001</v>
      </c>
      <c r="AD110" s="19">
        <v>8.4999999999999978E-2</v>
      </c>
      <c r="AE110" s="19">
        <v>-4.4999999999999998E-2</v>
      </c>
      <c r="AF110" s="19">
        <v>0</v>
      </c>
      <c r="AG110" s="19">
        <v>-8.4374999999999936E-3</v>
      </c>
      <c r="AH110" s="19">
        <v>8.4375000000000422E-3</v>
      </c>
      <c r="AI110" s="19">
        <v>0.39324999999999999</v>
      </c>
      <c r="AJ110" s="19">
        <v>0</v>
      </c>
      <c r="AK110" s="19">
        <v>28</v>
      </c>
      <c r="AL110" s="19">
        <v>28</v>
      </c>
      <c r="AM110" s="19">
        <v>12</v>
      </c>
      <c r="AN110" s="19">
        <v>12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193</v>
      </c>
      <c r="AT110" s="19">
        <v>1</v>
      </c>
      <c r="AU110" s="19">
        <v>0</v>
      </c>
      <c r="AV110" s="19">
        <v>0</v>
      </c>
      <c r="AW110" s="19">
        <v>1</v>
      </c>
      <c r="AX110" s="19">
        <v>1</v>
      </c>
      <c r="AY110" s="19">
        <v>0.1</v>
      </c>
      <c r="AZ110" s="19">
        <v>0.1</v>
      </c>
      <c r="BA110" s="19">
        <v>0.1</v>
      </c>
      <c r="BB110" s="19">
        <v>0.1</v>
      </c>
      <c r="BC110" s="19">
        <v>0</v>
      </c>
      <c r="BD110" s="19">
        <v>1</v>
      </c>
      <c r="BE110" s="19">
        <v>45</v>
      </c>
      <c r="BF110" s="19">
        <v>1</v>
      </c>
      <c r="BG110" s="19">
        <v>5</v>
      </c>
      <c r="BH110" s="19" t="s">
        <v>89</v>
      </c>
      <c r="BI110" s="19">
        <v>5</v>
      </c>
      <c r="BJ110" s="19">
        <v>2</v>
      </c>
      <c r="BK110" s="19">
        <v>0.05</v>
      </c>
      <c r="BL110" s="19">
        <v>4</v>
      </c>
      <c r="BM110" s="19">
        <v>6</v>
      </c>
      <c r="BN110" s="19">
        <v>0.5</v>
      </c>
      <c r="BO110" s="19">
        <v>10</v>
      </c>
      <c r="BP110" s="19">
        <v>1</v>
      </c>
      <c r="BQ110" s="19">
        <v>1</v>
      </c>
      <c r="BR110" s="19">
        <v>1</v>
      </c>
      <c r="BS110" s="19">
        <v>1</v>
      </c>
      <c r="BT110" s="19">
        <v>0</v>
      </c>
      <c r="BU110" s="19">
        <v>0</v>
      </c>
      <c r="BV110" s="19">
        <v>0</v>
      </c>
      <c r="BW110" s="19">
        <v>0</v>
      </c>
      <c r="BX110" s="19">
        <v>1</v>
      </c>
      <c r="BY110" s="19">
        <v>1</v>
      </c>
      <c r="BZ110" s="19">
        <v>1</v>
      </c>
      <c r="CA110" s="19">
        <v>1</v>
      </c>
    </row>
    <row r="111" spans="1:79" x14ac:dyDescent="0.3">
      <c r="A111" s="26">
        <v>109</v>
      </c>
      <c r="B111" s="19">
        <v>80</v>
      </c>
      <c r="C111" s="19">
        <v>7.2000026702880859E-2</v>
      </c>
      <c r="D111" s="19">
        <v>1.200000445048014E-3</v>
      </c>
      <c r="E111" s="19">
        <v>4</v>
      </c>
      <c r="F111" s="19">
        <v>6.5205130046454033E-3</v>
      </c>
      <c r="G111" s="19">
        <v>4.9972648769101109E-3</v>
      </c>
      <c r="H111" s="19">
        <v>5.0743466713090227E-2</v>
      </c>
      <c r="I111" s="19">
        <v>2.4097093639586519E-2</v>
      </c>
      <c r="J111" s="19">
        <v>4.9972648769101109E-3</v>
      </c>
      <c r="K111" s="19">
        <f t="shared" si="1"/>
        <v>4.9972648769101109E-3</v>
      </c>
      <c r="L111" s="19">
        <v>4.9972648769101109E-3</v>
      </c>
      <c r="N111" s="19">
        <v>-2.7755575615628861E-18</v>
      </c>
      <c r="O111" s="19">
        <v>1.77550647138533E-17</v>
      </c>
      <c r="P111" s="19">
        <v>-4.4408920985006262E-16</v>
      </c>
      <c r="Q111" s="19">
        <v>0</v>
      </c>
      <c r="R111" s="19">
        <v>-0.16500000000000001</v>
      </c>
      <c r="S111" s="19">
        <v>8.5000000000000006E-2</v>
      </c>
      <c r="T111" s="19">
        <v>-4.4999999999999998E-2</v>
      </c>
      <c r="U111" s="19">
        <v>0</v>
      </c>
      <c r="V111" s="19">
        <v>-2.062500000000007E-3</v>
      </c>
      <c r="W111" s="19">
        <v>-6.5625000000000006E-3</v>
      </c>
      <c r="X111" s="19">
        <v>-1.012499999999983E-2</v>
      </c>
      <c r="Y111" s="19">
        <v>1.1102230246251571E-17</v>
      </c>
      <c r="Z111" s="19">
        <v>5.5511151231257827E-17</v>
      </c>
      <c r="AA111" s="19">
        <v>0.4</v>
      </c>
      <c r="AB111" s="19">
        <v>0</v>
      </c>
      <c r="AC111" s="19">
        <v>-0.16500000000000001</v>
      </c>
      <c r="AD111" s="19">
        <v>8.5000000000000006E-2</v>
      </c>
      <c r="AE111" s="19">
        <v>-4.4999999999999998E-2</v>
      </c>
      <c r="AF111" s="19">
        <v>0</v>
      </c>
      <c r="AG111" s="19">
        <v>8.4375000000000075E-3</v>
      </c>
      <c r="AH111" s="19">
        <v>8.4375000000000352E-3</v>
      </c>
      <c r="AI111" s="19">
        <v>0.39324999999999999</v>
      </c>
      <c r="AJ111" s="19">
        <v>0</v>
      </c>
      <c r="AK111" s="19">
        <v>28</v>
      </c>
      <c r="AL111" s="19">
        <v>28</v>
      </c>
      <c r="AM111" s="19">
        <v>12</v>
      </c>
      <c r="AN111" s="19">
        <v>12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194</v>
      </c>
      <c r="AT111" s="19">
        <v>1</v>
      </c>
      <c r="AU111" s="19">
        <v>0</v>
      </c>
      <c r="AV111" s="19">
        <v>0</v>
      </c>
      <c r="AW111" s="19">
        <v>1</v>
      </c>
      <c r="AX111" s="19">
        <v>1</v>
      </c>
      <c r="AY111" s="19">
        <v>0.1</v>
      </c>
      <c r="AZ111" s="19">
        <v>0.1</v>
      </c>
      <c r="BA111" s="19">
        <v>0.1</v>
      </c>
      <c r="BB111" s="19">
        <v>0.1</v>
      </c>
      <c r="BC111" s="19">
        <v>0</v>
      </c>
      <c r="BD111" s="19">
        <v>1</v>
      </c>
      <c r="BE111" s="19">
        <v>45</v>
      </c>
      <c r="BF111" s="19">
        <v>1</v>
      </c>
      <c r="BG111" s="19">
        <v>5</v>
      </c>
      <c r="BH111" s="19" t="s">
        <v>89</v>
      </c>
      <c r="BI111" s="19">
        <v>5</v>
      </c>
      <c r="BJ111" s="19">
        <v>2</v>
      </c>
      <c r="BK111" s="19">
        <v>0.05</v>
      </c>
      <c r="BL111" s="19">
        <v>4</v>
      </c>
      <c r="BM111" s="19">
        <v>6</v>
      </c>
      <c r="BN111" s="19">
        <v>0.5</v>
      </c>
      <c r="BO111" s="19">
        <v>10</v>
      </c>
      <c r="BP111" s="19">
        <v>1</v>
      </c>
      <c r="BQ111" s="19">
        <v>1</v>
      </c>
      <c r="BR111" s="19">
        <v>1</v>
      </c>
      <c r="BS111" s="19">
        <v>1</v>
      </c>
      <c r="BT111" s="19">
        <v>0</v>
      </c>
      <c r="BU111" s="19">
        <v>0</v>
      </c>
      <c r="BV111" s="19">
        <v>0</v>
      </c>
      <c r="BW111" s="19">
        <v>0</v>
      </c>
      <c r="BX111" s="19">
        <v>1</v>
      </c>
      <c r="BY111" s="19">
        <v>1</v>
      </c>
      <c r="BZ111" s="19">
        <v>1</v>
      </c>
      <c r="CA111" s="19">
        <v>1</v>
      </c>
    </row>
    <row r="112" spans="1:79" x14ac:dyDescent="0.3">
      <c r="A112" s="26">
        <v>110</v>
      </c>
      <c r="B112" s="19">
        <v>80</v>
      </c>
      <c r="C112" s="19">
        <v>4.0999889373779297E-2</v>
      </c>
      <c r="D112" s="19">
        <v>6.8333148956298826E-4</v>
      </c>
      <c r="E112" s="19">
        <v>2</v>
      </c>
      <c r="F112" s="19">
        <v>6.5205130046454103E-3</v>
      </c>
      <c r="G112" s="19">
        <v>4.7244359024495357E-2</v>
      </c>
      <c r="H112" s="19">
        <v>4.7244359024495357E-2</v>
      </c>
      <c r="I112" s="19">
        <v>4.7244359024495357E-2</v>
      </c>
      <c r="K112" s="19">
        <f t="shared" si="1"/>
        <v>4.7244359024495357E-2</v>
      </c>
      <c r="N112" s="19">
        <v>2.8126671853426437E-17</v>
      </c>
      <c r="O112" s="19">
        <v>-5.0000000000000017E-2</v>
      </c>
      <c r="P112" s="19">
        <v>-9.9999999999999978E-2</v>
      </c>
      <c r="Q112" s="19">
        <v>0</v>
      </c>
      <c r="R112" s="19">
        <v>3.0000000000000009E-2</v>
      </c>
      <c r="S112" s="19">
        <v>2.9999999999999988E-2</v>
      </c>
      <c r="T112" s="19">
        <v>-0.01</v>
      </c>
      <c r="U112" s="19">
        <v>0</v>
      </c>
      <c r="V112" s="19">
        <v>2.2500000000000042E-3</v>
      </c>
      <c r="W112" s="19">
        <v>2.9781250000000009E-2</v>
      </c>
      <c r="X112" s="19">
        <v>-4.3750000000031258E-4</v>
      </c>
      <c r="Y112" s="19">
        <v>4.8943353565148122E-17</v>
      </c>
      <c r="Z112" s="19">
        <v>-0.2</v>
      </c>
      <c r="AA112" s="19">
        <v>-0.60000000000000009</v>
      </c>
      <c r="AB112" s="19">
        <v>0</v>
      </c>
      <c r="AC112" s="19">
        <v>3.0000000000000009E-2</v>
      </c>
      <c r="AD112" s="19">
        <v>2.9999999999999988E-2</v>
      </c>
      <c r="AE112" s="19">
        <v>-0.01</v>
      </c>
      <c r="AF112" s="19">
        <v>0</v>
      </c>
      <c r="AG112" s="19">
        <v>-1.12499999999996E-3</v>
      </c>
      <c r="AH112" s="19">
        <v>-0.18912499999999999</v>
      </c>
      <c r="AI112" s="19">
        <v>-0.59925000000000006</v>
      </c>
      <c r="AJ112" s="19">
        <v>0</v>
      </c>
      <c r="AK112" s="19">
        <v>8</v>
      </c>
      <c r="AL112" s="19">
        <v>8</v>
      </c>
      <c r="AM112" s="19">
        <v>24</v>
      </c>
      <c r="AN112" s="19">
        <v>40</v>
      </c>
      <c r="AO112" s="19">
        <v>2</v>
      </c>
      <c r="AP112" s="19">
        <v>2</v>
      </c>
      <c r="AQ112" s="19">
        <v>0</v>
      </c>
      <c r="AR112" s="19">
        <v>-4</v>
      </c>
      <c r="AS112" s="19" t="s">
        <v>195</v>
      </c>
      <c r="AT112" s="19">
        <v>1</v>
      </c>
      <c r="AU112" s="19">
        <v>0</v>
      </c>
      <c r="AV112" s="19">
        <v>0</v>
      </c>
      <c r="AW112" s="19">
        <v>1</v>
      </c>
      <c r="AX112" s="19">
        <v>1</v>
      </c>
      <c r="AY112" s="19">
        <v>0.1</v>
      </c>
      <c r="AZ112" s="19">
        <v>0.1</v>
      </c>
      <c r="BA112" s="19">
        <v>0.1</v>
      </c>
      <c r="BB112" s="19">
        <v>0.1</v>
      </c>
      <c r="BC112" s="19">
        <v>0</v>
      </c>
      <c r="BD112" s="19">
        <v>1</v>
      </c>
      <c r="BE112" s="19">
        <v>45</v>
      </c>
      <c r="BF112" s="19">
        <v>1</v>
      </c>
      <c r="BG112" s="19">
        <v>5</v>
      </c>
      <c r="BH112" s="19" t="s">
        <v>89</v>
      </c>
      <c r="BI112" s="19">
        <v>5</v>
      </c>
      <c r="BJ112" s="19">
        <v>2</v>
      </c>
      <c r="BK112" s="19">
        <v>0.05</v>
      </c>
      <c r="BL112" s="19">
        <v>4</v>
      </c>
      <c r="BM112" s="19">
        <v>6</v>
      </c>
      <c r="BN112" s="19">
        <v>0.5</v>
      </c>
      <c r="BO112" s="19">
        <v>10</v>
      </c>
      <c r="BP112" s="19">
        <v>1</v>
      </c>
      <c r="BQ112" s="19">
        <v>1</v>
      </c>
      <c r="BR112" s="19">
        <v>1</v>
      </c>
      <c r="BS112" s="19">
        <v>1</v>
      </c>
      <c r="BT112" s="19">
        <v>0</v>
      </c>
      <c r="BU112" s="19">
        <v>0</v>
      </c>
      <c r="BV112" s="19">
        <v>0</v>
      </c>
      <c r="BW112" s="19">
        <v>0</v>
      </c>
      <c r="BX112" s="19">
        <v>1</v>
      </c>
      <c r="BY112" s="19">
        <v>1</v>
      </c>
      <c r="BZ112" s="19">
        <v>1</v>
      </c>
      <c r="CA112" s="19">
        <v>1</v>
      </c>
    </row>
    <row r="113" spans="1:79" x14ac:dyDescent="0.3">
      <c r="A113" s="26">
        <v>111</v>
      </c>
      <c r="B113" s="19">
        <v>80</v>
      </c>
      <c r="C113" s="19">
        <v>3.9999961853027337E-2</v>
      </c>
      <c r="D113" s="19">
        <v>6.6666603088378902E-4</v>
      </c>
      <c r="E113" s="19">
        <v>2</v>
      </c>
      <c r="F113" s="19">
        <v>7.864669563544929E-3</v>
      </c>
      <c r="G113" s="19">
        <v>4.7244359024495357E-2</v>
      </c>
      <c r="H113" s="19">
        <v>4.7244359024495357E-2</v>
      </c>
      <c r="I113" s="19">
        <v>4.7244359024495357E-2</v>
      </c>
      <c r="K113" s="19">
        <f t="shared" si="1"/>
        <v>4.7244359024495357E-2</v>
      </c>
      <c r="N113" s="19">
        <v>2.8126671853426437E-17</v>
      </c>
      <c r="O113" s="19">
        <v>5.0000000000000017E-2</v>
      </c>
      <c r="P113" s="19">
        <v>-9.9999999999999978E-2</v>
      </c>
      <c r="Q113" s="19">
        <v>0</v>
      </c>
      <c r="R113" s="19">
        <v>3.0000000000000009E-2</v>
      </c>
      <c r="S113" s="19">
        <v>-3.0000000000000009E-2</v>
      </c>
      <c r="T113" s="19">
        <v>-0.01</v>
      </c>
      <c r="U113" s="19">
        <v>0</v>
      </c>
      <c r="V113" s="19">
        <v>2.2500000000000042E-3</v>
      </c>
      <c r="W113" s="19">
        <v>-2.9781250000000009E-2</v>
      </c>
      <c r="X113" s="19">
        <v>-4.3750000000031258E-4</v>
      </c>
      <c r="Y113" s="19">
        <v>4.8943353565148122E-17</v>
      </c>
      <c r="Z113" s="19">
        <v>0.2</v>
      </c>
      <c r="AA113" s="19">
        <v>-0.60000000000000009</v>
      </c>
      <c r="AB113" s="19">
        <v>0</v>
      </c>
      <c r="AC113" s="19">
        <v>3.0000000000000009E-2</v>
      </c>
      <c r="AD113" s="19">
        <v>-3.0000000000000009E-2</v>
      </c>
      <c r="AE113" s="19">
        <v>-0.01</v>
      </c>
      <c r="AF113" s="19">
        <v>0</v>
      </c>
      <c r="AG113" s="19">
        <v>-1.12499999999996E-3</v>
      </c>
      <c r="AH113" s="19">
        <v>0.18912499999999999</v>
      </c>
      <c r="AI113" s="19">
        <v>-0.59925000000000006</v>
      </c>
      <c r="AJ113" s="19">
        <v>0</v>
      </c>
      <c r="AK113" s="19">
        <v>8</v>
      </c>
      <c r="AL113" s="19">
        <v>8</v>
      </c>
      <c r="AM113" s="19">
        <v>40</v>
      </c>
      <c r="AN113" s="19">
        <v>24</v>
      </c>
      <c r="AO113" s="19">
        <v>2</v>
      </c>
      <c r="AP113" s="19">
        <v>2</v>
      </c>
      <c r="AQ113" s="19">
        <v>-4</v>
      </c>
      <c r="AR113" s="19">
        <v>0</v>
      </c>
      <c r="AS113" s="19" t="s">
        <v>196</v>
      </c>
      <c r="AT113" s="19">
        <v>1</v>
      </c>
      <c r="AU113" s="19">
        <v>0</v>
      </c>
      <c r="AV113" s="19">
        <v>0</v>
      </c>
      <c r="AW113" s="19">
        <v>1</v>
      </c>
      <c r="AX113" s="19">
        <v>1</v>
      </c>
      <c r="AY113" s="19">
        <v>0.1</v>
      </c>
      <c r="AZ113" s="19">
        <v>0.1</v>
      </c>
      <c r="BA113" s="19">
        <v>0.1</v>
      </c>
      <c r="BB113" s="19">
        <v>0.1</v>
      </c>
      <c r="BC113" s="19">
        <v>0</v>
      </c>
      <c r="BD113" s="19">
        <v>1</v>
      </c>
      <c r="BE113" s="19">
        <v>45</v>
      </c>
      <c r="BF113" s="19">
        <v>1</v>
      </c>
      <c r="BG113" s="19">
        <v>5</v>
      </c>
      <c r="BH113" s="19" t="s">
        <v>89</v>
      </c>
      <c r="BI113" s="19">
        <v>5</v>
      </c>
      <c r="BJ113" s="19">
        <v>2</v>
      </c>
      <c r="BK113" s="19">
        <v>0.05</v>
      </c>
      <c r="BL113" s="19">
        <v>4</v>
      </c>
      <c r="BM113" s="19">
        <v>6</v>
      </c>
      <c r="BN113" s="19">
        <v>0.5</v>
      </c>
      <c r="BO113" s="19">
        <v>10</v>
      </c>
      <c r="BP113" s="19">
        <v>1</v>
      </c>
      <c r="BQ113" s="19">
        <v>1</v>
      </c>
      <c r="BR113" s="19">
        <v>1</v>
      </c>
      <c r="BS113" s="19">
        <v>1</v>
      </c>
      <c r="BT113" s="19">
        <v>0</v>
      </c>
      <c r="BU113" s="19">
        <v>0</v>
      </c>
      <c r="BV113" s="19">
        <v>0</v>
      </c>
      <c r="BW113" s="19">
        <v>0</v>
      </c>
      <c r="BX113" s="19">
        <v>1</v>
      </c>
      <c r="BY113" s="19">
        <v>1</v>
      </c>
      <c r="BZ113" s="19">
        <v>1</v>
      </c>
      <c r="CA113" s="19">
        <v>1</v>
      </c>
    </row>
    <row r="114" spans="1:79" x14ac:dyDescent="0.3">
      <c r="A114" s="26">
        <v>112</v>
      </c>
      <c r="B114" s="19">
        <v>80</v>
      </c>
      <c r="C114" s="19">
        <v>3.9000034332275391E-2</v>
      </c>
      <c r="D114" s="19">
        <v>6.5000057220458989E-4</v>
      </c>
      <c r="E114" s="19">
        <v>2</v>
      </c>
      <c r="F114" s="19">
        <v>7.864669563544929E-3</v>
      </c>
      <c r="G114" s="19">
        <v>4.7244359024495357E-2</v>
      </c>
      <c r="H114" s="19">
        <v>4.7244359024495357E-2</v>
      </c>
      <c r="I114" s="19">
        <v>4.7244359024495357E-2</v>
      </c>
      <c r="K114" s="19">
        <f t="shared" si="1"/>
        <v>4.7244359024495357E-2</v>
      </c>
      <c r="N114" s="19">
        <v>3.0902229414989319E-17</v>
      </c>
      <c r="O114" s="19">
        <v>5.0000000000000017E-2</v>
      </c>
      <c r="P114" s="19">
        <v>-9.9999999999999978E-2</v>
      </c>
      <c r="Q114" s="19">
        <v>0</v>
      </c>
      <c r="R114" s="19">
        <v>-0.03</v>
      </c>
      <c r="S114" s="19">
        <v>-0.03</v>
      </c>
      <c r="T114" s="19">
        <v>-0.01</v>
      </c>
      <c r="U114" s="19">
        <v>0</v>
      </c>
      <c r="V114" s="19">
        <v>-2.2499999999999912E-3</v>
      </c>
      <c r="W114" s="19">
        <v>-2.9781250000000009E-2</v>
      </c>
      <c r="X114" s="19">
        <v>-4.3750000000031258E-4</v>
      </c>
      <c r="Y114" s="19">
        <v>5.171891112671101E-17</v>
      </c>
      <c r="Z114" s="19">
        <v>0.2</v>
      </c>
      <c r="AA114" s="19">
        <v>-0.60000000000000009</v>
      </c>
      <c r="AB114" s="19">
        <v>0</v>
      </c>
      <c r="AC114" s="19">
        <v>-0.03</v>
      </c>
      <c r="AD114" s="19">
        <v>-0.03</v>
      </c>
      <c r="AE114" s="19">
        <v>-0.01</v>
      </c>
      <c r="AF114" s="19">
        <v>0</v>
      </c>
      <c r="AG114" s="19">
        <v>1.12500000000004E-3</v>
      </c>
      <c r="AH114" s="19">
        <v>0.18912499999999999</v>
      </c>
      <c r="AI114" s="19">
        <v>-0.59925000000000006</v>
      </c>
      <c r="AJ114" s="19">
        <v>0</v>
      </c>
      <c r="AK114" s="19">
        <v>8</v>
      </c>
      <c r="AL114" s="19">
        <v>8</v>
      </c>
      <c r="AM114" s="19">
        <v>40</v>
      </c>
      <c r="AN114" s="19">
        <v>24</v>
      </c>
      <c r="AO114" s="19">
        <v>2</v>
      </c>
      <c r="AP114" s="19">
        <v>2</v>
      </c>
      <c r="AQ114" s="19">
        <v>-4</v>
      </c>
      <c r="AR114" s="19">
        <v>0</v>
      </c>
      <c r="AS114" s="19" t="s">
        <v>197</v>
      </c>
      <c r="AT114" s="19">
        <v>1</v>
      </c>
      <c r="AU114" s="19">
        <v>0</v>
      </c>
      <c r="AV114" s="19">
        <v>0</v>
      </c>
      <c r="AW114" s="19">
        <v>1</v>
      </c>
      <c r="AX114" s="19">
        <v>1</v>
      </c>
      <c r="AY114" s="19">
        <v>0.1</v>
      </c>
      <c r="AZ114" s="19">
        <v>0.1</v>
      </c>
      <c r="BA114" s="19">
        <v>0.1</v>
      </c>
      <c r="BB114" s="19">
        <v>0.1</v>
      </c>
      <c r="BC114" s="19">
        <v>0</v>
      </c>
      <c r="BD114" s="19">
        <v>1</v>
      </c>
      <c r="BE114" s="19">
        <v>45</v>
      </c>
      <c r="BF114" s="19">
        <v>1</v>
      </c>
      <c r="BG114" s="19">
        <v>5</v>
      </c>
      <c r="BH114" s="19" t="s">
        <v>89</v>
      </c>
      <c r="BI114" s="19">
        <v>5</v>
      </c>
      <c r="BJ114" s="19">
        <v>2</v>
      </c>
      <c r="BK114" s="19">
        <v>0.05</v>
      </c>
      <c r="BL114" s="19">
        <v>4</v>
      </c>
      <c r="BM114" s="19">
        <v>6</v>
      </c>
      <c r="BN114" s="19">
        <v>0.5</v>
      </c>
      <c r="BO114" s="19">
        <v>10</v>
      </c>
      <c r="BP114" s="19">
        <v>1</v>
      </c>
      <c r="BQ114" s="19">
        <v>1</v>
      </c>
      <c r="BR114" s="19">
        <v>1</v>
      </c>
      <c r="BS114" s="19">
        <v>1</v>
      </c>
      <c r="BT114" s="19">
        <v>0</v>
      </c>
      <c r="BU114" s="19">
        <v>0</v>
      </c>
      <c r="BV114" s="19">
        <v>0</v>
      </c>
      <c r="BW114" s="19">
        <v>0</v>
      </c>
      <c r="BX114" s="19">
        <v>1</v>
      </c>
      <c r="BY114" s="19">
        <v>1</v>
      </c>
      <c r="BZ114" s="19">
        <v>1</v>
      </c>
      <c r="CA114" s="19">
        <v>1</v>
      </c>
    </row>
    <row r="115" spans="1:79" x14ac:dyDescent="0.3">
      <c r="A115" s="26">
        <v>113</v>
      </c>
      <c r="B115" s="19">
        <v>80</v>
      </c>
      <c r="C115" s="19">
        <v>0.12800002098083499</v>
      </c>
      <c r="D115" s="19">
        <v>2.1333336830139161E-3</v>
      </c>
      <c r="E115" s="19">
        <v>5</v>
      </c>
      <c r="F115" s="19">
        <v>7.8646695635449307E-3</v>
      </c>
      <c r="G115" s="19">
        <v>2.841774726073476E-2</v>
      </c>
      <c r="H115" s="19">
        <v>5.3558169676180108E-2</v>
      </c>
      <c r="I115" s="19">
        <v>3.0159876724922111E-2</v>
      </c>
      <c r="J115" s="19">
        <v>2.8560533985948169E-2</v>
      </c>
      <c r="K115" s="19">
        <f t="shared" si="1"/>
        <v>2.8560533985948169E-2</v>
      </c>
      <c r="L115" s="19">
        <v>2.841774726073476E-2</v>
      </c>
      <c r="M115" s="19">
        <v>2.841774726073476E-2</v>
      </c>
      <c r="N115" s="19">
        <v>1.110223024625157E-16</v>
      </c>
      <c r="O115" s="19">
        <v>2.0816681711721691E-17</v>
      </c>
      <c r="P115" s="19">
        <v>-2.7755575615628909E-16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-6.1874999999999958E-2</v>
      </c>
      <c r="W115" s="19">
        <v>9.3750000000006328E-4</v>
      </c>
      <c r="X115" s="19">
        <v>-3.1874999999999883E-2</v>
      </c>
      <c r="Y115" s="19">
        <v>-0.3</v>
      </c>
      <c r="Z115" s="19">
        <v>5.0000000000000072E-2</v>
      </c>
      <c r="AA115" s="19">
        <v>0.3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-0.55837500000000007</v>
      </c>
      <c r="AH115" s="19">
        <v>0.1348437500000001</v>
      </c>
      <c r="AI115" s="19">
        <v>0.29193750000000002</v>
      </c>
      <c r="AJ115" s="19">
        <v>0</v>
      </c>
      <c r="AK115" s="19">
        <v>14</v>
      </c>
      <c r="AL115" s="19">
        <v>38</v>
      </c>
      <c r="AM115" s="19">
        <v>16</v>
      </c>
      <c r="AN115" s="19">
        <v>12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198</v>
      </c>
      <c r="AT115" s="19">
        <v>1</v>
      </c>
      <c r="AU115" s="19">
        <v>0</v>
      </c>
      <c r="AV115" s="19">
        <v>0</v>
      </c>
      <c r="AW115" s="19">
        <v>1</v>
      </c>
      <c r="AX115" s="19">
        <v>1</v>
      </c>
      <c r="AY115" s="19">
        <v>0.1</v>
      </c>
      <c r="AZ115" s="19">
        <v>0.1</v>
      </c>
      <c r="BA115" s="19">
        <v>0.1</v>
      </c>
      <c r="BB115" s="19">
        <v>0.1</v>
      </c>
      <c r="BC115" s="19">
        <v>0</v>
      </c>
      <c r="BD115" s="19">
        <v>1</v>
      </c>
      <c r="BE115" s="19">
        <v>45</v>
      </c>
      <c r="BF115" s="19">
        <v>1</v>
      </c>
      <c r="BG115" s="19">
        <v>5</v>
      </c>
      <c r="BH115" s="19" t="s">
        <v>89</v>
      </c>
      <c r="BI115" s="19">
        <v>5</v>
      </c>
      <c r="BJ115" s="19">
        <v>2</v>
      </c>
      <c r="BK115" s="19">
        <v>0.05</v>
      </c>
      <c r="BL115" s="19">
        <v>4</v>
      </c>
      <c r="BM115" s="19">
        <v>6</v>
      </c>
      <c r="BN115" s="19">
        <v>0.5</v>
      </c>
      <c r="BO115" s="19">
        <v>10</v>
      </c>
      <c r="BP115" s="19">
        <v>1</v>
      </c>
      <c r="BQ115" s="19">
        <v>1</v>
      </c>
      <c r="BR115" s="19">
        <v>1</v>
      </c>
      <c r="BS115" s="19">
        <v>1</v>
      </c>
      <c r="BT115" s="19">
        <v>0</v>
      </c>
      <c r="BU115" s="19">
        <v>0</v>
      </c>
      <c r="BV115" s="19">
        <v>0</v>
      </c>
      <c r="BW115" s="19">
        <v>0</v>
      </c>
      <c r="BX115" s="19">
        <v>1</v>
      </c>
      <c r="BY115" s="19">
        <v>1</v>
      </c>
      <c r="BZ115" s="19">
        <v>1</v>
      </c>
      <c r="CA115" s="19">
        <v>1</v>
      </c>
    </row>
    <row r="116" spans="1:79" x14ac:dyDescent="0.3">
      <c r="A116" s="26">
        <v>114</v>
      </c>
      <c r="B116" s="19">
        <v>80</v>
      </c>
      <c r="C116" s="19">
        <v>0.12700009346008301</v>
      </c>
      <c r="D116" s="19">
        <v>2.116668224334717E-3</v>
      </c>
      <c r="E116" s="19">
        <v>5</v>
      </c>
      <c r="F116" s="19">
        <v>0.14352478961620191</v>
      </c>
      <c r="G116" s="19">
        <v>2.841774726073476E-2</v>
      </c>
      <c r="H116" s="19">
        <v>5.3558169676180108E-2</v>
      </c>
      <c r="I116" s="19">
        <v>3.0159876724922121E-2</v>
      </c>
      <c r="J116" s="19">
        <v>2.8560533985948169E-2</v>
      </c>
      <c r="K116" s="19">
        <f t="shared" si="1"/>
        <v>2.8560533985948169E-2</v>
      </c>
      <c r="L116" s="19">
        <v>2.841774726073476E-2</v>
      </c>
      <c r="M116" s="19">
        <v>2.841774726073476E-2</v>
      </c>
      <c r="N116" s="19">
        <v>1.110223024625157E-16</v>
      </c>
      <c r="O116" s="19">
        <v>6.9388939039072284E-18</v>
      </c>
      <c r="P116" s="19">
        <v>-2.7755575615628909E-16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-6.1874999999999958E-2</v>
      </c>
      <c r="W116" s="19">
        <v>-9.3750000000009104E-4</v>
      </c>
      <c r="X116" s="19">
        <v>-3.1874999999999883E-2</v>
      </c>
      <c r="Y116" s="19">
        <v>-0.3</v>
      </c>
      <c r="Z116" s="19">
        <v>-4.9999999999999947E-2</v>
      </c>
      <c r="AA116" s="19">
        <v>0.3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-0.55837500000000007</v>
      </c>
      <c r="AH116" s="19">
        <v>-0.13484375000000001</v>
      </c>
      <c r="AI116" s="19">
        <v>0.29193750000000002</v>
      </c>
      <c r="AJ116" s="19">
        <v>0</v>
      </c>
      <c r="AK116" s="19">
        <v>14</v>
      </c>
      <c r="AL116" s="19">
        <v>38</v>
      </c>
      <c r="AM116" s="19">
        <v>12</v>
      </c>
      <c r="AN116" s="19">
        <v>16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199</v>
      </c>
      <c r="AT116" s="19">
        <v>1</v>
      </c>
      <c r="AU116" s="19">
        <v>0</v>
      </c>
      <c r="AV116" s="19">
        <v>0</v>
      </c>
      <c r="AW116" s="19">
        <v>1</v>
      </c>
      <c r="AX116" s="19">
        <v>1</v>
      </c>
      <c r="AY116" s="19">
        <v>0.1</v>
      </c>
      <c r="AZ116" s="19">
        <v>0.1</v>
      </c>
      <c r="BA116" s="19">
        <v>0.1</v>
      </c>
      <c r="BB116" s="19">
        <v>0.1</v>
      </c>
      <c r="BC116" s="19">
        <v>0</v>
      </c>
      <c r="BD116" s="19">
        <v>1</v>
      </c>
      <c r="BE116" s="19">
        <v>45</v>
      </c>
      <c r="BF116" s="19">
        <v>1</v>
      </c>
      <c r="BG116" s="19">
        <v>5</v>
      </c>
      <c r="BH116" s="19" t="s">
        <v>89</v>
      </c>
      <c r="BI116" s="19">
        <v>5</v>
      </c>
      <c r="BJ116" s="19">
        <v>2</v>
      </c>
      <c r="BK116" s="19">
        <v>0.05</v>
      </c>
      <c r="BL116" s="19">
        <v>4</v>
      </c>
      <c r="BM116" s="19">
        <v>6</v>
      </c>
      <c r="BN116" s="19">
        <v>0.5</v>
      </c>
      <c r="BO116" s="19">
        <v>10</v>
      </c>
      <c r="BP116" s="19">
        <v>1</v>
      </c>
      <c r="BQ116" s="19">
        <v>1</v>
      </c>
      <c r="BR116" s="19">
        <v>1</v>
      </c>
      <c r="BS116" s="19">
        <v>1</v>
      </c>
      <c r="BT116" s="19">
        <v>0</v>
      </c>
      <c r="BU116" s="19">
        <v>0</v>
      </c>
      <c r="BV116" s="19">
        <v>0</v>
      </c>
      <c r="BW116" s="19">
        <v>0</v>
      </c>
      <c r="BX116" s="19">
        <v>1</v>
      </c>
      <c r="BY116" s="19">
        <v>1</v>
      </c>
      <c r="BZ116" s="19">
        <v>1</v>
      </c>
      <c r="CA116" s="19">
        <v>1</v>
      </c>
    </row>
    <row r="117" spans="1:79" x14ac:dyDescent="0.3">
      <c r="A117" s="26">
        <v>115</v>
      </c>
      <c r="B117" s="19">
        <v>80</v>
      </c>
      <c r="C117" s="19">
        <v>0.12600016593933111</v>
      </c>
      <c r="D117" s="19">
        <v>2.100002765655517E-3</v>
      </c>
      <c r="E117" s="19">
        <v>5</v>
      </c>
      <c r="F117" s="19">
        <v>0.14352478961620191</v>
      </c>
      <c r="G117" s="19">
        <v>2.8417747260734798E-2</v>
      </c>
      <c r="H117" s="19">
        <v>5.3558169676180101E-2</v>
      </c>
      <c r="I117" s="19">
        <v>3.0159876724922111E-2</v>
      </c>
      <c r="J117" s="19">
        <v>2.8560533985948169E-2</v>
      </c>
      <c r="K117" s="19">
        <f t="shared" si="1"/>
        <v>2.8560533985948169E-2</v>
      </c>
      <c r="L117" s="19">
        <v>2.8417747260734798E-2</v>
      </c>
      <c r="M117" s="19">
        <v>2.8417747260734798E-2</v>
      </c>
      <c r="N117" s="19">
        <v>-2.7755575615628909E-16</v>
      </c>
      <c r="O117" s="19">
        <v>2.0816681711721691E-17</v>
      </c>
      <c r="P117" s="19">
        <v>-2.7755575615628909E-16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6.1875000000000069E-2</v>
      </c>
      <c r="W117" s="19">
        <v>-9.3750000000000777E-4</v>
      </c>
      <c r="X117" s="19">
        <v>-3.1874999999999883E-2</v>
      </c>
      <c r="Y117" s="19">
        <v>0.3</v>
      </c>
      <c r="Z117" s="19">
        <v>-4.9999999999999989E-2</v>
      </c>
      <c r="AA117" s="19">
        <v>0.3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0.55837500000000007</v>
      </c>
      <c r="AH117" s="19">
        <v>-0.13484375000000001</v>
      </c>
      <c r="AI117" s="19">
        <v>0.29193750000000002</v>
      </c>
      <c r="AJ117" s="19">
        <v>0</v>
      </c>
      <c r="AK117" s="19">
        <v>38</v>
      </c>
      <c r="AL117" s="19">
        <v>14</v>
      </c>
      <c r="AM117" s="19">
        <v>12</v>
      </c>
      <c r="AN117" s="19">
        <v>16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200</v>
      </c>
      <c r="AT117" s="19">
        <v>1</v>
      </c>
      <c r="AU117" s="19">
        <v>0</v>
      </c>
      <c r="AV117" s="19">
        <v>0</v>
      </c>
      <c r="AW117" s="19">
        <v>1</v>
      </c>
      <c r="AX117" s="19">
        <v>1</v>
      </c>
      <c r="AY117" s="19">
        <v>0.1</v>
      </c>
      <c r="AZ117" s="19">
        <v>0.1</v>
      </c>
      <c r="BA117" s="19">
        <v>0.1</v>
      </c>
      <c r="BB117" s="19">
        <v>0.1</v>
      </c>
      <c r="BC117" s="19">
        <v>0</v>
      </c>
      <c r="BD117" s="19">
        <v>1</v>
      </c>
      <c r="BE117" s="19">
        <v>45</v>
      </c>
      <c r="BF117" s="19">
        <v>1</v>
      </c>
      <c r="BG117" s="19">
        <v>5</v>
      </c>
      <c r="BH117" s="19" t="s">
        <v>89</v>
      </c>
      <c r="BI117" s="19">
        <v>5</v>
      </c>
      <c r="BJ117" s="19">
        <v>2</v>
      </c>
      <c r="BK117" s="19">
        <v>0.05</v>
      </c>
      <c r="BL117" s="19">
        <v>4</v>
      </c>
      <c r="BM117" s="19">
        <v>6</v>
      </c>
      <c r="BN117" s="19">
        <v>0.5</v>
      </c>
      <c r="BO117" s="19">
        <v>10</v>
      </c>
      <c r="BP117" s="19">
        <v>1</v>
      </c>
      <c r="BQ117" s="19">
        <v>1</v>
      </c>
      <c r="BR117" s="19">
        <v>1</v>
      </c>
      <c r="BS117" s="19">
        <v>1</v>
      </c>
      <c r="BT117" s="19">
        <v>0</v>
      </c>
      <c r="BU117" s="19">
        <v>0</v>
      </c>
      <c r="BV117" s="19">
        <v>0</v>
      </c>
      <c r="BW117" s="19">
        <v>0</v>
      </c>
      <c r="BX117" s="19">
        <v>1</v>
      </c>
      <c r="BY117" s="19">
        <v>1</v>
      </c>
      <c r="BZ117" s="19">
        <v>1</v>
      </c>
      <c r="CA117" s="19">
        <v>1</v>
      </c>
    </row>
    <row r="118" spans="1:79" x14ac:dyDescent="0.3">
      <c r="A118" s="26">
        <v>116</v>
      </c>
      <c r="B118" s="19">
        <v>80</v>
      </c>
      <c r="C118" s="19">
        <v>0.1009998321533203</v>
      </c>
      <c r="D118" s="19">
        <v>1.683330535888672E-3</v>
      </c>
      <c r="E118" s="19">
        <v>3</v>
      </c>
      <c r="F118" s="19">
        <v>0.14352478961620191</v>
      </c>
      <c r="G118" s="19">
        <v>2.865878873705241E-2</v>
      </c>
      <c r="H118" s="19">
        <v>4.9550725666356273E-2</v>
      </c>
      <c r="I118" s="19">
        <v>2.865878873705241E-2</v>
      </c>
      <c r="J118" s="19">
        <v>2.865878873705241E-2</v>
      </c>
      <c r="K118" s="19">
        <f t="shared" si="1"/>
        <v>2.865878873705241E-2</v>
      </c>
      <c r="N118" s="19">
        <v>4.4408920985006262E-16</v>
      </c>
      <c r="O118" s="19">
        <v>6.9388939039072284E-17</v>
      </c>
      <c r="P118" s="19">
        <v>-1.110223024625157E-16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-6.6937500000000094E-2</v>
      </c>
      <c r="W118" s="19">
        <v>1.6875000000000001E-2</v>
      </c>
      <c r="X118" s="19">
        <v>-1.2750000000000041E-2</v>
      </c>
      <c r="Y118" s="19">
        <v>-0.45</v>
      </c>
      <c r="Z118" s="19">
        <v>5.0000000000000093E-2</v>
      </c>
      <c r="AA118" s="19">
        <v>0.3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-0.58050000000000002</v>
      </c>
      <c r="AH118" s="19">
        <v>0.15425000000000011</v>
      </c>
      <c r="AI118" s="19">
        <v>0.33074999999999999</v>
      </c>
      <c r="AJ118" s="19">
        <v>0</v>
      </c>
      <c r="AK118" s="19">
        <v>8</v>
      </c>
      <c r="AL118" s="19">
        <v>44</v>
      </c>
      <c r="AM118" s="19">
        <v>16</v>
      </c>
      <c r="AN118" s="19">
        <v>12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201</v>
      </c>
      <c r="AT118" s="19">
        <v>1</v>
      </c>
      <c r="AU118" s="19">
        <v>0</v>
      </c>
      <c r="AV118" s="19">
        <v>0</v>
      </c>
      <c r="AW118" s="19">
        <v>1</v>
      </c>
      <c r="AX118" s="19">
        <v>1</v>
      </c>
      <c r="AY118" s="19">
        <v>0.1</v>
      </c>
      <c r="AZ118" s="19">
        <v>0.1</v>
      </c>
      <c r="BA118" s="19">
        <v>0.1</v>
      </c>
      <c r="BB118" s="19">
        <v>0.1</v>
      </c>
      <c r="BC118" s="19">
        <v>0</v>
      </c>
      <c r="BD118" s="19">
        <v>1</v>
      </c>
      <c r="BE118" s="19">
        <v>45</v>
      </c>
      <c r="BF118" s="19">
        <v>1</v>
      </c>
      <c r="BG118" s="19">
        <v>5</v>
      </c>
      <c r="BH118" s="19" t="s">
        <v>89</v>
      </c>
      <c r="BI118" s="19">
        <v>5</v>
      </c>
      <c r="BJ118" s="19">
        <v>2</v>
      </c>
      <c r="BK118" s="19">
        <v>0.05</v>
      </c>
      <c r="BL118" s="19">
        <v>4</v>
      </c>
      <c r="BM118" s="19">
        <v>6</v>
      </c>
      <c r="BN118" s="19">
        <v>0.5</v>
      </c>
      <c r="BO118" s="19">
        <v>10</v>
      </c>
      <c r="BP118" s="19">
        <v>1</v>
      </c>
      <c r="BQ118" s="19">
        <v>1</v>
      </c>
      <c r="BR118" s="19">
        <v>1</v>
      </c>
      <c r="BS118" s="19">
        <v>1</v>
      </c>
      <c r="BT118" s="19">
        <v>0</v>
      </c>
      <c r="BU118" s="19">
        <v>0</v>
      </c>
      <c r="BV118" s="19">
        <v>0</v>
      </c>
      <c r="BW118" s="19">
        <v>0</v>
      </c>
      <c r="BX118" s="19">
        <v>1</v>
      </c>
      <c r="BY118" s="19">
        <v>1</v>
      </c>
      <c r="BZ118" s="19">
        <v>1</v>
      </c>
      <c r="CA118" s="19">
        <v>1</v>
      </c>
    </row>
    <row r="119" spans="1:79" x14ac:dyDescent="0.3">
      <c r="A119" s="26">
        <v>117</v>
      </c>
      <c r="B119" s="19">
        <v>80</v>
      </c>
      <c r="C119" s="19">
        <v>0.10199999809265139</v>
      </c>
      <c r="D119" s="19">
        <v>1.6999999682108561E-3</v>
      </c>
      <c r="E119" s="19">
        <v>3</v>
      </c>
      <c r="F119" s="19">
        <v>5.2500000000000324E-3</v>
      </c>
      <c r="G119" s="19">
        <v>2.865878873705241E-2</v>
      </c>
      <c r="H119" s="19">
        <v>4.9550725666356252E-2</v>
      </c>
      <c r="I119" s="19">
        <v>2.865878873705241E-2</v>
      </c>
      <c r="J119" s="19">
        <v>2.865878873705241E-2</v>
      </c>
      <c r="K119" s="19">
        <f t="shared" si="1"/>
        <v>2.865878873705241E-2</v>
      </c>
      <c r="N119" s="19">
        <v>4.4408920985006262E-16</v>
      </c>
      <c r="O119" s="19">
        <v>9.0205620750793969E-17</v>
      </c>
      <c r="P119" s="19">
        <v>-1.110223024625157E-16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-6.6937500000000094E-2</v>
      </c>
      <c r="W119" s="19">
        <v>-1.6874999999999921E-2</v>
      </c>
      <c r="X119" s="19">
        <v>-1.2750000000000041E-2</v>
      </c>
      <c r="Y119" s="19">
        <v>-0.45</v>
      </c>
      <c r="Z119" s="19">
        <v>-4.9999999999999933E-2</v>
      </c>
      <c r="AA119" s="19">
        <v>0.3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-0.58050000000000002</v>
      </c>
      <c r="AH119" s="19">
        <v>-0.15424999999999989</v>
      </c>
      <c r="AI119" s="19">
        <v>0.33074999999999999</v>
      </c>
      <c r="AJ119" s="19">
        <v>0</v>
      </c>
      <c r="AK119" s="19">
        <v>8</v>
      </c>
      <c r="AL119" s="19">
        <v>44</v>
      </c>
      <c r="AM119" s="19">
        <v>12</v>
      </c>
      <c r="AN119" s="19">
        <v>16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202</v>
      </c>
      <c r="AT119" s="19">
        <v>1</v>
      </c>
      <c r="AU119" s="19">
        <v>0</v>
      </c>
      <c r="AV119" s="19">
        <v>0</v>
      </c>
      <c r="AW119" s="19">
        <v>1</v>
      </c>
      <c r="AX119" s="19">
        <v>1</v>
      </c>
      <c r="AY119" s="19">
        <v>0.1</v>
      </c>
      <c r="AZ119" s="19">
        <v>0.1</v>
      </c>
      <c r="BA119" s="19">
        <v>0.1</v>
      </c>
      <c r="BB119" s="19">
        <v>0.1</v>
      </c>
      <c r="BC119" s="19">
        <v>0</v>
      </c>
      <c r="BD119" s="19">
        <v>1</v>
      </c>
      <c r="BE119" s="19">
        <v>45</v>
      </c>
      <c r="BF119" s="19">
        <v>1</v>
      </c>
      <c r="BG119" s="19">
        <v>5</v>
      </c>
      <c r="BH119" s="19" t="s">
        <v>89</v>
      </c>
      <c r="BI119" s="19">
        <v>5</v>
      </c>
      <c r="BJ119" s="19">
        <v>2</v>
      </c>
      <c r="BK119" s="19">
        <v>0.05</v>
      </c>
      <c r="BL119" s="19">
        <v>4</v>
      </c>
      <c r="BM119" s="19">
        <v>6</v>
      </c>
      <c r="BN119" s="19">
        <v>0.5</v>
      </c>
      <c r="BO119" s="19">
        <v>10</v>
      </c>
      <c r="BP119" s="19">
        <v>1</v>
      </c>
      <c r="BQ119" s="19">
        <v>1</v>
      </c>
      <c r="BR119" s="19">
        <v>1</v>
      </c>
      <c r="BS119" s="19">
        <v>1</v>
      </c>
      <c r="BT119" s="19">
        <v>0</v>
      </c>
      <c r="BU119" s="19">
        <v>0</v>
      </c>
      <c r="BV119" s="19">
        <v>0</v>
      </c>
      <c r="BW119" s="19">
        <v>0</v>
      </c>
      <c r="BX119" s="19">
        <v>1</v>
      </c>
      <c r="BY119" s="19">
        <v>1</v>
      </c>
      <c r="BZ119" s="19">
        <v>1</v>
      </c>
      <c r="CA119" s="19">
        <v>1</v>
      </c>
    </row>
    <row r="120" spans="1:79" x14ac:dyDescent="0.3">
      <c r="A120" s="26">
        <v>118</v>
      </c>
      <c r="B120" s="19">
        <v>80</v>
      </c>
      <c r="C120" s="19">
        <v>0.1000001430511475</v>
      </c>
      <c r="D120" s="19">
        <v>1.6666690508524581E-3</v>
      </c>
      <c r="E120" s="19">
        <v>3</v>
      </c>
      <c r="F120" s="19">
        <v>1.110223024625157E-16</v>
      </c>
      <c r="G120" s="19">
        <v>2.865878873705241E-2</v>
      </c>
      <c r="H120" s="19">
        <v>4.9550725666356259E-2</v>
      </c>
      <c r="I120" s="19">
        <v>2.865878873705241E-2</v>
      </c>
      <c r="J120" s="19">
        <v>2.865878873705241E-2</v>
      </c>
      <c r="K120" s="19">
        <f t="shared" si="1"/>
        <v>2.865878873705241E-2</v>
      </c>
      <c r="N120" s="19">
        <v>-4.9960036108132044E-16</v>
      </c>
      <c r="O120" s="19">
        <v>-2.0816681711721691E-17</v>
      </c>
      <c r="P120" s="19">
        <v>-1.110223024625157E-16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6.6937500000000094E-2</v>
      </c>
      <c r="W120" s="19">
        <v>-1.6874999999999949E-2</v>
      </c>
      <c r="X120" s="19">
        <v>-1.2750000000000041E-2</v>
      </c>
      <c r="Y120" s="19">
        <v>0.45</v>
      </c>
      <c r="Z120" s="19">
        <v>-0.05</v>
      </c>
      <c r="AA120" s="19">
        <v>0.3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0.58050000000000002</v>
      </c>
      <c r="AH120" s="19">
        <v>-0.15425</v>
      </c>
      <c r="AI120" s="19">
        <v>0.33074999999999999</v>
      </c>
      <c r="AJ120" s="19">
        <v>0</v>
      </c>
      <c r="AK120" s="19">
        <v>44</v>
      </c>
      <c r="AL120" s="19">
        <v>8</v>
      </c>
      <c r="AM120" s="19">
        <v>12</v>
      </c>
      <c r="AN120" s="19">
        <v>16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203</v>
      </c>
      <c r="AT120" s="19">
        <v>1</v>
      </c>
      <c r="AU120" s="19">
        <v>0</v>
      </c>
      <c r="AV120" s="19">
        <v>0</v>
      </c>
      <c r="AW120" s="19">
        <v>1</v>
      </c>
      <c r="AX120" s="19">
        <v>1</v>
      </c>
      <c r="AY120" s="19">
        <v>0.1</v>
      </c>
      <c r="AZ120" s="19">
        <v>0.1</v>
      </c>
      <c r="BA120" s="19">
        <v>0.1</v>
      </c>
      <c r="BB120" s="19">
        <v>0.1</v>
      </c>
      <c r="BC120" s="19">
        <v>0</v>
      </c>
      <c r="BD120" s="19">
        <v>1</v>
      </c>
      <c r="BE120" s="19">
        <v>45</v>
      </c>
      <c r="BF120" s="19">
        <v>1</v>
      </c>
      <c r="BG120" s="19">
        <v>5</v>
      </c>
      <c r="BH120" s="19" t="s">
        <v>89</v>
      </c>
      <c r="BI120" s="19">
        <v>5</v>
      </c>
      <c r="BJ120" s="19">
        <v>2</v>
      </c>
      <c r="BK120" s="19">
        <v>0.05</v>
      </c>
      <c r="BL120" s="19">
        <v>4</v>
      </c>
      <c r="BM120" s="19">
        <v>6</v>
      </c>
      <c r="BN120" s="19">
        <v>0.5</v>
      </c>
      <c r="BO120" s="19">
        <v>10</v>
      </c>
      <c r="BP120" s="19">
        <v>1</v>
      </c>
      <c r="BQ120" s="19">
        <v>1</v>
      </c>
      <c r="BR120" s="19">
        <v>1</v>
      </c>
      <c r="BS120" s="19">
        <v>1</v>
      </c>
      <c r="BT120" s="19">
        <v>0</v>
      </c>
      <c r="BU120" s="19">
        <v>0</v>
      </c>
      <c r="BV120" s="19">
        <v>0</v>
      </c>
      <c r="BW120" s="19">
        <v>0</v>
      </c>
      <c r="BX120" s="19">
        <v>1</v>
      </c>
      <c r="BY120" s="19">
        <v>1</v>
      </c>
      <c r="BZ120" s="19">
        <v>1</v>
      </c>
      <c r="CA120" s="19">
        <v>1</v>
      </c>
    </row>
    <row r="121" spans="1:79" x14ac:dyDescent="0.3">
      <c r="A121" s="26">
        <v>119</v>
      </c>
      <c r="B121" s="19">
        <v>80</v>
      </c>
      <c r="C121" s="19">
        <v>9.4999790191650391E-2</v>
      </c>
      <c r="D121" s="19">
        <v>1.583329836527506E-3</v>
      </c>
      <c r="E121" s="19">
        <v>5</v>
      </c>
      <c r="F121" s="19">
        <v>1.110223024625157E-16</v>
      </c>
      <c r="G121" s="19">
        <v>3.1036772544837592E-3</v>
      </c>
      <c r="H121" s="19">
        <v>4.4815311104297872E-2</v>
      </c>
      <c r="I121" s="19">
        <v>1.3262891723715489E-2</v>
      </c>
      <c r="J121" s="19">
        <v>3.1036772544837592E-3</v>
      </c>
      <c r="K121" s="19">
        <f t="shared" si="1"/>
        <v>3.1036772544837592E-3</v>
      </c>
      <c r="L121" s="19">
        <v>5.0363910069612583E-3</v>
      </c>
      <c r="M121" s="19">
        <v>5.7450726170345219E-3</v>
      </c>
      <c r="N121" s="19">
        <v>0</v>
      </c>
      <c r="O121" s="19">
        <v>2.775557561562891E-17</v>
      </c>
      <c r="P121" s="19">
        <v>-3.3306690738754701E-16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6.3749999999999363E-3</v>
      </c>
      <c r="W121" s="19">
        <v>-3.749999999999587E-4</v>
      </c>
      <c r="X121" s="19">
        <v>-4.1249999999999898E-3</v>
      </c>
      <c r="Y121" s="19">
        <v>-0.15</v>
      </c>
      <c r="Z121" s="19">
        <v>5.0000000000000037E-2</v>
      </c>
      <c r="AA121" s="19">
        <v>0.3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-0.12225</v>
      </c>
      <c r="AH121" s="19">
        <v>0.15425000000000011</v>
      </c>
      <c r="AI121" s="19">
        <v>0.33074999999999999</v>
      </c>
      <c r="AJ121" s="19">
        <v>0</v>
      </c>
      <c r="AK121" s="19">
        <v>20</v>
      </c>
      <c r="AL121" s="19">
        <v>32</v>
      </c>
      <c r="AM121" s="19">
        <v>16</v>
      </c>
      <c r="AN121" s="19">
        <v>12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204</v>
      </c>
      <c r="AT121" s="19">
        <v>1</v>
      </c>
      <c r="AU121" s="19">
        <v>0</v>
      </c>
      <c r="AV121" s="19">
        <v>0</v>
      </c>
      <c r="AW121" s="19">
        <v>1</v>
      </c>
      <c r="AX121" s="19">
        <v>1</v>
      </c>
      <c r="AY121" s="19">
        <v>0.1</v>
      </c>
      <c r="AZ121" s="19">
        <v>0.1</v>
      </c>
      <c r="BA121" s="19">
        <v>0.1</v>
      </c>
      <c r="BB121" s="19">
        <v>0.1</v>
      </c>
      <c r="BC121" s="19">
        <v>0</v>
      </c>
      <c r="BD121" s="19">
        <v>1</v>
      </c>
      <c r="BE121" s="19">
        <v>45</v>
      </c>
      <c r="BF121" s="19">
        <v>1</v>
      </c>
      <c r="BG121" s="19">
        <v>5</v>
      </c>
      <c r="BH121" s="19" t="s">
        <v>89</v>
      </c>
      <c r="BI121" s="19">
        <v>5</v>
      </c>
      <c r="BJ121" s="19">
        <v>2</v>
      </c>
      <c r="BK121" s="19">
        <v>0.05</v>
      </c>
      <c r="BL121" s="19">
        <v>4</v>
      </c>
      <c r="BM121" s="19">
        <v>6</v>
      </c>
      <c r="BN121" s="19">
        <v>0.5</v>
      </c>
      <c r="BO121" s="19">
        <v>10</v>
      </c>
      <c r="BP121" s="19">
        <v>1</v>
      </c>
      <c r="BQ121" s="19">
        <v>1</v>
      </c>
      <c r="BR121" s="19">
        <v>1</v>
      </c>
      <c r="BS121" s="19">
        <v>1</v>
      </c>
      <c r="BT121" s="19">
        <v>0</v>
      </c>
      <c r="BU121" s="19">
        <v>0</v>
      </c>
      <c r="BV121" s="19">
        <v>0</v>
      </c>
      <c r="BW121" s="19">
        <v>0</v>
      </c>
      <c r="BX121" s="19">
        <v>1</v>
      </c>
      <c r="BY121" s="19">
        <v>1</v>
      </c>
      <c r="BZ121" s="19">
        <v>1</v>
      </c>
      <c r="CA121" s="19">
        <v>1</v>
      </c>
    </row>
    <row r="122" spans="1:79" x14ac:dyDescent="0.3">
      <c r="A122" s="26">
        <v>120</v>
      </c>
      <c r="B122" s="19">
        <v>80</v>
      </c>
      <c r="C122" s="19">
        <v>9.1000080108642578E-2</v>
      </c>
      <c r="D122" s="19">
        <v>1.5166680018107101E-3</v>
      </c>
      <c r="E122" s="19">
        <v>5</v>
      </c>
      <c r="F122" s="19">
        <v>1.110223024625157E-16</v>
      </c>
      <c r="G122" s="19">
        <v>3.1036772544837631E-3</v>
      </c>
      <c r="H122" s="19">
        <v>4.4815311104297859E-2</v>
      </c>
      <c r="I122" s="19">
        <v>1.326289172371546E-2</v>
      </c>
      <c r="J122" s="19">
        <v>3.1036772544837631E-3</v>
      </c>
      <c r="K122" s="19">
        <f t="shared" si="1"/>
        <v>3.1036772544837631E-3</v>
      </c>
      <c r="L122" s="19">
        <v>5.0363910069612574E-3</v>
      </c>
      <c r="M122" s="19">
        <v>5.7450726170345237E-3</v>
      </c>
      <c r="N122" s="19">
        <v>0</v>
      </c>
      <c r="O122" s="19">
        <v>3.4694469519536142E-17</v>
      </c>
      <c r="P122" s="19">
        <v>-3.3306690738754701E-16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6.3749999999999363E-3</v>
      </c>
      <c r="W122" s="19">
        <v>3.7500000000018069E-4</v>
      </c>
      <c r="X122" s="19">
        <v>-4.1249999999999898E-3</v>
      </c>
      <c r="Y122" s="19">
        <v>-0.15</v>
      </c>
      <c r="Z122" s="19">
        <v>-4.9999999999999961E-2</v>
      </c>
      <c r="AA122" s="19">
        <v>0.3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-0.12225</v>
      </c>
      <c r="AH122" s="19">
        <v>-0.15424999999999989</v>
      </c>
      <c r="AI122" s="19">
        <v>0.33074999999999999</v>
      </c>
      <c r="AJ122" s="19">
        <v>0</v>
      </c>
      <c r="AK122" s="19">
        <v>20</v>
      </c>
      <c r="AL122" s="19">
        <v>32</v>
      </c>
      <c r="AM122" s="19">
        <v>12</v>
      </c>
      <c r="AN122" s="19">
        <v>16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205</v>
      </c>
      <c r="AT122" s="19">
        <v>1</v>
      </c>
      <c r="AU122" s="19">
        <v>0</v>
      </c>
      <c r="AV122" s="19">
        <v>0</v>
      </c>
      <c r="AW122" s="19">
        <v>1</v>
      </c>
      <c r="AX122" s="19">
        <v>1</v>
      </c>
      <c r="AY122" s="19">
        <v>0.1</v>
      </c>
      <c r="AZ122" s="19">
        <v>0.1</v>
      </c>
      <c r="BA122" s="19">
        <v>0.1</v>
      </c>
      <c r="BB122" s="19">
        <v>0.1</v>
      </c>
      <c r="BC122" s="19">
        <v>0</v>
      </c>
      <c r="BD122" s="19">
        <v>1</v>
      </c>
      <c r="BE122" s="19">
        <v>45</v>
      </c>
      <c r="BF122" s="19">
        <v>1</v>
      </c>
      <c r="BG122" s="19">
        <v>5</v>
      </c>
      <c r="BH122" s="19" t="s">
        <v>89</v>
      </c>
      <c r="BI122" s="19">
        <v>5</v>
      </c>
      <c r="BJ122" s="19">
        <v>2</v>
      </c>
      <c r="BK122" s="19">
        <v>0.05</v>
      </c>
      <c r="BL122" s="19">
        <v>4</v>
      </c>
      <c r="BM122" s="19">
        <v>6</v>
      </c>
      <c r="BN122" s="19">
        <v>0.5</v>
      </c>
      <c r="BO122" s="19">
        <v>10</v>
      </c>
      <c r="BP122" s="19">
        <v>1</v>
      </c>
      <c r="BQ122" s="19">
        <v>1</v>
      </c>
      <c r="BR122" s="19">
        <v>1</v>
      </c>
      <c r="BS122" s="19">
        <v>1</v>
      </c>
      <c r="BT122" s="19">
        <v>0</v>
      </c>
      <c r="BU122" s="19">
        <v>0</v>
      </c>
      <c r="BV122" s="19">
        <v>0</v>
      </c>
      <c r="BW122" s="19">
        <v>0</v>
      </c>
      <c r="BX122" s="19">
        <v>1</v>
      </c>
      <c r="BY122" s="19">
        <v>1</v>
      </c>
      <c r="BZ122" s="19">
        <v>1</v>
      </c>
      <c r="CA122" s="19">
        <v>1</v>
      </c>
    </row>
    <row r="123" spans="1:79" x14ac:dyDescent="0.3">
      <c r="A123" s="26">
        <v>121</v>
      </c>
      <c r="B123" s="19">
        <v>80</v>
      </c>
      <c r="C123" s="19">
        <v>9.5000028610229492E-2</v>
      </c>
      <c r="D123" s="19">
        <v>1.583333810170492E-3</v>
      </c>
      <c r="E123" s="19">
        <v>5</v>
      </c>
      <c r="F123" s="19">
        <v>1.110223024625157E-16</v>
      </c>
      <c r="G123" s="19">
        <v>3.10367725448376E-3</v>
      </c>
      <c r="H123" s="19">
        <v>4.4815311104297872E-2</v>
      </c>
      <c r="I123" s="19">
        <v>1.3262891723715481E-2</v>
      </c>
      <c r="J123" s="19">
        <v>3.10367725448376E-3</v>
      </c>
      <c r="K123" s="19">
        <f t="shared" si="1"/>
        <v>3.10367725448376E-3</v>
      </c>
      <c r="L123" s="19">
        <v>5.0363910069612583E-3</v>
      </c>
      <c r="M123" s="19">
        <v>5.7450726170345228E-3</v>
      </c>
      <c r="N123" s="19">
        <v>0</v>
      </c>
      <c r="O123" s="19">
        <v>1.387778780781446E-17</v>
      </c>
      <c r="P123" s="19">
        <v>-3.3306690738754701E-16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-6.3749999999999363E-3</v>
      </c>
      <c r="W123" s="19">
        <v>3.7500000000001421E-4</v>
      </c>
      <c r="X123" s="19">
        <v>-4.1249999999999898E-3</v>
      </c>
      <c r="Y123" s="19">
        <v>0.15</v>
      </c>
      <c r="Z123" s="19">
        <v>-4.9999999999999982E-2</v>
      </c>
      <c r="AA123" s="19">
        <v>0.3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0.12225</v>
      </c>
      <c r="AH123" s="19">
        <v>-0.15425</v>
      </c>
      <c r="AI123" s="19">
        <v>0.33074999999999999</v>
      </c>
      <c r="AJ123" s="19">
        <v>0</v>
      </c>
      <c r="AK123" s="19">
        <v>32</v>
      </c>
      <c r="AL123" s="19">
        <v>20</v>
      </c>
      <c r="AM123" s="19">
        <v>12</v>
      </c>
      <c r="AN123" s="19">
        <v>16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206</v>
      </c>
      <c r="AT123" s="19">
        <v>1</v>
      </c>
      <c r="AU123" s="19">
        <v>0</v>
      </c>
      <c r="AV123" s="19">
        <v>0</v>
      </c>
      <c r="AW123" s="19">
        <v>1</v>
      </c>
      <c r="AX123" s="19">
        <v>1</v>
      </c>
      <c r="AY123" s="19">
        <v>0.1</v>
      </c>
      <c r="AZ123" s="19">
        <v>0.1</v>
      </c>
      <c r="BA123" s="19">
        <v>0.1</v>
      </c>
      <c r="BB123" s="19">
        <v>0.1</v>
      </c>
      <c r="BC123" s="19">
        <v>0</v>
      </c>
      <c r="BD123" s="19">
        <v>1</v>
      </c>
      <c r="BE123" s="19">
        <v>45</v>
      </c>
      <c r="BF123" s="19">
        <v>1</v>
      </c>
      <c r="BG123" s="19">
        <v>5</v>
      </c>
      <c r="BH123" s="19" t="s">
        <v>89</v>
      </c>
      <c r="BI123" s="19">
        <v>5</v>
      </c>
      <c r="BJ123" s="19">
        <v>2</v>
      </c>
      <c r="BK123" s="19">
        <v>0.05</v>
      </c>
      <c r="BL123" s="19">
        <v>4</v>
      </c>
      <c r="BM123" s="19">
        <v>6</v>
      </c>
      <c r="BN123" s="19">
        <v>0.5</v>
      </c>
      <c r="BO123" s="19">
        <v>10</v>
      </c>
      <c r="BP123" s="19">
        <v>1</v>
      </c>
      <c r="BQ123" s="19">
        <v>1</v>
      </c>
      <c r="BR123" s="19">
        <v>1</v>
      </c>
      <c r="BS123" s="19">
        <v>1</v>
      </c>
      <c r="BT123" s="19">
        <v>0</v>
      </c>
      <c r="BU123" s="19">
        <v>0</v>
      </c>
      <c r="BV123" s="19">
        <v>0</v>
      </c>
      <c r="BW123" s="19">
        <v>0</v>
      </c>
      <c r="BX123" s="19">
        <v>1</v>
      </c>
      <c r="BY123" s="19">
        <v>1</v>
      </c>
      <c r="BZ123" s="19">
        <v>1</v>
      </c>
      <c r="CA123" s="19">
        <v>1</v>
      </c>
    </row>
    <row r="124" spans="1:79" x14ac:dyDescent="0.3">
      <c r="A124" s="26">
        <v>122</v>
      </c>
      <c r="B124" s="19">
        <v>80</v>
      </c>
      <c r="C124" s="19">
        <v>6.9000005722045898E-2</v>
      </c>
      <c r="D124" s="19">
        <v>1.150000095367432E-3</v>
      </c>
      <c r="E124" s="19">
        <v>4</v>
      </c>
      <c r="F124" s="19">
        <v>1.110223024625157E-16</v>
      </c>
      <c r="G124" s="19">
        <v>1.284340784215777E-2</v>
      </c>
      <c r="H124" s="19">
        <v>3.5610153156262862E-2</v>
      </c>
      <c r="I124" s="19">
        <v>1.284340784215777E-2</v>
      </c>
      <c r="J124" s="19">
        <v>1.365181564160973E-2</v>
      </c>
      <c r="K124" s="19">
        <f t="shared" si="1"/>
        <v>1.284340784215777E-2</v>
      </c>
      <c r="L124" s="19">
        <v>1.365181564160973E-2</v>
      </c>
      <c r="N124" s="19">
        <v>-1.387778780781446E-17</v>
      </c>
      <c r="O124" s="19">
        <v>-2.775557561562891E-17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-2.6249999999999971E-2</v>
      </c>
      <c r="W124" s="19">
        <v>-1.6124999999999969E-2</v>
      </c>
      <c r="X124" s="19">
        <v>6.3750000000000204E-3</v>
      </c>
      <c r="Y124" s="19">
        <v>2.5000000000000008E-2</v>
      </c>
      <c r="Z124" s="19">
        <v>7.5000000000000011E-2</v>
      </c>
      <c r="AA124" s="19">
        <v>-0.15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-0.229765625</v>
      </c>
      <c r="AH124" s="19">
        <v>0.23901562500000009</v>
      </c>
      <c r="AI124" s="19">
        <v>-0.12140624999999999</v>
      </c>
      <c r="AJ124" s="19">
        <v>0</v>
      </c>
      <c r="AK124" s="19">
        <v>18</v>
      </c>
      <c r="AL124" s="19">
        <v>16</v>
      </c>
      <c r="AM124" s="19">
        <v>26</v>
      </c>
      <c r="AN124" s="19">
        <v>20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207</v>
      </c>
      <c r="AT124" s="19">
        <v>1</v>
      </c>
      <c r="AU124" s="19">
        <v>0</v>
      </c>
      <c r="AV124" s="19">
        <v>0</v>
      </c>
      <c r="AW124" s="19">
        <v>1</v>
      </c>
      <c r="AX124" s="19">
        <v>1</v>
      </c>
      <c r="AY124" s="19">
        <v>0.1</v>
      </c>
      <c r="AZ124" s="19">
        <v>0.1</v>
      </c>
      <c r="BA124" s="19">
        <v>0.1</v>
      </c>
      <c r="BB124" s="19">
        <v>0.1</v>
      </c>
      <c r="BC124" s="19">
        <v>0</v>
      </c>
      <c r="BD124" s="19">
        <v>1</v>
      </c>
      <c r="BE124" s="19">
        <v>45</v>
      </c>
      <c r="BF124" s="19">
        <v>1</v>
      </c>
      <c r="BG124" s="19">
        <v>5</v>
      </c>
      <c r="BH124" s="19" t="s">
        <v>89</v>
      </c>
      <c r="BI124" s="19">
        <v>5</v>
      </c>
      <c r="BJ124" s="19">
        <v>2</v>
      </c>
      <c r="BK124" s="19">
        <v>0.05</v>
      </c>
      <c r="BL124" s="19">
        <v>4</v>
      </c>
      <c r="BM124" s="19">
        <v>6</v>
      </c>
      <c r="BN124" s="19">
        <v>0.5</v>
      </c>
      <c r="BO124" s="19">
        <v>10</v>
      </c>
      <c r="BP124" s="19">
        <v>1</v>
      </c>
      <c r="BQ124" s="19">
        <v>1</v>
      </c>
      <c r="BR124" s="19">
        <v>1</v>
      </c>
      <c r="BS124" s="19">
        <v>1</v>
      </c>
      <c r="BT124" s="19">
        <v>0</v>
      </c>
      <c r="BU124" s="19">
        <v>0</v>
      </c>
      <c r="BV124" s="19">
        <v>0</v>
      </c>
      <c r="BW124" s="19">
        <v>0</v>
      </c>
      <c r="BX124" s="19">
        <v>1</v>
      </c>
      <c r="BY124" s="19">
        <v>1</v>
      </c>
      <c r="BZ124" s="19">
        <v>1</v>
      </c>
      <c r="CA124" s="19">
        <v>1</v>
      </c>
    </row>
    <row r="125" spans="1:79" x14ac:dyDescent="0.3">
      <c r="A125" s="26">
        <v>123</v>
      </c>
      <c r="B125" s="19">
        <v>80</v>
      </c>
      <c r="C125" s="19">
        <v>6.999969482421875E-2</v>
      </c>
      <c r="D125" s="19">
        <v>1.166661580403646E-3</v>
      </c>
      <c r="E125" s="19">
        <v>4</v>
      </c>
      <c r="F125" s="19">
        <v>1.110223024625157E-16</v>
      </c>
      <c r="G125" s="19">
        <v>1.284340784215778E-2</v>
      </c>
      <c r="H125" s="19">
        <v>3.5610153156262862E-2</v>
      </c>
      <c r="I125" s="19">
        <v>1.284340784215778E-2</v>
      </c>
      <c r="J125" s="19">
        <v>1.365181564160974E-2</v>
      </c>
      <c r="K125" s="19">
        <f t="shared" si="1"/>
        <v>1.284340784215778E-2</v>
      </c>
      <c r="L125" s="19">
        <v>1.365181564160974E-2</v>
      </c>
      <c r="N125" s="19">
        <v>-1.387778780781446E-17</v>
      </c>
      <c r="O125" s="19">
        <v>2.775557561562891E-17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-2.6249999999999971E-2</v>
      </c>
      <c r="W125" s="19">
        <v>1.6125000000000059E-2</v>
      </c>
      <c r="X125" s="19">
        <v>6.3750000000000204E-3</v>
      </c>
      <c r="Y125" s="19">
        <v>2.5000000000000008E-2</v>
      </c>
      <c r="Z125" s="19">
        <v>-7.4999999999999983E-2</v>
      </c>
      <c r="AA125" s="19">
        <v>-0.15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-0.229765625</v>
      </c>
      <c r="AH125" s="19">
        <v>-0.23901562500000001</v>
      </c>
      <c r="AI125" s="19">
        <v>-0.12140624999999999</v>
      </c>
      <c r="AJ125" s="19">
        <v>0</v>
      </c>
      <c r="AK125" s="19">
        <v>18</v>
      </c>
      <c r="AL125" s="19">
        <v>16</v>
      </c>
      <c r="AM125" s="19">
        <v>20</v>
      </c>
      <c r="AN125" s="19">
        <v>26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208</v>
      </c>
      <c r="AT125" s="19">
        <v>1</v>
      </c>
      <c r="AU125" s="19">
        <v>0</v>
      </c>
      <c r="AV125" s="19">
        <v>0</v>
      </c>
      <c r="AW125" s="19">
        <v>1</v>
      </c>
      <c r="AX125" s="19">
        <v>1</v>
      </c>
      <c r="AY125" s="19">
        <v>0.1</v>
      </c>
      <c r="AZ125" s="19">
        <v>0.1</v>
      </c>
      <c r="BA125" s="19">
        <v>0.1</v>
      </c>
      <c r="BB125" s="19">
        <v>0.1</v>
      </c>
      <c r="BC125" s="19">
        <v>0</v>
      </c>
      <c r="BD125" s="19">
        <v>1</v>
      </c>
      <c r="BE125" s="19">
        <v>45</v>
      </c>
      <c r="BF125" s="19">
        <v>1</v>
      </c>
      <c r="BG125" s="19">
        <v>5</v>
      </c>
      <c r="BH125" s="19" t="s">
        <v>89</v>
      </c>
      <c r="BI125" s="19">
        <v>5</v>
      </c>
      <c r="BJ125" s="19">
        <v>2</v>
      </c>
      <c r="BK125" s="19">
        <v>0.05</v>
      </c>
      <c r="BL125" s="19">
        <v>4</v>
      </c>
      <c r="BM125" s="19">
        <v>6</v>
      </c>
      <c r="BN125" s="19">
        <v>0.5</v>
      </c>
      <c r="BO125" s="19">
        <v>10</v>
      </c>
      <c r="BP125" s="19">
        <v>1</v>
      </c>
      <c r="BQ125" s="19">
        <v>1</v>
      </c>
      <c r="BR125" s="19">
        <v>1</v>
      </c>
      <c r="BS125" s="19">
        <v>1</v>
      </c>
      <c r="BT125" s="19">
        <v>0</v>
      </c>
      <c r="BU125" s="19">
        <v>0</v>
      </c>
      <c r="BV125" s="19">
        <v>0</v>
      </c>
      <c r="BW125" s="19">
        <v>0</v>
      </c>
      <c r="BX125" s="19">
        <v>1</v>
      </c>
      <c r="BY125" s="19">
        <v>1</v>
      </c>
      <c r="BZ125" s="19">
        <v>1</v>
      </c>
      <c r="CA125" s="19">
        <v>1</v>
      </c>
    </row>
    <row r="126" spans="1:79" x14ac:dyDescent="0.3">
      <c r="A126" s="26">
        <v>124</v>
      </c>
      <c r="B126" s="19">
        <v>80</v>
      </c>
      <c r="C126" s="19">
        <v>7.700037956237793E-2</v>
      </c>
      <c r="D126" s="19">
        <v>1.283339659372965E-3</v>
      </c>
      <c r="E126" s="19">
        <v>4</v>
      </c>
      <c r="F126" s="19">
        <v>7.1762394808100927E-2</v>
      </c>
      <c r="G126" s="19">
        <v>1.284340784215778E-2</v>
      </c>
      <c r="H126" s="19">
        <v>3.5610153156262862E-2</v>
      </c>
      <c r="I126" s="19">
        <v>1.284340784215778E-2</v>
      </c>
      <c r="J126" s="19">
        <v>1.365181564160974E-2</v>
      </c>
      <c r="K126" s="19">
        <f t="shared" si="1"/>
        <v>1.284340784215778E-2</v>
      </c>
      <c r="L126" s="19">
        <v>1.365181564160974E-2</v>
      </c>
      <c r="N126" s="19">
        <v>1.7347234759768071E-17</v>
      </c>
      <c r="O126" s="19">
        <v>2.775557561562891E-17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2.6249999999999971E-2</v>
      </c>
      <c r="W126" s="19">
        <v>1.6125000000000059E-2</v>
      </c>
      <c r="X126" s="19">
        <v>6.3750000000000204E-3</v>
      </c>
      <c r="Y126" s="19">
        <v>-2.499999999999996E-2</v>
      </c>
      <c r="Z126" s="19">
        <v>-7.4999999999999983E-2</v>
      </c>
      <c r="AA126" s="19">
        <v>-0.15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0.229765625</v>
      </c>
      <c r="AH126" s="19">
        <v>-0.23901562500000001</v>
      </c>
      <c r="AI126" s="19">
        <v>-0.12140624999999999</v>
      </c>
      <c r="AJ126" s="19">
        <v>0</v>
      </c>
      <c r="AK126" s="19">
        <v>16</v>
      </c>
      <c r="AL126" s="19">
        <v>18</v>
      </c>
      <c r="AM126" s="19">
        <v>20</v>
      </c>
      <c r="AN126" s="19">
        <v>26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209</v>
      </c>
      <c r="AT126" s="19">
        <v>1</v>
      </c>
      <c r="AU126" s="19">
        <v>0</v>
      </c>
      <c r="AV126" s="19">
        <v>0</v>
      </c>
      <c r="AW126" s="19">
        <v>1</v>
      </c>
      <c r="AX126" s="19">
        <v>1</v>
      </c>
      <c r="AY126" s="19">
        <v>0.1</v>
      </c>
      <c r="AZ126" s="19">
        <v>0.1</v>
      </c>
      <c r="BA126" s="19">
        <v>0.1</v>
      </c>
      <c r="BB126" s="19">
        <v>0.1</v>
      </c>
      <c r="BC126" s="19">
        <v>0</v>
      </c>
      <c r="BD126" s="19">
        <v>1</v>
      </c>
      <c r="BE126" s="19">
        <v>45</v>
      </c>
      <c r="BF126" s="19">
        <v>1</v>
      </c>
      <c r="BG126" s="19">
        <v>5</v>
      </c>
      <c r="BH126" s="19" t="s">
        <v>89</v>
      </c>
      <c r="BI126" s="19">
        <v>5</v>
      </c>
      <c r="BJ126" s="19">
        <v>2</v>
      </c>
      <c r="BK126" s="19">
        <v>0.05</v>
      </c>
      <c r="BL126" s="19">
        <v>4</v>
      </c>
      <c r="BM126" s="19">
        <v>6</v>
      </c>
      <c r="BN126" s="19">
        <v>0.5</v>
      </c>
      <c r="BO126" s="19">
        <v>10</v>
      </c>
      <c r="BP126" s="19">
        <v>1</v>
      </c>
      <c r="BQ126" s="19">
        <v>1</v>
      </c>
      <c r="BR126" s="19">
        <v>1</v>
      </c>
      <c r="BS126" s="19">
        <v>1</v>
      </c>
      <c r="BT126" s="19">
        <v>0</v>
      </c>
      <c r="BU126" s="19">
        <v>0</v>
      </c>
      <c r="BV126" s="19">
        <v>0</v>
      </c>
      <c r="BW126" s="19">
        <v>0</v>
      </c>
      <c r="BX126" s="19">
        <v>1</v>
      </c>
      <c r="BY126" s="19">
        <v>1</v>
      </c>
      <c r="BZ126" s="19">
        <v>1</v>
      </c>
      <c r="CA126" s="19">
        <v>1</v>
      </c>
    </row>
    <row r="127" spans="1:79" x14ac:dyDescent="0.3">
      <c r="A127" s="26">
        <v>125</v>
      </c>
      <c r="B127" s="19">
        <v>80</v>
      </c>
      <c r="C127" s="19">
        <v>9.7999811172485352E-2</v>
      </c>
      <c r="D127" s="19">
        <v>1.633330186208089E-3</v>
      </c>
      <c r="E127" s="19">
        <v>5</v>
      </c>
      <c r="F127" s="19">
        <v>7.1762394808100927E-2</v>
      </c>
      <c r="G127" s="19">
        <v>1.103744514425781E-2</v>
      </c>
      <c r="H127" s="19">
        <v>4.7706223797975171E-2</v>
      </c>
      <c r="I127" s="19">
        <v>1.103744514425781E-2</v>
      </c>
      <c r="J127" s="19">
        <v>1.68753472186501E-2</v>
      </c>
      <c r="K127" s="19">
        <f t="shared" si="1"/>
        <v>1.103744514425781E-2</v>
      </c>
      <c r="L127" s="19">
        <v>1.549420254482306E-2</v>
      </c>
      <c r="M127" s="19">
        <v>1.549420254482306E-2</v>
      </c>
      <c r="N127" s="19">
        <v>2.775557561562891E-17</v>
      </c>
      <c r="O127" s="19">
        <v>2.0816681711721691E-17</v>
      </c>
      <c r="P127" s="19">
        <v>-3.8857805861880479E-16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4.4062499999999449E-3</v>
      </c>
      <c r="W127" s="19">
        <v>2.3531250000000059E-2</v>
      </c>
      <c r="X127" s="19">
        <v>-1.256249999999998E-2</v>
      </c>
      <c r="Y127" s="19">
        <v>-7.5000000000000011E-2</v>
      </c>
      <c r="Z127" s="19">
        <v>2.5000000000000071E-2</v>
      </c>
      <c r="AA127" s="19">
        <v>0.45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-0.32798437499999999</v>
      </c>
      <c r="AH127" s="19">
        <v>0.1123281250000001</v>
      </c>
      <c r="AI127" s="19">
        <v>0.47315625</v>
      </c>
      <c r="AJ127" s="19">
        <v>0</v>
      </c>
      <c r="AK127" s="19">
        <v>26</v>
      </c>
      <c r="AL127" s="19">
        <v>32</v>
      </c>
      <c r="AM127" s="19">
        <v>12</v>
      </c>
      <c r="AN127" s="19">
        <v>10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210</v>
      </c>
      <c r="AT127" s="19">
        <v>1</v>
      </c>
      <c r="AU127" s="19">
        <v>0</v>
      </c>
      <c r="AV127" s="19">
        <v>0</v>
      </c>
      <c r="AW127" s="19">
        <v>1</v>
      </c>
      <c r="AX127" s="19">
        <v>1</v>
      </c>
      <c r="AY127" s="19">
        <v>0.1</v>
      </c>
      <c r="AZ127" s="19">
        <v>0.1</v>
      </c>
      <c r="BA127" s="19">
        <v>0.1</v>
      </c>
      <c r="BB127" s="19">
        <v>0.1</v>
      </c>
      <c r="BC127" s="19">
        <v>0</v>
      </c>
      <c r="BD127" s="19">
        <v>1</v>
      </c>
      <c r="BE127" s="19">
        <v>45</v>
      </c>
      <c r="BF127" s="19">
        <v>1</v>
      </c>
      <c r="BG127" s="19">
        <v>5</v>
      </c>
      <c r="BH127" s="19" t="s">
        <v>89</v>
      </c>
      <c r="BI127" s="19">
        <v>5</v>
      </c>
      <c r="BJ127" s="19">
        <v>2</v>
      </c>
      <c r="BK127" s="19">
        <v>0.05</v>
      </c>
      <c r="BL127" s="19">
        <v>4</v>
      </c>
      <c r="BM127" s="19">
        <v>6</v>
      </c>
      <c r="BN127" s="19">
        <v>0.5</v>
      </c>
      <c r="BO127" s="19">
        <v>10</v>
      </c>
      <c r="BP127" s="19">
        <v>1</v>
      </c>
      <c r="BQ127" s="19">
        <v>1</v>
      </c>
      <c r="BR127" s="19">
        <v>1</v>
      </c>
      <c r="BS127" s="19">
        <v>1</v>
      </c>
      <c r="BT127" s="19">
        <v>0</v>
      </c>
      <c r="BU127" s="19">
        <v>0</v>
      </c>
      <c r="BV127" s="19">
        <v>0</v>
      </c>
      <c r="BW127" s="19">
        <v>0</v>
      </c>
      <c r="BX127" s="19">
        <v>1</v>
      </c>
      <c r="BY127" s="19">
        <v>1</v>
      </c>
      <c r="BZ127" s="19">
        <v>1</v>
      </c>
      <c r="CA127" s="19">
        <v>1</v>
      </c>
    </row>
    <row r="128" spans="1:79" x14ac:dyDescent="0.3">
      <c r="A128" s="26">
        <v>126</v>
      </c>
      <c r="B128" s="19">
        <v>80</v>
      </c>
      <c r="C128" s="19">
        <v>9.8999977111816406E-2</v>
      </c>
      <c r="D128" s="19">
        <v>1.649999618530274E-3</v>
      </c>
      <c r="E128" s="19">
        <v>5</v>
      </c>
      <c r="F128" s="19">
        <v>7.1762394808100927E-2</v>
      </c>
      <c r="G128" s="19">
        <v>1.103744514425776E-2</v>
      </c>
      <c r="H128" s="19">
        <v>4.7706223797975157E-2</v>
      </c>
      <c r="I128" s="19">
        <v>1.103744514425776E-2</v>
      </c>
      <c r="J128" s="19">
        <v>1.687534721865008E-2</v>
      </c>
      <c r="K128" s="19">
        <f t="shared" si="1"/>
        <v>1.103744514425776E-2</v>
      </c>
      <c r="L128" s="19">
        <v>1.5494202544823031E-2</v>
      </c>
      <c r="M128" s="19">
        <v>1.5494202544823031E-2</v>
      </c>
      <c r="N128" s="19">
        <v>2.775557561562891E-17</v>
      </c>
      <c r="O128" s="19">
        <v>3.4694469519536142E-17</v>
      </c>
      <c r="P128" s="19">
        <v>-3.8857805861880479E-16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4.4062499999999449E-3</v>
      </c>
      <c r="W128" s="19">
        <v>-2.3531249999999931E-2</v>
      </c>
      <c r="X128" s="19">
        <v>-1.256249999999998E-2</v>
      </c>
      <c r="Y128" s="19">
        <v>-7.5000000000000011E-2</v>
      </c>
      <c r="Z128" s="19">
        <v>-2.4999999999999939E-2</v>
      </c>
      <c r="AA128" s="19">
        <v>0.45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-0.32798437499999999</v>
      </c>
      <c r="AH128" s="19">
        <v>-0.1123281249999999</v>
      </c>
      <c r="AI128" s="19">
        <v>0.47315625</v>
      </c>
      <c r="AJ128" s="19">
        <v>0</v>
      </c>
      <c r="AK128" s="19">
        <v>26</v>
      </c>
      <c r="AL128" s="19">
        <v>32</v>
      </c>
      <c r="AM128" s="19">
        <v>10</v>
      </c>
      <c r="AN128" s="19">
        <v>12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211</v>
      </c>
      <c r="AT128" s="19">
        <v>1</v>
      </c>
      <c r="AU128" s="19">
        <v>0</v>
      </c>
      <c r="AV128" s="19">
        <v>0</v>
      </c>
      <c r="AW128" s="19">
        <v>1</v>
      </c>
      <c r="AX128" s="19">
        <v>1</v>
      </c>
      <c r="AY128" s="19">
        <v>0.1</v>
      </c>
      <c r="AZ128" s="19">
        <v>0.1</v>
      </c>
      <c r="BA128" s="19">
        <v>0.1</v>
      </c>
      <c r="BB128" s="19">
        <v>0.1</v>
      </c>
      <c r="BC128" s="19">
        <v>0</v>
      </c>
      <c r="BD128" s="19">
        <v>1</v>
      </c>
      <c r="BE128" s="19">
        <v>45</v>
      </c>
      <c r="BF128" s="19">
        <v>1</v>
      </c>
      <c r="BG128" s="19">
        <v>5</v>
      </c>
      <c r="BH128" s="19" t="s">
        <v>89</v>
      </c>
      <c r="BI128" s="19">
        <v>5</v>
      </c>
      <c r="BJ128" s="19">
        <v>2</v>
      </c>
      <c r="BK128" s="19">
        <v>0.05</v>
      </c>
      <c r="BL128" s="19">
        <v>4</v>
      </c>
      <c r="BM128" s="19">
        <v>6</v>
      </c>
      <c r="BN128" s="19">
        <v>0.5</v>
      </c>
      <c r="BO128" s="19">
        <v>10</v>
      </c>
      <c r="BP128" s="19">
        <v>1</v>
      </c>
      <c r="BQ128" s="19">
        <v>1</v>
      </c>
      <c r="BR128" s="19">
        <v>1</v>
      </c>
      <c r="BS128" s="19">
        <v>1</v>
      </c>
      <c r="BT128" s="19">
        <v>0</v>
      </c>
      <c r="BU128" s="19">
        <v>0</v>
      </c>
      <c r="BV128" s="19">
        <v>0</v>
      </c>
      <c r="BW128" s="19">
        <v>0</v>
      </c>
      <c r="BX128" s="19">
        <v>1</v>
      </c>
      <c r="BY128" s="19">
        <v>1</v>
      </c>
      <c r="BZ128" s="19">
        <v>1</v>
      </c>
      <c r="CA128" s="19">
        <v>1</v>
      </c>
    </row>
    <row r="129" spans="1:79" x14ac:dyDescent="0.3">
      <c r="A129" s="26">
        <v>127</v>
      </c>
      <c r="B129" s="19">
        <v>80</v>
      </c>
      <c r="C129" s="19">
        <v>9.5999956130981445E-2</v>
      </c>
      <c r="D129" s="19">
        <v>1.5999992688496909E-3</v>
      </c>
      <c r="E129" s="19">
        <v>5</v>
      </c>
      <c r="F129" s="19">
        <v>7.1762394808100927E-2</v>
      </c>
      <c r="G129" s="19">
        <v>1.1037445144257779E-2</v>
      </c>
      <c r="H129" s="19">
        <v>4.7706223797975171E-2</v>
      </c>
      <c r="I129" s="19">
        <v>1.1037445144257779E-2</v>
      </c>
      <c r="J129" s="19">
        <v>1.687534721865009E-2</v>
      </c>
      <c r="K129" s="19">
        <f t="shared" si="1"/>
        <v>1.1037445144257779E-2</v>
      </c>
      <c r="L129" s="19">
        <v>1.5494202544823039E-2</v>
      </c>
      <c r="M129" s="19">
        <v>1.5494202544823039E-2</v>
      </c>
      <c r="N129" s="19">
        <v>-2.775557561562891E-17</v>
      </c>
      <c r="O129" s="19">
        <v>4.163336342344337E-17</v>
      </c>
      <c r="P129" s="19">
        <v>-3.8857805861880479E-16</v>
      </c>
      <c r="Q129" s="19">
        <v>0</v>
      </c>
      <c r="R129" s="19">
        <v>0</v>
      </c>
      <c r="S129" s="19">
        <v>-8.8817841970012525E-18</v>
      </c>
      <c r="T129" s="19">
        <v>0</v>
      </c>
      <c r="U129" s="19">
        <v>0</v>
      </c>
      <c r="V129" s="19">
        <v>-4.4062499999999449E-3</v>
      </c>
      <c r="W129" s="19">
        <v>-2.353124999999999E-2</v>
      </c>
      <c r="X129" s="19">
        <v>-1.256249999999998E-2</v>
      </c>
      <c r="Y129" s="19">
        <v>7.5000000000000011E-2</v>
      </c>
      <c r="Z129" s="19">
        <v>-2.4999999999999949E-2</v>
      </c>
      <c r="AA129" s="19">
        <v>0.45</v>
      </c>
      <c r="AB129" s="19">
        <v>0</v>
      </c>
      <c r="AC129" s="19">
        <v>0</v>
      </c>
      <c r="AD129" s="19">
        <v>-8.8817841970012525E-18</v>
      </c>
      <c r="AE129" s="19">
        <v>0</v>
      </c>
      <c r="AF129" s="19">
        <v>0</v>
      </c>
      <c r="AG129" s="19">
        <v>0.32798437499999999</v>
      </c>
      <c r="AH129" s="19">
        <v>-0.112328125</v>
      </c>
      <c r="AI129" s="19">
        <v>0.47315625</v>
      </c>
      <c r="AJ129" s="19">
        <v>0</v>
      </c>
      <c r="AK129" s="19">
        <v>32</v>
      </c>
      <c r="AL129" s="19">
        <v>26</v>
      </c>
      <c r="AM129" s="19">
        <v>10</v>
      </c>
      <c r="AN129" s="19">
        <v>12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212</v>
      </c>
      <c r="AT129" s="19">
        <v>1</v>
      </c>
      <c r="AU129" s="19">
        <v>0</v>
      </c>
      <c r="AV129" s="19">
        <v>0</v>
      </c>
      <c r="AW129" s="19">
        <v>1</v>
      </c>
      <c r="AX129" s="19">
        <v>1</v>
      </c>
      <c r="AY129" s="19">
        <v>0.1</v>
      </c>
      <c r="AZ129" s="19">
        <v>0.1</v>
      </c>
      <c r="BA129" s="19">
        <v>0.1</v>
      </c>
      <c r="BB129" s="19">
        <v>0.1</v>
      </c>
      <c r="BC129" s="19">
        <v>0</v>
      </c>
      <c r="BD129" s="19">
        <v>1</v>
      </c>
      <c r="BE129" s="19">
        <v>45</v>
      </c>
      <c r="BF129" s="19">
        <v>1</v>
      </c>
      <c r="BG129" s="19">
        <v>5</v>
      </c>
      <c r="BH129" s="19" t="s">
        <v>89</v>
      </c>
      <c r="BI129" s="19">
        <v>5</v>
      </c>
      <c r="BJ129" s="19">
        <v>2</v>
      </c>
      <c r="BK129" s="19">
        <v>0.05</v>
      </c>
      <c r="BL129" s="19">
        <v>4</v>
      </c>
      <c r="BM129" s="19">
        <v>6</v>
      </c>
      <c r="BN129" s="19">
        <v>0.5</v>
      </c>
      <c r="BO129" s="19">
        <v>10</v>
      </c>
      <c r="BP129" s="19">
        <v>1</v>
      </c>
      <c r="BQ129" s="19">
        <v>1</v>
      </c>
      <c r="BR129" s="19">
        <v>1</v>
      </c>
      <c r="BS129" s="19">
        <v>1</v>
      </c>
      <c r="BT129" s="19">
        <v>0</v>
      </c>
      <c r="BU129" s="19">
        <v>0</v>
      </c>
      <c r="BV129" s="19">
        <v>0</v>
      </c>
      <c r="BW129" s="19">
        <v>0</v>
      </c>
      <c r="BX129" s="19">
        <v>1</v>
      </c>
      <c r="BY129" s="19">
        <v>1</v>
      </c>
      <c r="BZ129" s="19">
        <v>1</v>
      </c>
      <c r="CA129" s="19">
        <v>1</v>
      </c>
    </row>
    <row r="130" spans="1:79" x14ac:dyDescent="0.3">
      <c r="A130" s="26">
        <v>128</v>
      </c>
      <c r="B130" s="19">
        <v>80</v>
      </c>
      <c r="C130" s="19">
        <v>0.1080000400543213</v>
      </c>
      <c r="D130" s="19">
        <v>1.8000006675720211E-3</v>
      </c>
      <c r="E130" s="19">
        <v>5</v>
      </c>
      <c r="F130" s="19">
        <v>7.1762394808100927E-2</v>
      </c>
      <c r="G130" s="19">
        <v>4.2093645601207208E-3</v>
      </c>
      <c r="H130" s="19">
        <v>3.5054059813023078E-2</v>
      </c>
      <c r="I130" s="19">
        <v>5.9733293951112331E-3</v>
      </c>
      <c r="J130" s="19">
        <v>4.2093645601207208E-3</v>
      </c>
      <c r="K130" s="19">
        <f t="shared" si="1"/>
        <v>4.2093645601207208E-3</v>
      </c>
      <c r="L130" s="19">
        <v>4.2491956959522731E-3</v>
      </c>
      <c r="M130" s="19">
        <v>4.2343461714886331E-3</v>
      </c>
      <c r="N130" s="19">
        <v>-5.5511151231257827E-17</v>
      </c>
      <c r="O130" s="19">
        <v>-5.5511151231257827E-17</v>
      </c>
      <c r="P130" s="19">
        <v>3.3306690738754701E-16</v>
      </c>
      <c r="Q130" s="19">
        <v>0</v>
      </c>
      <c r="R130" s="19">
        <v>9.375E-2</v>
      </c>
      <c r="S130" s="19">
        <v>-5.6250000000000029E-2</v>
      </c>
      <c r="T130" s="19">
        <v>-9.7500000000000003E-2</v>
      </c>
      <c r="U130" s="19">
        <v>0</v>
      </c>
      <c r="V130" s="19">
        <v>-1.5000000000000009E-3</v>
      </c>
      <c r="W130" s="19">
        <v>8.2500000000000281E-3</v>
      </c>
      <c r="X130" s="19">
        <v>-6.0000000000001164E-3</v>
      </c>
      <c r="Y130" s="19">
        <v>-0.15</v>
      </c>
      <c r="Z130" s="19">
        <v>5.0000000000000017E-2</v>
      </c>
      <c r="AA130" s="19">
        <v>-0.3</v>
      </c>
      <c r="AB130" s="19">
        <v>0</v>
      </c>
      <c r="AC130" s="19">
        <v>9.375E-2</v>
      </c>
      <c r="AD130" s="19">
        <v>-5.6250000000000029E-2</v>
      </c>
      <c r="AE130" s="19">
        <v>-9.7500000000000003E-2</v>
      </c>
      <c r="AF130" s="19">
        <v>0</v>
      </c>
      <c r="AG130" s="19">
        <v>-0.15628125000000001</v>
      </c>
      <c r="AH130" s="19">
        <v>6.1343750000000023E-2</v>
      </c>
      <c r="AI130" s="19">
        <v>-0.29043750000000002</v>
      </c>
      <c r="AJ130" s="19">
        <v>0</v>
      </c>
      <c r="AK130" s="19">
        <v>8</v>
      </c>
      <c r="AL130" s="19">
        <v>20</v>
      </c>
      <c r="AM130" s="19">
        <v>28</v>
      </c>
      <c r="AN130" s="19">
        <v>24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213</v>
      </c>
      <c r="AT130" s="19">
        <v>1</v>
      </c>
      <c r="AU130" s="19">
        <v>0</v>
      </c>
      <c r="AV130" s="19">
        <v>0</v>
      </c>
      <c r="AW130" s="19">
        <v>1</v>
      </c>
      <c r="AX130" s="19">
        <v>1</v>
      </c>
      <c r="AY130" s="19">
        <v>0.1</v>
      </c>
      <c r="AZ130" s="19">
        <v>0.1</v>
      </c>
      <c r="BA130" s="19">
        <v>0.1</v>
      </c>
      <c r="BB130" s="19">
        <v>0.1</v>
      </c>
      <c r="BC130" s="19">
        <v>0</v>
      </c>
      <c r="BD130" s="19">
        <v>1</v>
      </c>
      <c r="BE130" s="19">
        <v>45</v>
      </c>
      <c r="BF130" s="19">
        <v>1</v>
      </c>
      <c r="BG130" s="19">
        <v>5</v>
      </c>
      <c r="BH130" s="19" t="s">
        <v>89</v>
      </c>
      <c r="BI130" s="19">
        <v>5</v>
      </c>
      <c r="BJ130" s="19">
        <v>2</v>
      </c>
      <c r="BK130" s="19">
        <v>0.05</v>
      </c>
      <c r="BL130" s="19">
        <v>4</v>
      </c>
      <c r="BM130" s="19">
        <v>6</v>
      </c>
      <c r="BN130" s="19">
        <v>0.5</v>
      </c>
      <c r="BO130" s="19">
        <v>10</v>
      </c>
      <c r="BP130" s="19">
        <v>1</v>
      </c>
      <c r="BQ130" s="19">
        <v>1</v>
      </c>
      <c r="BR130" s="19">
        <v>1</v>
      </c>
      <c r="BS130" s="19">
        <v>1</v>
      </c>
      <c r="BT130" s="19">
        <v>0</v>
      </c>
      <c r="BU130" s="19">
        <v>0</v>
      </c>
      <c r="BV130" s="19">
        <v>0</v>
      </c>
      <c r="BW130" s="19">
        <v>0</v>
      </c>
      <c r="BX130" s="19">
        <v>1</v>
      </c>
      <c r="BY130" s="19">
        <v>1</v>
      </c>
      <c r="BZ130" s="19">
        <v>1</v>
      </c>
      <c r="CA130" s="19">
        <v>1</v>
      </c>
    </row>
    <row r="131" spans="1:79" x14ac:dyDescent="0.3">
      <c r="A131" s="26">
        <v>129</v>
      </c>
      <c r="B131" s="19">
        <v>80</v>
      </c>
      <c r="C131" s="19">
        <v>0.10199975967407229</v>
      </c>
      <c r="D131" s="19">
        <v>1.6999959945678709E-3</v>
      </c>
      <c r="E131" s="19">
        <v>5</v>
      </c>
      <c r="F131" s="19">
        <v>7.1762394808100927E-2</v>
      </c>
      <c r="G131" s="19">
        <v>4.2093645601206974E-3</v>
      </c>
      <c r="H131" s="19">
        <v>3.5054059813023078E-2</v>
      </c>
      <c r="I131" s="19">
        <v>5.9733293951112314E-3</v>
      </c>
      <c r="J131" s="19">
        <v>4.2093645601206974E-3</v>
      </c>
      <c r="K131" s="19">
        <f t="shared" ref="K131:K194" si="2">MIN(H131:J131)</f>
        <v>4.2093645601206974E-3</v>
      </c>
      <c r="L131" s="19">
        <v>4.249195695952274E-3</v>
      </c>
      <c r="M131" s="19">
        <v>4.2343461714886262E-3</v>
      </c>
      <c r="N131" s="19">
        <v>-5.5511151231257827E-17</v>
      </c>
      <c r="O131" s="19">
        <v>-6.9388939039072284E-18</v>
      </c>
      <c r="P131" s="19">
        <v>3.3306690738754701E-16</v>
      </c>
      <c r="Q131" s="19">
        <v>0</v>
      </c>
      <c r="R131" s="19">
        <v>9.375E-2</v>
      </c>
      <c r="S131" s="19">
        <v>5.6249999999999967E-2</v>
      </c>
      <c r="T131" s="19">
        <v>-9.7500000000000003E-2</v>
      </c>
      <c r="U131" s="19">
        <v>0</v>
      </c>
      <c r="V131" s="19">
        <v>-1.5000000000000009E-3</v>
      </c>
      <c r="W131" s="19">
        <v>-8.2499999999999518E-3</v>
      </c>
      <c r="X131" s="19">
        <v>-6.0000000000001164E-3</v>
      </c>
      <c r="Y131" s="19">
        <v>-0.15</v>
      </c>
      <c r="Z131" s="19">
        <v>-4.9999999999999982E-2</v>
      </c>
      <c r="AA131" s="19">
        <v>-0.3</v>
      </c>
      <c r="AB131" s="19">
        <v>0</v>
      </c>
      <c r="AC131" s="19">
        <v>9.375E-2</v>
      </c>
      <c r="AD131" s="19">
        <v>5.6249999999999967E-2</v>
      </c>
      <c r="AE131" s="19">
        <v>-9.7500000000000003E-2</v>
      </c>
      <c r="AF131" s="19">
        <v>0</v>
      </c>
      <c r="AG131" s="19">
        <v>-0.15628125000000001</v>
      </c>
      <c r="AH131" s="19">
        <v>-6.1343749999999989E-2</v>
      </c>
      <c r="AI131" s="19">
        <v>-0.29043750000000002</v>
      </c>
      <c r="AJ131" s="19">
        <v>0</v>
      </c>
      <c r="AK131" s="19">
        <v>8</v>
      </c>
      <c r="AL131" s="19">
        <v>20</v>
      </c>
      <c r="AM131" s="19">
        <v>24</v>
      </c>
      <c r="AN131" s="19">
        <v>28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214</v>
      </c>
      <c r="AT131" s="19">
        <v>1</v>
      </c>
      <c r="AU131" s="19">
        <v>0</v>
      </c>
      <c r="AV131" s="19">
        <v>0</v>
      </c>
      <c r="AW131" s="19">
        <v>1</v>
      </c>
      <c r="AX131" s="19">
        <v>1</v>
      </c>
      <c r="AY131" s="19">
        <v>0.1</v>
      </c>
      <c r="AZ131" s="19">
        <v>0.1</v>
      </c>
      <c r="BA131" s="19">
        <v>0.1</v>
      </c>
      <c r="BB131" s="19">
        <v>0.1</v>
      </c>
      <c r="BC131" s="19">
        <v>0</v>
      </c>
      <c r="BD131" s="19">
        <v>1</v>
      </c>
      <c r="BE131" s="19">
        <v>45</v>
      </c>
      <c r="BF131" s="19">
        <v>1</v>
      </c>
      <c r="BG131" s="19">
        <v>5</v>
      </c>
      <c r="BH131" s="19" t="s">
        <v>89</v>
      </c>
      <c r="BI131" s="19">
        <v>5</v>
      </c>
      <c r="BJ131" s="19">
        <v>2</v>
      </c>
      <c r="BK131" s="19">
        <v>0.05</v>
      </c>
      <c r="BL131" s="19">
        <v>4</v>
      </c>
      <c r="BM131" s="19">
        <v>6</v>
      </c>
      <c r="BN131" s="19">
        <v>0.5</v>
      </c>
      <c r="BO131" s="19">
        <v>10</v>
      </c>
      <c r="BP131" s="19">
        <v>1</v>
      </c>
      <c r="BQ131" s="19">
        <v>1</v>
      </c>
      <c r="BR131" s="19">
        <v>1</v>
      </c>
      <c r="BS131" s="19">
        <v>1</v>
      </c>
      <c r="BT131" s="19">
        <v>0</v>
      </c>
      <c r="BU131" s="19">
        <v>0</v>
      </c>
      <c r="BV131" s="19">
        <v>0</v>
      </c>
      <c r="BW131" s="19">
        <v>0</v>
      </c>
      <c r="BX131" s="19">
        <v>1</v>
      </c>
      <c r="BY131" s="19">
        <v>1</v>
      </c>
      <c r="BZ131" s="19">
        <v>1</v>
      </c>
      <c r="CA131" s="19">
        <v>1</v>
      </c>
    </row>
    <row r="132" spans="1:79" x14ac:dyDescent="0.3">
      <c r="A132" s="26">
        <v>130</v>
      </c>
      <c r="B132" s="19">
        <v>80</v>
      </c>
      <c r="C132" s="19">
        <v>0.1050002574920654</v>
      </c>
      <c r="D132" s="19">
        <v>1.7500042915344241E-3</v>
      </c>
      <c r="E132" s="19">
        <v>5</v>
      </c>
      <c r="F132" s="19">
        <v>0.14352478961620191</v>
      </c>
      <c r="G132" s="19">
        <v>4.2093645601207104E-3</v>
      </c>
      <c r="H132" s="19">
        <v>3.5054059813023078E-2</v>
      </c>
      <c r="I132" s="19">
        <v>5.973329395111247E-3</v>
      </c>
      <c r="J132" s="19">
        <v>4.2093645601207104E-3</v>
      </c>
      <c r="K132" s="19">
        <f t="shared" si="2"/>
        <v>4.2093645601207104E-3</v>
      </c>
      <c r="L132" s="19">
        <v>4.2491956959522783E-3</v>
      </c>
      <c r="M132" s="19">
        <v>4.2343461714886288E-3</v>
      </c>
      <c r="N132" s="19">
        <v>0</v>
      </c>
      <c r="O132" s="19">
        <v>6.9388939039072284E-18</v>
      </c>
      <c r="P132" s="19">
        <v>3.3306690738754701E-16</v>
      </c>
      <c r="Q132" s="19">
        <v>0</v>
      </c>
      <c r="R132" s="19">
        <v>-9.375E-2</v>
      </c>
      <c r="S132" s="19">
        <v>5.6250000000000001E-2</v>
      </c>
      <c r="T132" s="19">
        <v>-9.7500000000000003E-2</v>
      </c>
      <c r="U132" s="19">
        <v>0</v>
      </c>
      <c r="V132" s="19">
        <v>1.5000000000000009E-3</v>
      </c>
      <c r="W132" s="19">
        <v>-8.2499999999999934E-3</v>
      </c>
      <c r="X132" s="19">
        <v>-6.0000000000001164E-3</v>
      </c>
      <c r="Y132" s="19">
        <v>0.15</v>
      </c>
      <c r="Z132" s="19">
        <v>-0.05</v>
      </c>
      <c r="AA132" s="19">
        <v>-0.3</v>
      </c>
      <c r="AB132" s="19">
        <v>0</v>
      </c>
      <c r="AC132" s="19">
        <v>-9.375E-2</v>
      </c>
      <c r="AD132" s="19">
        <v>5.6250000000000001E-2</v>
      </c>
      <c r="AE132" s="19">
        <v>-9.7500000000000003E-2</v>
      </c>
      <c r="AF132" s="19">
        <v>0</v>
      </c>
      <c r="AG132" s="19">
        <v>0.15628125000000001</v>
      </c>
      <c r="AH132" s="19">
        <v>-6.1343750000000002E-2</v>
      </c>
      <c r="AI132" s="19">
        <v>-0.29043750000000002</v>
      </c>
      <c r="AJ132" s="19">
        <v>0</v>
      </c>
      <c r="AK132" s="19">
        <v>20</v>
      </c>
      <c r="AL132" s="19">
        <v>8</v>
      </c>
      <c r="AM132" s="19">
        <v>24</v>
      </c>
      <c r="AN132" s="19">
        <v>28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215</v>
      </c>
      <c r="AT132" s="19">
        <v>1</v>
      </c>
      <c r="AU132" s="19">
        <v>0</v>
      </c>
      <c r="AV132" s="19">
        <v>0</v>
      </c>
      <c r="AW132" s="19">
        <v>1</v>
      </c>
      <c r="AX132" s="19">
        <v>1</v>
      </c>
      <c r="AY132" s="19">
        <v>0.1</v>
      </c>
      <c r="AZ132" s="19">
        <v>0.1</v>
      </c>
      <c r="BA132" s="19">
        <v>0.1</v>
      </c>
      <c r="BB132" s="19">
        <v>0.1</v>
      </c>
      <c r="BC132" s="19">
        <v>0</v>
      </c>
      <c r="BD132" s="19">
        <v>1</v>
      </c>
      <c r="BE132" s="19">
        <v>45</v>
      </c>
      <c r="BF132" s="19">
        <v>1</v>
      </c>
      <c r="BG132" s="19">
        <v>5</v>
      </c>
      <c r="BH132" s="19" t="s">
        <v>89</v>
      </c>
      <c r="BI132" s="19">
        <v>5</v>
      </c>
      <c r="BJ132" s="19">
        <v>2</v>
      </c>
      <c r="BK132" s="19">
        <v>0.05</v>
      </c>
      <c r="BL132" s="19">
        <v>4</v>
      </c>
      <c r="BM132" s="19">
        <v>6</v>
      </c>
      <c r="BN132" s="19">
        <v>0.5</v>
      </c>
      <c r="BO132" s="19">
        <v>10</v>
      </c>
      <c r="BP132" s="19">
        <v>1</v>
      </c>
      <c r="BQ132" s="19">
        <v>1</v>
      </c>
      <c r="BR132" s="19">
        <v>1</v>
      </c>
      <c r="BS132" s="19">
        <v>1</v>
      </c>
      <c r="BT132" s="19">
        <v>0</v>
      </c>
      <c r="BU132" s="19">
        <v>0</v>
      </c>
      <c r="BV132" s="19">
        <v>0</v>
      </c>
      <c r="BW132" s="19">
        <v>0</v>
      </c>
      <c r="BX132" s="19">
        <v>1</v>
      </c>
      <c r="BY132" s="19">
        <v>1</v>
      </c>
      <c r="BZ132" s="19">
        <v>1</v>
      </c>
      <c r="CA132" s="19">
        <v>1</v>
      </c>
    </row>
    <row r="133" spans="1:79" x14ac:dyDescent="0.3">
      <c r="A133" s="26">
        <v>131</v>
      </c>
      <c r="B133" s="19">
        <v>80</v>
      </c>
      <c r="C133" s="19">
        <v>8.5999727249145508E-2</v>
      </c>
      <c r="D133" s="19">
        <v>1.433328787485758E-3</v>
      </c>
      <c r="E133" s="19">
        <v>4</v>
      </c>
      <c r="F133" s="19">
        <v>0.14352478961620191</v>
      </c>
      <c r="G133" s="19">
        <v>1.527981204890951E-2</v>
      </c>
      <c r="H133" s="19">
        <v>2.798391697698879E-2</v>
      </c>
      <c r="I133" s="19">
        <v>1.8660567967642379E-2</v>
      </c>
      <c r="J133" s="19">
        <v>1.527981204890951E-2</v>
      </c>
      <c r="K133" s="19">
        <f t="shared" si="2"/>
        <v>1.527981204890951E-2</v>
      </c>
      <c r="L133" s="19">
        <v>1.527981204890951E-2</v>
      </c>
      <c r="N133" s="19">
        <v>-2.775557561562891E-17</v>
      </c>
      <c r="O133" s="19">
        <v>0</v>
      </c>
      <c r="P133" s="19">
        <v>0</v>
      </c>
      <c r="Q133" s="19">
        <v>0</v>
      </c>
      <c r="R133" s="19">
        <v>7.3749999999999996E-2</v>
      </c>
      <c r="S133" s="19">
        <v>-3.6250000000000032E-2</v>
      </c>
      <c r="T133" s="19">
        <v>-5.7500000000000002E-2</v>
      </c>
      <c r="U133" s="19">
        <v>0</v>
      </c>
      <c r="V133" s="19">
        <v>3.562500000000024E-3</v>
      </c>
      <c r="W133" s="19">
        <v>-3.3937500000000037E-2</v>
      </c>
      <c r="X133" s="19">
        <v>-1.5374999999999989E-2</v>
      </c>
      <c r="Y133" s="19">
        <v>-0.25</v>
      </c>
      <c r="Z133" s="19">
        <v>0.15</v>
      </c>
      <c r="AA133" s="19">
        <v>-0.1</v>
      </c>
      <c r="AB133" s="19">
        <v>0</v>
      </c>
      <c r="AC133" s="19">
        <v>7.3749999999999996E-2</v>
      </c>
      <c r="AD133" s="19">
        <v>-3.6250000000000032E-2</v>
      </c>
      <c r="AE133" s="19">
        <v>-5.7500000000000002E-2</v>
      </c>
      <c r="AF133" s="19">
        <v>0</v>
      </c>
      <c r="AG133" s="19">
        <v>-0.25309375000000001</v>
      </c>
      <c r="AH133" s="19">
        <v>0.15815625</v>
      </c>
      <c r="AI133" s="19">
        <v>-9.6812499999999996E-2</v>
      </c>
      <c r="AJ133" s="19">
        <v>0</v>
      </c>
      <c r="AK133" s="19">
        <v>8</v>
      </c>
      <c r="AL133" s="19">
        <v>28</v>
      </c>
      <c r="AM133" s="19">
        <v>28</v>
      </c>
      <c r="AN133" s="19">
        <v>16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216</v>
      </c>
      <c r="AT133" s="19">
        <v>1</v>
      </c>
      <c r="AU133" s="19">
        <v>0</v>
      </c>
      <c r="AV133" s="19">
        <v>0</v>
      </c>
      <c r="AW133" s="19">
        <v>1</v>
      </c>
      <c r="AX133" s="19">
        <v>1</v>
      </c>
      <c r="AY133" s="19">
        <v>0.1</v>
      </c>
      <c r="AZ133" s="19">
        <v>0.1</v>
      </c>
      <c r="BA133" s="19">
        <v>0.1</v>
      </c>
      <c r="BB133" s="19">
        <v>0.1</v>
      </c>
      <c r="BC133" s="19">
        <v>0</v>
      </c>
      <c r="BD133" s="19">
        <v>1</v>
      </c>
      <c r="BE133" s="19">
        <v>45</v>
      </c>
      <c r="BF133" s="19">
        <v>1</v>
      </c>
      <c r="BG133" s="19">
        <v>5</v>
      </c>
      <c r="BH133" s="19" t="s">
        <v>89</v>
      </c>
      <c r="BI133" s="19">
        <v>5</v>
      </c>
      <c r="BJ133" s="19">
        <v>2</v>
      </c>
      <c r="BK133" s="19">
        <v>0.05</v>
      </c>
      <c r="BL133" s="19">
        <v>4</v>
      </c>
      <c r="BM133" s="19">
        <v>6</v>
      </c>
      <c r="BN133" s="19">
        <v>0.5</v>
      </c>
      <c r="BO133" s="19">
        <v>10</v>
      </c>
      <c r="BP133" s="19">
        <v>1</v>
      </c>
      <c r="BQ133" s="19">
        <v>1</v>
      </c>
      <c r="BR133" s="19">
        <v>1</v>
      </c>
      <c r="BS133" s="19">
        <v>1</v>
      </c>
      <c r="BT133" s="19">
        <v>0</v>
      </c>
      <c r="BU133" s="19">
        <v>0</v>
      </c>
      <c r="BV133" s="19">
        <v>0</v>
      </c>
      <c r="BW133" s="19">
        <v>0</v>
      </c>
      <c r="BX133" s="19">
        <v>1</v>
      </c>
      <c r="BY133" s="19">
        <v>1</v>
      </c>
      <c r="BZ133" s="19">
        <v>1</v>
      </c>
      <c r="CA133" s="19">
        <v>1</v>
      </c>
    </row>
    <row r="134" spans="1:79" x14ac:dyDescent="0.3">
      <c r="A134" s="26">
        <v>132</v>
      </c>
      <c r="B134" s="19">
        <v>80</v>
      </c>
      <c r="C134" s="19">
        <v>8.6000204086303711E-2</v>
      </c>
      <c r="D134" s="19">
        <v>1.433336734771729E-3</v>
      </c>
      <c r="E134" s="19">
        <v>4</v>
      </c>
      <c r="F134" s="19">
        <v>0.1435247896162018</v>
      </c>
      <c r="G134" s="19">
        <v>1.527981204890951E-2</v>
      </c>
      <c r="H134" s="19">
        <v>2.798391697698879E-2</v>
      </c>
      <c r="I134" s="19">
        <v>1.8660567967642379E-2</v>
      </c>
      <c r="J134" s="19">
        <v>1.527981204890951E-2</v>
      </c>
      <c r="K134" s="19">
        <f t="shared" si="2"/>
        <v>1.527981204890951E-2</v>
      </c>
      <c r="L134" s="19">
        <v>1.527981204890951E-2</v>
      </c>
      <c r="N134" s="19">
        <v>-2.775557561562891E-17</v>
      </c>
      <c r="O134" s="19">
        <v>-2.775557561562891E-17</v>
      </c>
      <c r="P134" s="19">
        <v>0</v>
      </c>
      <c r="Q134" s="19">
        <v>0</v>
      </c>
      <c r="R134" s="19">
        <v>7.3749999999999996E-2</v>
      </c>
      <c r="S134" s="19">
        <v>3.6249999999999977E-2</v>
      </c>
      <c r="T134" s="19">
        <v>-5.7500000000000002E-2</v>
      </c>
      <c r="U134" s="19">
        <v>0</v>
      </c>
      <c r="V134" s="19">
        <v>3.562500000000024E-3</v>
      </c>
      <c r="W134" s="19">
        <v>3.3937500000000009E-2</v>
      </c>
      <c r="X134" s="19">
        <v>-1.5374999999999989E-2</v>
      </c>
      <c r="Y134" s="19">
        <v>-0.25</v>
      </c>
      <c r="Z134" s="19">
        <v>-0.15</v>
      </c>
      <c r="AA134" s="19">
        <v>-0.1</v>
      </c>
      <c r="AB134" s="19">
        <v>0</v>
      </c>
      <c r="AC134" s="19">
        <v>7.3749999999999996E-2</v>
      </c>
      <c r="AD134" s="19">
        <v>3.6249999999999977E-2</v>
      </c>
      <c r="AE134" s="19">
        <v>-5.7500000000000002E-2</v>
      </c>
      <c r="AF134" s="19">
        <v>0</v>
      </c>
      <c r="AG134" s="19">
        <v>-0.25309375000000001</v>
      </c>
      <c r="AH134" s="19">
        <v>-0.15815625</v>
      </c>
      <c r="AI134" s="19">
        <v>-9.6812499999999996E-2</v>
      </c>
      <c r="AJ134" s="19">
        <v>0</v>
      </c>
      <c r="AK134" s="19">
        <v>8</v>
      </c>
      <c r="AL134" s="19">
        <v>28</v>
      </c>
      <c r="AM134" s="19">
        <v>16</v>
      </c>
      <c r="AN134" s="19">
        <v>28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217</v>
      </c>
      <c r="AT134" s="19">
        <v>1</v>
      </c>
      <c r="AU134" s="19">
        <v>0</v>
      </c>
      <c r="AV134" s="19">
        <v>0</v>
      </c>
      <c r="AW134" s="19">
        <v>1</v>
      </c>
      <c r="AX134" s="19">
        <v>1</v>
      </c>
      <c r="AY134" s="19">
        <v>0.1</v>
      </c>
      <c r="AZ134" s="19">
        <v>0.1</v>
      </c>
      <c r="BA134" s="19">
        <v>0.1</v>
      </c>
      <c r="BB134" s="19">
        <v>0.1</v>
      </c>
      <c r="BC134" s="19">
        <v>0</v>
      </c>
      <c r="BD134" s="19">
        <v>1</v>
      </c>
      <c r="BE134" s="19">
        <v>45</v>
      </c>
      <c r="BF134" s="19">
        <v>1</v>
      </c>
      <c r="BG134" s="19">
        <v>5</v>
      </c>
      <c r="BH134" s="19" t="s">
        <v>89</v>
      </c>
      <c r="BI134" s="19">
        <v>5</v>
      </c>
      <c r="BJ134" s="19">
        <v>2</v>
      </c>
      <c r="BK134" s="19">
        <v>0.05</v>
      </c>
      <c r="BL134" s="19">
        <v>4</v>
      </c>
      <c r="BM134" s="19">
        <v>6</v>
      </c>
      <c r="BN134" s="19">
        <v>0.5</v>
      </c>
      <c r="BO134" s="19">
        <v>10</v>
      </c>
      <c r="BP134" s="19">
        <v>1</v>
      </c>
      <c r="BQ134" s="19">
        <v>1</v>
      </c>
      <c r="BR134" s="19">
        <v>1</v>
      </c>
      <c r="BS134" s="19">
        <v>1</v>
      </c>
      <c r="BT134" s="19">
        <v>0</v>
      </c>
      <c r="BU134" s="19">
        <v>0</v>
      </c>
      <c r="BV134" s="19">
        <v>0</v>
      </c>
      <c r="BW134" s="19">
        <v>0</v>
      </c>
      <c r="BX134" s="19">
        <v>1</v>
      </c>
      <c r="BY134" s="19">
        <v>1</v>
      </c>
      <c r="BZ134" s="19">
        <v>1</v>
      </c>
      <c r="CA134" s="19">
        <v>1</v>
      </c>
    </row>
    <row r="135" spans="1:79" x14ac:dyDescent="0.3">
      <c r="A135" s="26">
        <v>133</v>
      </c>
      <c r="B135" s="19">
        <v>80</v>
      </c>
      <c r="C135" s="19">
        <v>9.1000080108642578E-2</v>
      </c>
      <c r="D135" s="19">
        <v>1.5166680018107101E-3</v>
      </c>
      <c r="E135" s="19">
        <v>4</v>
      </c>
      <c r="F135" s="19">
        <v>7.1762394808100927E-2</v>
      </c>
      <c r="G135" s="19">
        <v>1.52798120489095E-2</v>
      </c>
      <c r="H135" s="19">
        <v>2.798391697698879E-2</v>
      </c>
      <c r="I135" s="19">
        <v>1.8660567967642379E-2</v>
      </c>
      <c r="J135" s="19">
        <v>1.52798120489095E-2</v>
      </c>
      <c r="K135" s="19">
        <f t="shared" si="2"/>
        <v>1.52798120489095E-2</v>
      </c>
      <c r="L135" s="19">
        <v>1.52798120489095E-2</v>
      </c>
      <c r="N135" s="19">
        <v>5.5511151231257827E-17</v>
      </c>
      <c r="O135" s="19">
        <v>0</v>
      </c>
      <c r="P135" s="19">
        <v>0</v>
      </c>
      <c r="Q135" s="19">
        <v>0</v>
      </c>
      <c r="R135" s="19">
        <v>-7.3749999999999996E-2</v>
      </c>
      <c r="S135" s="19">
        <v>3.6249999999999998E-2</v>
      </c>
      <c r="T135" s="19">
        <v>-5.7500000000000002E-2</v>
      </c>
      <c r="U135" s="19">
        <v>0</v>
      </c>
      <c r="V135" s="19">
        <v>-3.562499999999913E-3</v>
      </c>
      <c r="W135" s="19">
        <v>3.3937500000000009E-2</v>
      </c>
      <c r="X135" s="19">
        <v>-1.5374999999999989E-2</v>
      </c>
      <c r="Y135" s="19">
        <v>0.25</v>
      </c>
      <c r="Z135" s="19">
        <v>-0.15</v>
      </c>
      <c r="AA135" s="19">
        <v>-0.1</v>
      </c>
      <c r="AB135" s="19">
        <v>0</v>
      </c>
      <c r="AC135" s="19">
        <v>-7.3749999999999996E-2</v>
      </c>
      <c r="AD135" s="19">
        <v>3.6249999999999998E-2</v>
      </c>
      <c r="AE135" s="19">
        <v>-5.7500000000000002E-2</v>
      </c>
      <c r="AF135" s="19">
        <v>0</v>
      </c>
      <c r="AG135" s="19">
        <v>0.25309375000000001</v>
      </c>
      <c r="AH135" s="19">
        <v>-0.15815625</v>
      </c>
      <c r="AI135" s="19">
        <v>-9.6812499999999996E-2</v>
      </c>
      <c r="AJ135" s="19">
        <v>0</v>
      </c>
      <c r="AK135" s="19">
        <v>28</v>
      </c>
      <c r="AL135" s="19">
        <v>8</v>
      </c>
      <c r="AM135" s="19">
        <v>16</v>
      </c>
      <c r="AN135" s="19">
        <v>28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218</v>
      </c>
      <c r="AT135" s="19">
        <v>1</v>
      </c>
      <c r="AU135" s="19">
        <v>0</v>
      </c>
      <c r="AV135" s="19">
        <v>0</v>
      </c>
      <c r="AW135" s="19">
        <v>1</v>
      </c>
      <c r="AX135" s="19">
        <v>1</v>
      </c>
      <c r="AY135" s="19">
        <v>0.1</v>
      </c>
      <c r="AZ135" s="19">
        <v>0.1</v>
      </c>
      <c r="BA135" s="19">
        <v>0.1</v>
      </c>
      <c r="BB135" s="19">
        <v>0.1</v>
      </c>
      <c r="BC135" s="19">
        <v>0</v>
      </c>
      <c r="BD135" s="19">
        <v>1</v>
      </c>
      <c r="BE135" s="19">
        <v>45</v>
      </c>
      <c r="BF135" s="19">
        <v>1</v>
      </c>
      <c r="BG135" s="19">
        <v>5</v>
      </c>
      <c r="BH135" s="19" t="s">
        <v>89</v>
      </c>
      <c r="BI135" s="19">
        <v>5</v>
      </c>
      <c r="BJ135" s="19">
        <v>2</v>
      </c>
      <c r="BK135" s="19">
        <v>0.05</v>
      </c>
      <c r="BL135" s="19">
        <v>4</v>
      </c>
      <c r="BM135" s="19">
        <v>6</v>
      </c>
      <c r="BN135" s="19">
        <v>0.5</v>
      </c>
      <c r="BO135" s="19">
        <v>10</v>
      </c>
      <c r="BP135" s="19">
        <v>1</v>
      </c>
      <c r="BQ135" s="19">
        <v>1</v>
      </c>
      <c r="BR135" s="19">
        <v>1</v>
      </c>
      <c r="BS135" s="19">
        <v>1</v>
      </c>
      <c r="BT135" s="19">
        <v>0</v>
      </c>
      <c r="BU135" s="19">
        <v>0</v>
      </c>
      <c r="BV135" s="19">
        <v>0</v>
      </c>
      <c r="BW135" s="19">
        <v>0</v>
      </c>
      <c r="BX135" s="19">
        <v>1</v>
      </c>
      <c r="BY135" s="19">
        <v>1</v>
      </c>
      <c r="BZ135" s="19">
        <v>1</v>
      </c>
      <c r="CA135" s="19">
        <v>1</v>
      </c>
    </row>
    <row r="136" spans="1:79" x14ac:dyDescent="0.3">
      <c r="A136" s="26">
        <v>134</v>
      </c>
      <c r="B136" s="19">
        <v>80</v>
      </c>
      <c r="C136" s="19">
        <v>9.9000215530395508E-2</v>
      </c>
      <c r="D136" s="19">
        <v>1.6500035921732581E-3</v>
      </c>
      <c r="E136" s="19">
        <v>5</v>
      </c>
      <c r="F136" s="19">
        <v>7.1762394808100927E-2</v>
      </c>
      <c r="G136" s="19">
        <v>9.5364227766495373E-3</v>
      </c>
      <c r="H136" s="19">
        <v>2.8392065352841091E-2</v>
      </c>
      <c r="I136" s="19">
        <v>1.2908254989540629E-2</v>
      </c>
      <c r="J136" s="19">
        <v>1.4447642541259119E-2</v>
      </c>
      <c r="K136" s="19">
        <f t="shared" si="2"/>
        <v>1.2908254989540629E-2</v>
      </c>
      <c r="L136" s="19">
        <v>9.5364227766495373E-3</v>
      </c>
      <c r="M136" s="19">
        <v>9.5364227766495373E-3</v>
      </c>
      <c r="N136" s="19">
        <v>0</v>
      </c>
      <c r="O136" s="19">
        <v>-6.9388939039072284E-18</v>
      </c>
      <c r="P136" s="19">
        <v>0</v>
      </c>
      <c r="Q136" s="19">
        <v>0</v>
      </c>
      <c r="R136" s="19">
        <v>7.6249999999999998E-2</v>
      </c>
      <c r="S136" s="19">
        <v>-0.12375</v>
      </c>
      <c r="T136" s="19">
        <v>2.2499999999999999E-2</v>
      </c>
      <c r="U136" s="19">
        <v>0</v>
      </c>
      <c r="V136" s="19">
        <v>2.0812500000000012E-2</v>
      </c>
      <c r="W136" s="19">
        <v>-1.5000000000000291E-3</v>
      </c>
      <c r="X136" s="19">
        <v>1.0500000000000001E-2</v>
      </c>
      <c r="Y136" s="19">
        <v>-0.15</v>
      </c>
      <c r="Z136" s="19">
        <v>5.0000000000000037E-2</v>
      </c>
      <c r="AA136" s="19">
        <v>-0.1</v>
      </c>
      <c r="AB136" s="19">
        <v>0</v>
      </c>
      <c r="AC136" s="19">
        <v>7.6249999999999998E-2</v>
      </c>
      <c r="AD136" s="19">
        <v>-0.12375</v>
      </c>
      <c r="AE136" s="19">
        <v>2.2499999999999999E-2</v>
      </c>
      <c r="AF136" s="19">
        <v>0</v>
      </c>
      <c r="AG136" s="19">
        <v>-0.14728125</v>
      </c>
      <c r="AH136" s="19">
        <v>4.596875000000001E-2</v>
      </c>
      <c r="AI136" s="19">
        <v>-9.3812500000000007E-2</v>
      </c>
      <c r="AJ136" s="19">
        <v>0</v>
      </c>
      <c r="AK136" s="19">
        <v>12</v>
      </c>
      <c r="AL136" s="19">
        <v>24</v>
      </c>
      <c r="AM136" s="19">
        <v>24</v>
      </c>
      <c r="AN136" s="19">
        <v>20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219</v>
      </c>
      <c r="AT136" s="19">
        <v>1</v>
      </c>
      <c r="AU136" s="19">
        <v>0</v>
      </c>
      <c r="AV136" s="19">
        <v>0</v>
      </c>
      <c r="AW136" s="19">
        <v>1</v>
      </c>
      <c r="AX136" s="19">
        <v>1</v>
      </c>
      <c r="AY136" s="19">
        <v>0.1</v>
      </c>
      <c r="AZ136" s="19">
        <v>0.1</v>
      </c>
      <c r="BA136" s="19">
        <v>0.1</v>
      </c>
      <c r="BB136" s="19">
        <v>0.1</v>
      </c>
      <c r="BC136" s="19">
        <v>0</v>
      </c>
      <c r="BD136" s="19">
        <v>1</v>
      </c>
      <c r="BE136" s="19">
        <v>45</v>
      </c>
      <c r="BF136" s="19">
        <v>1</v>
      </c>
      <c r="BG136" s="19">
        <v>5</v>
      </c>
      <c r="BH136" s="19" t="s">
        <v>89</v>
      </c>
      <c r="BI136" s="19">
        <v>5</v>
      </c>
      <c r="BJ136" s="19">
        <v>2</v>
      </c>
      <c r="BK136" s="19">
        <v>0.05</v>
      </c>
      <c r="BL136" s="19">
        <v>4</v>
      </c>
      <c r="BM136" s="19">
        <v>6</v>
      </c>
      <c r="BN136" s="19">
        <v>0.5</v>
      </c>
      <c r="BO136" s="19">
        <v>10</v>
      </c>
      <c r="BP136" s="19">
        <v>1</v>
      </c>
      <c r="BQ136" s="19">
        <v>1</v>
      </c>
      <c r="BR136" s="19">
        <v>1</v>
      </c>
      <c r="BS136" s="19">
        <v>1</v>
      </c>
      <c r="BT136" s="19">
        <v>0</v>
      </c>
      <c r="BU136" s="19">
        <v>0</v>
      </c>
      <c r="BV136" s="19">
        <v>0</v>
      </c>
      <c r="BW136" s="19">
        <v>0</v>
      </c>
      <c r="BX136" s="19">
        <v>1</v>
      </c>
      <c r="BY136" s="19">
        <v>1</v>
      </c>
      <c r="BZ136" s="19">
        <v>1</v>
      </c>
      <c r="CA136" s="19">
        <v>1</v>
      </c>
    </row>
    <row r="137" spans="1:79" x14ac:dyDescent="0.3">
      <c r="A137" s="26">
        <v>135</v>
      </c>
      <c r="B137" s="19">
        <v>80</v>
      </c>
      <c r="C137" s="19">
        <v>0.10199975967407229</v>
      </c>
      <c r="D137" s="19">
        <v>1.6999959945678709E-3</v>
      </c>
      <c r="E137" s="19">
        <v>5</v>
      </c>
      <c r="F137" s="19">
        <v>7.1762394808100927E-2</v>
      </c>
      <c r="G137" s="19">
        <v>9.5364227766495356E-3</v>
      </c>
      <c r="H137" s="19">
        <v>2.839206535284108E-2</v>
      </c>
      <c r="I137" s="19">
        <v>1.2908254989540629E-2</v>
      </c>
      <c r="J137" s="19">
        <v>1.4447642541259119E-2</v>
      </c>
      <c r="K137" s="19">
        <f t="shared" si="2"/>
        <v>1.2908254989540629E-2</v>
      </c>
      <c r="L137" s="19">
        <v>9.5364227766495356E-3</v>
      </c>
      <c r="M137" s="19">
        <v>9.5364227766495356E-3</v>
      </c>
      <c r="N137" s="19">
        <v>0</v>
      </c>
      <c r="O137" s="19">
        <v>-3.4694469519536142E-17</v>
      </c>
      <c r="P137" s="19">
        <v>0</v>
      </c>
      <c r="Q137" s="19">
        <v>0</v>
      </c>
      <c r="R137" s="19">
        <v>7.6249999999999998E-2</v>
      </c>
      <c r="S137" s="19">
        <v>0.12375</v>
      </c>
      <c r="T137" s="19">
        <v>2.2499999999999999E-2</v>
      </c>
      <c r="U137" s="19">
        <v>0</v>
      </c>
      <c r="V137" s="19">
        <v>2.0812500000000012E-2</v>
      </c>
      <c r="W137" s="19">
        <v>1.4999999999999671E-3</v>
      </c>
      <c r="X137" s="19">
        <v>1.0500000000000001E-2</v>
      </c>
      <c r="Y137" s="19">
        <v>-0.15</v>
      </c>
      <c r="Z137" s="19">
        <v>-4.9999999999999982E-2</v>
      </c>
      <c r="AA137" s="19">
        <v>-0.1</v>
      </c>
      <c r="AB137" s="19">
        <v>0</v>
      </c>
      <c r="AC137" s="19">
        <v>7.6249999999999998E-2</v>
      </c>
      <c r="AD137" s="19">
        <v>0.12375</v>
      </c>
      <c r="AE137" s="19">
        <v>2.2499999999999999E-2</v>
      </c>
      <c r="AF137" s="19">
        <v>0</v>
      </c>
      <c r="AG137" s="19">
        <v>-0.14728125</v>
      </c>
      <c r="AH137" s="19">
        <v>-4.5968750000000003E-2</v>
      </c>
      <c r="AI137" s="19">
        <v>-9.3812500000000007E-2</v>
      </c>
      <c r="AJ137" s="19">
        <v>0</v>
      </c>
      <c r="AK137" s="19">
        <v>12</v>
      </c>
      <c r="AL137" s="19">
        <v>24</v>
      </c>
      <c r="AM137" s="19">
        <v>20</v>
      </c>
      <c r="AN137" s="19">
        <v>24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220</v>
      </c>
      <c r="AT137" s="19">
        <v>1</v>
      </c>
      <c r="AU137" s="19">
        <v>0</v>
      </c>
      <c r="AV137" s="19">
        <v>0</v>
      </c>
      <c r="AW137" s="19">
        <v>1</v>
      </c>
      <c r="AX137" s="19">
        <v>1</v>
      </c>
      <c r="AY137" s="19">
        <v>0.1</v>
      </c>
      <c r="AZ137" s="19">
        <v>0.1</v>
      </c>
      <c r="BA137" s="19">
        <v>0.1</v>
      </c>
      <c r="BB137" s="19">
        <v>0.1</v>
      </c>
      <c r="BC137" s="19">
        <v>0</v>
      </c>
      <c r="BD137" s="19">
        <v>1</v>
      </c>
      <c r="BE137" s="19">
        <v>45</v>
      </c>
      <c r="BF137" s="19">
        <v>1</v>
      </c>
      <c r="BG137" s="19">
        <v>5</v>
      </c>
      <c r="BH137" s="19" t="s">
        <v>89</v>
      </c>
      <c r="BI137" s="19">
        <v>5</v>
      </c>
      <c r="BJ137" s="19">
        <v>2</v>
      </c>
      <c r="BK137" s="19">
        <v>0.05</v>
      </c>
      <c r="BL137" s="19">
        <v>4</v>
      </c>
      <c r="BM137" s="19">
        <v>6</v>
      </c>
      <c r="BN137" s="19">
        <v>0.5</v>
      </c>
      <c r="BO137" s="19">
        <v>10</v>
      </c>
      <c r="BP137" s="19">
        <v>1</v>
      </c>
      <c r="BQ137" s="19">
        <v>1</v>
      </c>
      <c r="BR137" s="19">
        <v>1</v>
      </c>
      <c r="BS137" s="19">
        <v>1</v>
      </c>
      <c r="BT137" s="19">
        <v>0</v>
      </c>
      <c r="BU137" s="19">
        <v>0</v>
      </c>
      <c r="BV137" s="19">
        <v>0</v>
      </c>
      <c r="BW137" s="19">
        <v>0</v>
      </c>
      <c r="BX137" s="19">
        <v>1</v>
      </c>
      <c r="BY137" s="19">
        <v>1</v>
      </c>
      <c r="BZ137" s="19">
        <v>1</v>
      </c>
      <c r="CA137" s="19">
        <v>1</v>
      </c>
    </row>
    <row r="138" spans="1:79" x14ac:dyDescent="0.3">
      <c r="A138" s="26">
        <v>136</v>
      </c>
      <c r="B138" s="19">
        <v>80</v>
      </c>
      <c r="C138" s="19">
        <v>0.1009998321533203</v>
      </c>
      <c r="D138" s="19">
        <v>1.683330535888672E-3</v>
      </c>
      <c r="E138" s="19">
        <v>5</v>
      </c>
      <c r="F138" s="19">
        <v>6.5168051988685654E-3</v>
      </c>
      <c r="G138" s="19">
        <v>9.5364227766495356E-3</v>
      </c>
      <c r="H138" s="19">
        <v>2.839206535284108E-2</v>
      </c>
      <c r="I138" s="19">
        <v>1.2908254989540629E-2</v>
      </c>
      <c r="J138" s="19">
        <v>1.4447642541259119E-2</v>
      </c>
      <c r="K138" s="19">
        <f t="shared" si="2"/>
        <v>1.2908254989540629E-2</v>
      </c>
      <c r="L138" s="19">
        <v>9.5364227766495356E-3</v>
      </c>
      <c r="M138" s="19">
        <v>9.5364227766495356E-3</v>
      </c>
      <c r="N138" s="19">
        <v>0</v>
      </c>
      <c r="O138" s="19">
        <v>0</v>
      </c>
      <c r="P138" s="19">
        <v>0</v>
      </c>
      <c r="Q138" s="19">
        <v>0</v>
      </c>
      <c r="R138" s="19">
        <v>-7.6249999999999998E-2</v>
      </c>
      <c r="S138" s="19">
        <v>0.12375</v>
      </c>
      <c r="T138" s="19">
        <v>2.2499999999999999E-2</v>
      </c>
      <c r="U138" s="19">
        <v>0</v>
      </c>
      <c r="V138" s="19">
        <v>-2.0812500000000012E-2</v>
      </c>
      <c r="W138" s="19">
        <v>1.499999999999994E-3</v>
      </c>
      <c r="X138" s="19">
        <v>1.0500000000000001E-2</v>
      </c>
      <c r="Y138" s="19">
        <v>0.15</v>
      </c>
      <c r="Z138" s="19">
        <v>-4.9999999999999989E-2</v>
      </c>
      <c r="AA138" s="19">
        <v>-0.1</v>
      </c>
      <c r="AB138" s="19">
        <v>0</v>
      </c>
      <c r="AC138" s="19">
        <v>-7.6249999999999998E-2</v>
      </c>
      <c r="AD138" s="19">
        <v>0.12375</v>
      </c>
      <c r="AE138" s="19">
        <v>2.2499999999999999E-2</v>
      </c>
      <c r="AF138" s="19">
        <v>0</v>
      </c>
      <c r="AG138" s="19">
        <v>0.14728125</v>
      </c>
      <c r="AH138" s="19">
        <v>-4.5968750000000003E-2</v>
      </c>
      <c r="AI138" s="19">
        <v>-9.3812500000000007E-2</v>
      </c>
      <c r="AJ138" s="19">
        <v>0</v>
      </c>
      <c r="AK138" s="19">
        <v>24</v>
      </c>
      <c r="AL138" s="19">
        <v>12</v>
      </c>
      <c r="AM138" s="19">
        <v>20</v>
      </c>
      <c r="AN138" s="19">
        <v>24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221</v>
      </c>
      <c r="AT138" s="19">
        <v>1</v>
      </c>
      <c r="AU138" s="19">
        <v>0</v>
      </c>
      <c r="AV138" s="19">
        <v>0</v>
      </c>
      <c r="AW138" s="19">
        <v>1</v>
      </c>
      <c r="AX138" s="19">
        <v>1</v>
      </c>
      <c r="AY138" s="19">
        <v>0.1</v>
      </c>
      <c r="AZ138" s="19">
        <v>0.1</v>
      </c>
      <c r="BA138" s="19">
        <v>0.1</v>
      </c>
      <c r="BB138" s="19">
        <v>0.1</v>
      </c>
      <c r="BC138" s="19">
        <v>0</v>
      </c>
      <c r="BD138" s="19">
        <v>1</v>
      </c>
      <c r="BE138" s="19">
        <v>45</v>
      </c>
      <c r="BF138" s="19">
        <v>1</v>
      </c>
      <c r="BG138" s="19">
        <v>5</v>
      </c>
      <c r="BH138" s="19" t="s">
        <v>89</v>
      </c>
      <c r="BI138" s="19">
        <v>5</v>
      </c>
      <c r="BJ138" s="19">
        <v>2</v>
      </c>
      <c r="BK138" s="19">
        <v>0.05</v>
      </c>
      <c r="BL138" s="19">
        <v>4</v>
      </c>
      <c r="BM138" s="19">
        <v>6</v>
      </c>
      <c r="BN138" s="19">
        <v>0.5</v>
      </c>
      <c r="BO138" s="19">
        <v>10</v>
      </c>
      <c r="BP138" s="19">
        <v>1</v>
      </c>
      <c r="BQ138" s="19">
        <v>1</v>
      </c>
      <c r="BR138" s="19">
        <v>1</v>
      </c>
      <c r="BS138" s="19">
        <v>1</v>
      </c>
      <c r="BT138" s="19">
        <v>0</v>
      </c>
      <c r="BU138" s="19">
        <v>0</v>
      </c>
      <c r="BV138" s="19">
        <v>0</v>
      </c>
      <c r="BW138" s="19">
        <v>0</v>
      </c>
      <c r="BX138" s="19">
        <v>1</v>
      </c>
      <c r="BY138" s="19">
        <v>1</v>
      </c>
      <c r="BZ138" s="19">
        <v>1</v>
      </c>
      <c r="CA138" s="19">
        <v>1</v>
      </c>
    </row>
    <row r="139" spans="1:79" x14ac:dyDescent="0.3">
      <c r="A139" s="26">
        <v>137</v>
      </c>
      <c r="B139" s="19">
        <v>80</v>
      </c>
      <c r="C139" s="19">
        <v>9.8000288009643555E-2</v>
      </c>
      <c r="D139" s="19">
        <v>1.6333381334940589E-3</v>
      </c>
      <c r="E139" s="19">
        <v>5</v>
      </c>
      <c r="F139" s="19">
        <v>6.5168051988685454E-3</v>
      </c>
      <c r="G139" s="19">
        <v>1.166914501206064E-2</v>
      </c>
      <c r="H139" s="19">
        <v>4.2705260306108668E-2</v>
      </c>
      <c r="I139" s="19">
        <v>1.4661712734619369E-2</v>
      </c>
      <c r="J139" s="19">
        <v>1.166914501206064E-2</v>
      </c>
      <c r="K139" s="19">
        <f t="shared" si="2"/>
        <v>1.166914501206064E-2</v>
      </c>
      <c r="L139" s="19">
        <v>1.243958054206408E-2</v>
      </c>
      <c r="M139" s="19">
        <v>1.4118637947762519E-2</v>
      </c>
      <c r="N139" s="19">
        <v>-2.775557561562891E-17</v>
      </c>
      <c r="O139" s="19">
        <v>4.163336342344337E-17</v>
      </c>
      <c r="P139" s="19">
        <v>0</v>
      </c>
      <c r="Q139" s="19">
        <v>0</v>
      </c>
      <c r="R139" s="19">
        <v>0.14374999999999999</v>
      </c>
      <c r="S139" s="19">
        <v>-8.3750000000000019E-2</v>
      </c>
      <c r="T139" s="19">
        <v>-6.25E-2</v>
      </c>
      <c r="U139" s="19">
        <v>0</v>
      </c>
      <c r="V139" s="19">
        <v>1.3968749999999971E-2</v>
      </c>
      <c r="W139" s="19">
        <v>9.3749999999975797E-5</v>
      </c>
      <c r="X139" s="19">
        <v>-2.4937499999999991E-2</v>
      </c>
      <c r="Y139" s="19">
        <v>-0.25</v>
      </c>
      <c r="Z139" s="19">
        <v>5.0000000000000072E-2</v>
      </c>
      <c r="AA139" s="19">
        <v>0.1</v>
      </c>
      <c r="AB139" s="19">
        <v>0</v>
      </c>
      <c r="AC139" s="19">
        <v>0.14374999999999999</v>
      </c>
      <c r="AD139" s="19">
        <v>-8.3750000000000019E-2</v>
      </c>
      <c r="AE139" s="19">
        <v>-6.25E-2</v>
      </c>
      <c r="AF139" s="19">
        <v>0</v>
      </c>
      <c r="AG139" s="19">
        <v>-0.24559375</v>
      </c>
      <c r="AH139" s="19">
        <v>3.7343750000000037E-2</v>
      </c>
      <c r="AI139" s="19">
        <v>0.1178125</v>
      </c>
      <c r="AJ139" s="19">
        <v>0</v>
      </c>
      <c r="AK139" s="19">
        <v>12</v>
      </c>
      <c r="AL139" s="19">
        <v>32</v>
      </c>
      <c r="AM139" s="19">
        <v>20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222</v>
      </c>
      <c r="AT139" s="19">
        <v>1</v>
      </c>
      <c r="AU139" s="19">
        <v>0</v>
      </c>
      <c r="AV139" s="19">
        <v>0</v>
      </c>
      <c r="AW139" s="19">
        <v>1</v>
      </c>
      <c r="AX139" s="19">
        <v>1</v>
      </c>
      <c r="AY139" s="19">
        <v>0.1</v>
      </c>
      <c r="AZ139" s="19">
        <v>0.1</v>
      </c>
      <c r="BA139" s="19">
        <v>0.1</v>
      </c>
      <c r="BB139" s="19">
        <v>0.1</v>
      </c>
      <c r="BC139" s="19">
        <v>0</v>
      </c>
      <c r="BD139" s="19">
        <v>1</v>
      </c>
      <c r="BE139" s="19">
        <v>45</v>
      </c>
      <c r="BF139" s="19">
        <v>1</v>
      </c>
      <c r="BG139" s="19">
        <v>5</v>
      </c>
      <c r="BH139" s="19" t="s">
        <v>89</v>
      </c>
      <c r="BI139" s="19">
        <v>5</v>
      </c>
      <c r="BJ139" s="19">
        <v>2</v>
      </c>
      <c r="BK139" s="19">
        <v>0.05</v>
      </c>
      <c r="BL139" s="19">
        <v>4</v>
      </c>
      <c r="BM139" s="19">
        <v>6</v>
      </c>
      <c r="BN139" s="19">
        <v>0.5</v>
      </c>
      <c r="BO139" s="19">
        <v>10</v>
      </c>
      <c r="BP139" s="19">
        <v>1</v>
      </c>
      <c r="BQ139" s="19">
        <v>1</v>
      </c>
      <c r="BR139" s="19">
        <v>1</v>
      </c>
      <c r="BS139" s="19">
        <v>1</v>
      </c>
      <c r="BT139" s="19">
        <v>0</v>
      </c>
      <c r="BU139" s="19">
        <v>0</v>
      </c>
      <c r="BV139" s="19">
        <v>0</v>
      </c>
      <c r="BW139" s="19">
        <v>0</v>
      </c>
      <c r="BX139" s="19">
        <v>1</v>
      </c>
      <c r="BY139" s="19">
        <v>1</v>
      </c>
      <c r="BZ139" s="19">
        <v>1</v>
      </c>
      <c r="CA139" s="19">
        <v>1</v>
      </c>
    </row>
    <row r="140" spans="1:79" x14ac:dyDescent="0.3">
      <c r="A140" s="26">
        <v>138</v>
      </c>
      <c r="B140" s="19">
        <v>80</v>
      </c>
      <c r="C140" s="19">
        <v>9.7000360488891602E-2</v>
      </c>
      <c r="D140" s="19">
        <v>1.61667267481486E-3</v>
      </c>
      <c r="E140" s="19">
        <v>5</v>
      </c>
      <c r="F140" s="19">
        <v>6.5168051988685732E-3</v>
      </c>
      <c r="G140" s="19">
        <v>1.166914501206064E-2</v>
      </c>
      <c r="H140" s="19">
        <v>4.2705260306108668E-2</v>
      </c>
      <c r="I140" s="19">
        <v>1.4661712734619369E-2</v>
      </c>
      <c r="J140" s="19">
        <v>1.166914501206064E-2</v>
      </c>
      <c r="K140" s="19">
        <f t="shared" si="2"/>
        <v>1.166914501206064E-2</v>
      </c>
      <c r="L140" s="19">
        <v>1.243958054206408E-2</v>
      </c>
      <c r="M140" s="19">
        <v>1.4118637947762519E-2</v>
      </c>
      <c r="N140" s="19">
        <v>-2.775557561562891E-17</v>
      </c>
      <c r="O140" s="19">
        <v>1.387778780781446E-17</v>
      </c>
      <c r="P140" s="19">
        <v>0</v>
      </c>
      <c r="Q140" s="19">
        <v>0</v>
      </c>
      <c r="R140" s="19">
        <v>0.14374999999999999</v>
      </c>
      <c r="S140" s="19">
        <v>8.3749999999999977E-2</v>
      </c>
      <c r="T140" s="19">
        <v>-6.25E-2</v>
      </c>
      <c r="U140" s="19">
        <v>0</v>
      </c>
      <c r="V140" s="19">
        <v>1.3968749999999971E-2</v>
      </c>
      <c r="W140" s="19">
        <v>-9.3749999999996614E-5</v>
      </c>
      <c r="X140" s="19">
        <v>-2.4937499999999991E-2</v>
      </c>
      <c r="Y140" s="19">
        <v>-0.25</v>
      </c>
      <c r="Z140" s="19">
        <v>-4.9999999999999961E-2</v>
      </c>
      <c r="AA140" s="19">
        <v>0.1</v>
      </c>
      <c r="AB140" s="19">
        <v>0</v>
      </c>
      <c r="AC140" s="19">
        <v>0.14374999999999999</v>
      </c>
      <c r="AD140" s="19">
        <v>8.3749999999999977E-2</v>
      </c>
      <c r="AE140" s="19">
        <v>-6.25E-2</v>
      </c>
      <c r="AF140" s="19">
        <v>0</v>
      </c>
      <c r="AG140" s="19">
        <v>-0.24559375</v>
      </c>
      <c r="AH140" s="19">
        <v>-3.734374999999996E-2</v>
      </c>
      <c r="AI140" s="19">
        <v>0.1178125</v>
      </c>
      <c r="AJ140" s="19">
        <v>0</v>
      </c>
      <c r="AK140" s="19">
        <v>12</v>
      </c>
      <c r="AL140" s="19">
        <v>32</v>
      </c>
      <c r="AM140" s="19">
        <v>16</v>
      </c>
      <c r="AN140" s="19">
        <v>20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223</v>
      </c>
      <c r="AT140" s="19">
        <v>1</v>
      </c>
      <c r="AU140" s="19">
        <v>0</v>
      </c>
      <c r="AV140" s="19">
        <v>0</v>
      </c>
      <c r="AW140" s="19">
        <v>1</v>
      </c>
      <c r="AX140" s="19">
        <v>1</v>
      </c>
      <c r="AY140" s="19">
        <v>0.1</v>
      </c>
      <c r="AZ140" s="19">
        <v>0.1</v>
      </c>
      <c r="BA140" s="19">
        <v>0.1</v>
      </c>
      <c r="BB140" s="19">
        <v>0.1</v>
      </c>
      <c r="BC140" s="19">
        <v>0</v>
      </c>
      <c r="BD140" s="19">
        <v>1</v>
      </c>
      <c r="BE140" s="19">
        <v>45</v>
      </c>
      <c r="BF140" s="19">
        <v>1</v>
      </c>
      <c r="BG140" s="19">
        <v>5</v>
      </c>
      <c r="BH140" s="19" t="s">
        <v>89</v>
      </c>
      <c r="BI140" s="19">
        <v>5</v>
      </c>
      <c r="BJ140" s="19">
        <v>2</v>
      </c>
      <c r="BK140" s="19">
        <v>0.05</v>
      </c>
      <c r="BL140" s="19">
        <v>4</v>
      </c>
      <c r="BM140" s="19">
        <v>6</v>
      </c>
      <c r="BN140" s="19">
        <v>0.5</v>
      </c>
      <c r="BO140" s="19">
        <v>10</v>
      </c>
      <c r="BP140" s="19">
        <v>1</v>
      </c>
      <c r="BQ140" s="19">
        <v>1</v>
      </c>
      <c r="BR140" s="19">
        <v>1</v>
      </c>
      <c r="BS140" s="19">
        <v>1</v>
      </c>
      <c r="BT140" s="19">
        <v>0</v>
      </c>
      <c r="BU140" s="19">
        <v>0</v>
      </c>
      <c r="BV140" s="19">
        <v>0</v>
      </c>
      <c r="BW140" s="19">
        <v>0</v>
      </c>
      <c r="BX140" s="19">
        <v>1</v>
      </c>
      <c r="BY140" s="19">
        <v>1</v>
      </c>
      <c r="BZ140" s="19">
        <v>1</v>
      </c>
      <c r="CA140" s="19">
        <v>1</v>
      </c>
    </row>
    <row r="141" spans="1:79" x14ac:dyDescent="0.3">
      <c r="A141" s="26">
        <v>139</v>
      </c>
      <c r="B141" s="19">
        <v>80</v>
      </c>
      <c r="C141" s="19">
        <v>9.70001220703125E-2</v>
      </c>
      <c r="D141" s="19">
        <v>1.616668701171875E-3</v>
      </c>
      <c r="E141" s="19">
        <v>5</v>
      </c>
      <c r="F141" s="19">
        <v>7.1741724261408851E-3</v>
      </c>
      <c r="G141" s="19">
        <v>1.166914501206065E-2</v>
      </c>
      <c r="H141" s="19">
        <v>4.2705260306108668E-2</v>
      </c>
      <c r="I141" s="19">
        <v>1.4661712734619369E-2</v>
      </c>
      <c r="J141" s="19">
        <v>1.166914501206065E-2</v>
      </c>
      <c r="K141" s="19">
        <f t="shared" si="2"/>
        <v>1.166914501206065E-2</v>
      </c>
      <c r="L141" s="19">
        <v>1.243958054206408E-2</v>
      </c>
      <c r="M141" s="19">
        <v>1.4118637947762519E-2</v>
      </c>
      <c r="N141" s="19">
        <v>2.775557561562891E-17</v>
      </c>
      <c r="O141" s="19">
        <v>-6.9388939039072284E-18</v>
      </c>
      <c r="P141" s="19">
        <v>0</v>
      </c>
      <c r="Q141" s="19">
        <v>0</v>
      </c>
      <c r="R141" s="19">
        <v>-0.14374999999999999</v>
      </c>
      <c r="S141" s="19">
        <v>8.3750000000000005E-2</v>
      </c>
      <c r="T141" s="19">
        <v>-6.25E-2</v>
      </c>
      <c r="U141" s="19">
        <v>0</v>
      </c>
      <c r="V141" s="19">
        <v>-1.396875000000003E-2</v>
      </c>
      <c r="W141" s="19">
        <v>-9.3749999999996614E-5</v>
      </c>
      <c r="X141" s="19">
        <v>-2.4937499999999991E-2</v>
      </c>
      <c r="Y141" s="19">
        <v>0.25</v>
      </c>
      <c r="Z141" s="19">
        <v>-4.9999999999999982E-2</v>
      </c>
      <c r="AA141" s="19">
        <v>0.1</v>
      </c>
      <c r="AB141" s="19">
        <v>0</v>
      </c>
      <c r="AC141" s="19">
        <v>-0.14374999999999999</v>
      </c>
      <c r="AD141" s="19">
        <v>8.3750000000000005E-2</v>
      </c>
      <c r="AE141" s="19">
        <v>-6.25E-2</v>
      </c>
      <c r="AF141" s="19">
        <v>0</v>
      </c>
      <c r="AG141" s="19">
        <v>0.24559375</v>
      </c>
      <c r="AH141" s="19">
        <v>-3.7343749999999988E-2</v>
      </c>
      <c r="AI141" s="19">
        <v>0.1178125</v>
      </c>
      <c r="AJ141" s="19">
        <v>0</v>
      </c>
      <c r="AK141" s="19">
        <v>32</v>
      </c>
      <c r="AL141" s="19">
        <v>12</v>
      </c>
      <c r="AM141" s="19">
        <v>16</v>
      </c>
      <c r="AN141" s="19">
        <v>20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224</v>
      </c>
      <c r="AT141" s="19">
        <v>1</v>
      </c>
      <c r="AU141" s="19">
        <v>0</v>
      </c>
      <c r="AV141" s="19">
        <v>0</v>
      </c>
      <c r="AW141" s="19">
        <v>1</v>
      </c>
      <c r="AX141" s="19">
        <v>1</v>
      </c>
      <c r="AY141" s="19">
        <v>0.1</v>
      </c>
      <c r="AZ141" s="19">
        <v>0.1</v>
      </c>
      <c r="BA141" s="19">
        <v>0.1</v>
      </c>
      <c r="BB141" s="19">
        <v>0.1</v>
      </c>
      <c r="BC141" s="19">
        <v>0</v>
      </c>
      <c r="BD141" s="19">
        <v>1</v>
      </c>
      <c r="BE141" s="19">
        <v>45</v>
      </c>
      <c r="BF141" s="19">
        <v>1</v>
      </c>
      <c r="BG141" s="19">
        <v>5</v>
      </c>
      <c r="BH141" s="19" t="s">
        <v>89</v>
      </c>
      <c r="BI141" s="19">
        <v>5</v>
      </c>
      <c r="BJ141" s="19">
        <v>2</v>
      </c>
      <c r="BK141" s="19">
        <v>0.05</v>
      </c>
      <c r="BL141" s="19">
        <v>4</v>
      </c>
      <c r="BM141" s="19">
        <v>6</v>
      </c>
      <c r="BN141" s="19">
        <v>0.5</v>
      </c>
      <c r="BO141" s="19">
        <v>10</v>
      </c>
      <c r="BP141" s="19">
        <v>1</v>
      </c>
      <c r="BQ141" s="19">
        <v>1</v>
      </c>
      <c r="BR141" s="19">
        <v>1</v>
      </c>
      <c r="BS141" s="19">
        <v>1</v>
      </c>
      <c r="BT141" s="19">
        <v>0</v>
      </c>
      <c r="BU141" s="19">
        <v>0</v>
      </c>
      <c r="BV141" s="19">
        <v>0</v>
      </c>
      <c r="BW141" s="19">
        <v>0</v>
      </c>
      <c r="BX141" s="19">
        <v>1</v>
      </c>
      <c r="BY141" s="19">
        <v>1</v>
      </c>
      <c r="BZ141" s="19">
        <v>1</v>
      </c>
      <c r="CA141" s="19">
        <v>1</v>
      </c>
    </row>
    <row r="142" spans="1:79" x14ac:dyDescent="0.3">
      <c r="A142" s="26">
        <v>140</v>
      </c>
      <c r="B142" s="19">
        <v>80</v>
      </c>
      <c r="C142" s="19">
        <v>9.4000101089477539E-2</v>
      </c>
      <c r="D142" s="19">
        <v>1.566668351491292E-3</v>
      </c>
      <c r="E142" s="19">
        <v>5</v>
      </c>
      <c r="F142" s="19">
        <v>7.1741724261408851E-3</v>
      </c>
      <c r="G142" s="19">
        <v>5.4175279763929336E-3</v>
      </c>
      <c r="H142" s="19">
        <v>4.1851404266314618E-2</v>
      </c>
      <c r="I142" s="19">
        <v>1.678447943786163E-2</v>
      </c>
      <c r="J142" s="19">
        <v>8.2944470317496428E-3</v>
      </c>
      <c r="K142" s="19">
        <f t="shared" si="2"/>
        <v>8.2944470317496428E-3</v>
      </c>
      <c r="L142" s="19">
        <v>1.425483059571386E-2</v>
      </c>
      <c r="M142" s="19">
        <v>5.4175279763929336E-3</v>
      </c>
      <c r="N142" s="19">
        <v>-2.775557561562891E-17</v>
      </c>
      <c r="O142" s="19">
        <v>-1.138828968255705E-17</v>
      </c>
      <c r="P142" s="19">
        <v>5.5511151231257827E-17</v>
      </c>
      <c r="Q142" s="19">
        <v>0</v>
      </c>
      <c r="R142" s="19">
        <v>-8.7500000000000008E-2</v>
      </c>
      <c r="S142" s="19">
        <v>1.2500000000000001E-2</v>
      </c>
      <c r="T142" s="19">
        <v>-6.5000000000000002E-2</v>
      </c>
      <c r="U142" s="19">
        <v>0</v>
      </c>
      <c r="V142" s="19">
        <v>1.1625000000000021E-2</v>
      </c>
      <c r="W142" s="19">
        <v>5.4374999999999857E-3</v>
      </c>
      <c r="X142" s="19">
        <v>-3.3750000000000451E-3</v>
      </c>
      <c r="Y142" s="19">
        <v>-0.2</v>
      </c>
      <c r="Z142" s="19">
        <v>3.3306690738754701E-17</v>
      </c>
      <c r="AA142" s="19">
        <v>0.2</v>
      </c>
      <c r="AB142" s="19">
        <v>0</v>
      </c>
      <c r="AC142" s="19">
        <v>-8.7500000000000008E-2</v>
      </c>
      <c r="AD142" s="19">
        <v>1.2500000000000001E-2</v>
      </c>
      <c r="AE142" s="19">
        <v>-6.5000000000000002E-2</v>
      </c>
      <c r="AF142" s="19">
        <v>0</v>
      </c>
      <c r="AG142" s="19">
        <v>-0.18725</v>
      </c>
      <c r="AH142" s="19">
        <v>-5.2499999999999578E-3</v>
      </c>
      <c r="AI142" s="19">
        <v>0.20749999999999999</v>
      </c>
      <c r="AJ142" s="19">
        <v>0</v>
      </c>
      <c r="AK142" s="19">
        <v>16</v>
      </c>
      <c r="AL142" s="19">
        <v>32</v>
      </c>
      <c r="AM142" s="19">
        <v>16</v>
      </c>
      <c r="AN142" s="19">
        <v>16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225</v>
      </c>
      <c r="AT142" s="19">
        <v>1</v>
      </c>
      <c r="AU142" s="19">
        <v>0</v>
      </c>
      <c r="AV142" s="19">
        <v>0</v>
      </c>
      <c r="AW142" s="19">
        <v>1</v>
      </c>
      <c r="AX142" s="19">
        <v>1</v>
      </c>
      <c r="AY142" s="19">
        <v>0.1</v>
      </c>
      <c r="AZ142" s="19">
        <v>0.1</v>
      </c>
      <c r="BA142" s="19">
        <v>0.1</v>
      </c>
      <c r="BB142" s="19">
        <v>0.1</v>
      </c>
      <c r="BC142" s="19">
        <v>0</v>
      </c>
      <c r="BD142" s="19">
        <v>1</v>
      </c>
      <c r="BE142" s="19">
        <v>45</v>
      </c>
      <c r="BF142" s="19">
        <v>1</v>
      </c>
      <c r="BG142" s="19">
        <v>5</v>
      </c>
      <c r="BH142" s="19" t="s">
        <v>89</v>
      </c>
      <c r="BI142" s="19">
        <v>5</v>
      </c>
      <c r="BJ142" s="19">
        <v>2</v>
      </c>
      <c r="BK142" s="19">
        <v>0.05</v>
      </c>
      <c r="BL142" s="19">
        <v>4</v>
      </c>
      <c r="BM142" s="19">
        <v>6</v>
      </c>
      <c r="BN142" s="19">
        <v>0.5</v>
      </c>
      <c r="BO142" s="19">
        <v>10</v>
      </c>
      <c r="BP142" s="19">
        <v>1</v>
      </c>
      <c r="BQ142" s="19">
        <v>1</v>
      </c>
      <c r="BR142" s="19">
        <v>1</v>
      </c>
      <c r="BS142" s="19">
        <v>1</v>
      </c>
      <c r="BT142" s="19">
        <v>0</v>
      </c>
      <c r="BU142" s="19">
        <v>0</v>
      </c>
      <c r="BV142" s="19">
        <v>0</v>
      </c>
      <c r="BW142" s="19">
        <v>0</v>
      </c>
      <c r="BX142" s="19">
        <v>1</v>
      </c>
      <c r="BY142" s="19">
        <v>1</v>
      </c>
      <c r="BZ142" s="19">
        <v>1</v>
      </c>
      <c r="CA142" s="19">
        <v>1</v>
      </c>
    </row>
    <row r="143" spans="1:79" x14ac:dyDescent="0.3">
      <c r="A143" s="26">
        <v>141</v>
      </c>
      <c r="B143" s="19">
        <v>80</v>
      </c>
      <c r="C143" s="19">
        <v>9.3000173568725586E-2</v>
      </c>
      <c r="D143" s="19">
        <v>1.5500028928120929E-3</v>
      </c>
      <c r="E143" s="19">
        <v>5</v>
      </c>
      <c r="F143" s="19">
        <v>7.1741724261408938E-3</v>
      </c>
      <c r="G143" s="19">
        <v>5.417527976392938E-3</v>
      </c>
      <c r="H143" s="19">
        <v>4.1851404266314618E-2</v>
      </c>
      <c r="I143" s="19">
        <v>1.678447943786163E-2</v>
      </c>
      <c r="J143" s="19">
        <v>8.294447031749641E-3</v>
      </c>
      <c r="K143" s="19">
        <f t="shared" si="2"/>
        <v>8.294447031749641E-3</v>
      </c>
      <c r="L143" s="19">
        <v>1.425483059571386E-2</v>
      </c>
      <c r="M143" s="19">
        <v>5.417527976392938E-3</v>
      </c>
      <c r="N143" s="19">
        <v>-2.775557561562891E-17</v>
      </c>
      <c r="O143" s="19">
        <v>-2.5959966880762241E-17</v>
      </c>
      <c r="P143" s="19">
        <v>5.5511151231257827E-17</v>
      </c>
      <c r="Q143" s="19">
        <v>0</v>
      </c>
      <c r="R143" s="19">
        <v>-8.7500000000000008E-2</v>
      </c>
      <c r="S143" s="19">
        <v>-1.2500000000000001E-2</v>
      </c>
      <c r="T143" s="19">
        <v>-6.5000000000000002E-2</v>
      </c>
      <c r="U143" s="19">
        <v>0</v>
      </c>
      <c r="V143" s="19">
        <v>1.1625000000000021E-2</v>
      </c>
      <c r="W143" s="19">
        <v>-5.4375000000000083E-3</v>
      </c>
      <c r="X143" s="19">
        <v>-3.3750000000000451E-3</v>
      </c>
      <c r="Y143" s="19">
        <v>-0.2</v>
      </c>
      <c r="Z143" s="19">
        <v>2.2204460492503129E-17</v>
      </c>
      <c r="AA143" s="19">
        <v>0.2</v>
      </c>
      <c r="AB143" s="19">
        <v>0</v>
      </c>
      <c r="AC143" s="19">
        <v>-8.7500000000000008E-2</v>
      </c>
      <c r="AD143" s="19">
        <v>-1.2500000000000001E-2</v>
      </c>
      <c r="AE143" s="19">
        <v>-6.5000000000000002E-2</v>
      </c>
      <c r="AF143" s="19">
        <v>0</v>
      </c>
      <c r="AG143" s="19">
        <v>-0.18725</v>
      </c>
      <c r="AH143" s="19">
        <v>5.2500000000000428E-3</v>
      </c>
      <c r="AI143" s="19">
        <v>0.20749999999999999</v>
      </c>
      <c r="AJ143" s="19">
        <v>0</v>
      </c>
      <c r="AK143" s="19">
        <v>16</v>
      </c>
      <c r="AL143" s="19">
        <v>32</v>
      </c>
      <c r="AM143" s="19">
        <v>16</v>
      </c>
      <c r="AN143" s="19">
        <v>16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226</v>
      </c>
      <c r="AT143" s="19">
        <v>1</v>
      </c>
      <c r="AU143" s="19">
        <v>0</v>
      </c>
      <c r="AV143" s="19">
        <v>0</v>
      </c>
      <c r="AW143" s="19">
        <v>1</v>
      </c>
      <c r="AX143" s="19">
        <v>1</v>
      </c>
      <c r="AY143" s="19">
        <v>0.1</v>
      </c>
      <c r="AZ143" s="19">
        <v>0.1</v>
      </c>
      <c r="BA143" s="19">
        <v>0.1</v>
      </c>
      <c r="BB143" s="19">
        <v>0.1</v>
      </c>
      <c r="BC143" s="19">
        <v>0</v>
      </c>
      <c r="BD143" s="19">
        <v>1</v>
      </c>
      <c r="BE143" s="19">
        <v>45</v>
      </c>
      <c r="BF143" s="19">
        <v>1</v>
      </c>
      <c r="BG143" s="19">
        <v>5</v>
      </c>
      <c r="BH143" s="19" t="s">
        <v>89</v>
      </c>
      <c r="BI143" s="19">
        <v>5</v>
      </c>
      <c r="BJ143" s="19">
        <v>2</v>
      </c>
      <c r="BK143" s="19">
        <v>0.05</v>
      </c>
      <c r="BL143" s="19">
        <v>4</v>
      </c>
      <c r="BM143" s="19">
        <v>6</v>
      </c>
      <c r="BN143" s="19">
        <v>0.5</v>
      </c>
      <c r="BO143" s="19">
        <v>10</v>
      </c>
      <c r="BP143" s="19">
        <v>1</v>
      </c>
      <c r="BQ143" s="19">
        <v>1</v>
      </c>
      <c r="BR143" s="19">
        <v>1</v>
      </c>
      <c r="BS143" s="19">
        <v>1</v>
      </c>
      <c r="BT143" s="19">
        <v>0</v>
      </c>
      <c r="BU143" s="19">
        <v>0</v>
      </c>
      <c r="BV143" s="19">
        <v>0</v>
      </c>
      <c r="BW143" s="19">
        <v>0</v>
      </c>
      <c r="BX143" s="19">
        <v>1</v>
      </c>
      <c r="BY143" s="19">
        <v>1</v>
      </c>
      <c r="BZ143" s="19">
        <v>1</v>
      </c>
      <c r="CA143" s="19">
        <v>1</v>
      </c>
    </row>
    <row r="144" spans="1:79" x14ac:dyDescent="0.3">
      <c r="A144" s="26">
        <v>142</v>
      </c>
      <c r="B144" s="19">
        <v>80</v>
      </c>
      <c r="C144" s="19">
        <v>9.5999956130981445E-2</v>
      </c>
      <c r="D144" s="19">
        <v>1.5999992688496909E-3</v>
      </c>
      <c r="E144" s="19">
        <v>5</v>
      </c>
      <c r="F144" s="19">
        <v>5.7852182327029914E-3</v>
      </c>
      <c r="G144" s="19">
        <v>5.4175279763929397E-3</v>
      </c>
      <c r="H144" s="19">
        <v>4.1851404266314618E-2</v>
      </c>
      <c r="I144" s="19">
        <v>1.678447943786163E-2</v>
      </c>
      <c r="J144" s="19">
        <v>8.294447031749641E-3</v>
      </c>
      <c r="K144" s="19">
        <f t="shared" si="2"/>
        <v>8.294447031749641E-3</v>
      </c>
      <c r="L144" s="19">
        <v>1.4254830595713849E-2</v>
      </c>
      <c r="M144" s="19">
        <v>5.4175279763929397E-3</v>
      </c>
      <c r="N144" s="19">
        <v>-2.775557561562891E-17</v>
      </c>
      <c r="O144" s="19">
        <v>-9.7144514654701145E-18</v>
      </c>
      <c r="P144" s="19">
        <v>5.5511151231257827E-17</v>
      </c>
      <c r="Q144" s="19">
        <v>0</v>
      </c>
      <c r="R144" s="19">
        <v>8.7500000000000008E-2</v>
      </c>
      <c r="S144" s="19">
        <v>-1.2500000000000009E-2</v>
      </c>
      <c r="T144" s="19">
        <v>-6.5000000000000002E-2</v>
      </c>
      <c r="U144" s="19">
        <v>0</v>
      </c>
      <c r="V144" s="19">
        <v>-1.1625000000000021E-2</v>
      </c>
      <c r="W144" s="19">
        <v>-5.4375000000000196E-3</v>
      </c>
      <c r="X144" s="19">
        <v>-3.3750000000000451E-3</v>
      </c>
      <c r="Y144" s="19">
        <v>0.2</v>
      </c>
      <c r="Z144" s="19">
        <v>1.1102230246251571E-17</v>
      </c>
      <c r="AA144" s="19">
        <v>0.2</v>
      </c>
      <c r="AB144" s="19">
        <v>0</v>
      </c>
      <c r="AC144" s="19">
        <v>8.7500000000000008E-2</v>
      </c>
      <c r="AD144" s="19">
        <v>-1.2500000000000009E-2</v>
      </c>
      <c r="AE144" s="19">
        <v>-6.5000000000000002E-2</v>
      </c>
      <c r="AF144" s="19">
        <v>0</v>
      </c>
      <c r="AG144" s="19">
        <v>0.18725</v>
      </c>
      <c r="AH144" s="19">
        <v>5.2500000000000142E-3</v>
      </c>
      <c r="AI144" s="19">
        <v>0.20749999999999999</v>
      </c>
      <c r="AJ144" s="19">
        <v>0</v>
      </c>
      <c r="AK144" s="19">
        <v>32</v>
      </c>
      <c r="AL144" s="19">
        <v>16</v>
      </c>
      <c r="AM144" s="19">
        <v>16</v>
      </c>
      <c r="AN144" s="19">
        <v>16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227</v>
      </c>
      <c r="AT144" s="19">
        <v>1</v>
      </c>
      <c r="AU144" s="19">
        <v>0</v>
      </c>
      <c r="AV144" s="19">
        <v>0</v>
      </c>
      <c r="AW144" s="19">
        <v>1</v>
      </c>
      <c r="AX144" s="19">
        <v>1</v>
      </c>
      <c r="AY144" s="19">
        <v>0.1</v>
      </c>
      <c r="AZ144" s="19">
        <v>0.1</v>
      </c>
      <c r="BA144" s="19">
        <v>0.1</v>
      </c>
      <c r="BB144" s="19">
        <v>0.1</v>
      </c>
      <c r="BC144" s="19">
        <v>0</v>
      </c>
      <c r="BD144" s="19">
        <v>1</v>
      </c>
      <c r="BE144" s="19">
        <v>45</v>
      </c>
      <c r="BF144" s="19">
        <v>1</v>
      </c>
      <c r="BG144" s="19">
        <v>5</v>
      </c>
      <c r="BH144" s="19" t="s">
        <v>89</v>
      </c>
      <c r="BI144" s="19">
        <v>5</v>
      </c>
      <c r="BJ144" s="19">
        <v>2</v>
      </c>
      <c r="BK144" s="19">
        <v>0.05</v>
      </c>
      <c r="BL144" s="19">
        <v>4</v>
      </c>
      <c r="BM144" s="19">
        <v>6</v>
      </c>
      <c r="BN144" s="19">
        <v>0.5</v>
      </c>
      <c r="BO144" s="19">
        <v>10</v>
      </c>
      <c r="BP144" s="19">
        <v>1</v>
      </c>
      <c r="BQ144" s="19">
        <v>1</v>
      </c>
      <c r="BR144" s="19">
        <v>1</v>
      </c>
      <c r="BS144" s="19">
        <v>1</v>
      </c>
      <c r="BT144" s="19">
        <v>0</v>
      </c>
      <c r="BU144" s="19">
        <v>0</v>
      </c>
      <c r="BV144" s="19">
        <v>0</v>
      </c>
      <c r="BW144" s="19">
        <v>0</v>
      </c>
      <c r="BX144" s="19">
        <v>1</v>
      </c>
      <c r="BY144" s="19">
        <v>1</v>
      </c>
      <c r="BZ144" s="19">
        <v>1</v>
      </c>
      <c r="CA144" s="19">
        <v>1</v>
      </c>
    </row>
    <row r="145" spans="1:79" x14ac:dyDescent="0.3">
      <c r="A145" s="26">
        <v>143</v>
      </c>
      <c r="B145" s="19">
        <v>80</v>
      </c>
      <c r="C145" s="19">
        <v>9.3999862670898438E-2</v>
      </c>
      <c r="D145" s="19">
        <v>1.5666643778483071E-3</v>
      </c>
      <c r="E145" s="19">
        <v>5</v>
      </c>
      <c r="F145" s="19">
        <v>5.7852182327030903E-3</v>
      </c>
      <c r="G145" s="19">
        <v>1.227552347407229E-2</v>
      </c>
      <c r="H145" s="19">
        <v>1.9904680079380829E-2</v>
      </c>
      <c r="I145" s="19">
        <v>1.421644898963873E-2</v>
      </c>
      <c r="J145" s="19">
        <v>1.334568926189275E-2</v>
      </c>
      <c r="K145" s="19">
        <f t="shared" si="2"/>
        <v>1.334568926189275E-2</v>
      </c>
      <c r="L145" s="19">
        <v>1.4050724236227099E-2</v>
      </c>
      <c r="M145" s="19">
        <v>1.227552347407229E-2</v>
      </c>
      <c r="N145" s="19">
        <v>0</v>
      </c>
      <c r="O145" s="19">
        <v>1.387778780781446E-17</v>
      </c>
      <c r="P145" s="19">
        <v>0</v>
      </c>
      <c r="Q145" s="19">
        <v>0</v>
      </c>
      <c r="R145" s="19">
        <v>-0.05</v>
      </c>
      <c r="S145" s="19">
        <v>-9.9999999999999915E-3</v>
      </c>
      <c r="T145" s="19">
        <v>0.02</v>
      </c>
      <c r="U145" s="19">
        <v>0</v>
      </c>
      <c r="V145" s="19">
        <v>7.0312499999999889E-3</v>
      </c>
      <c r="W145" s="19">
        <v>2.8968749999999991E-2</v>
      </c>
      <c r="X145" s="19">
        <v>-3.9375000000000018E-3</v>
      </c>
      <c r="Y145" s="19">
        <v>-9.9999999999999978E-2</v>
      </c>
      <c r="Z145" s="19">
        <v>-9.9999999999999964E-2</v>
      </c>
      <c r="AA145" s="19">
        <v>0</v>
      </c>
      <c r="AB145" s="19">
        <v>0</v>
      </c>
      <c r="AC145" s="19">
        <v>-0.05</v>
      </c>
      <c r="AD145" s="19">
        <v>-9.9999999999999915E-3</v>
      </c>
      <c r="AE145" s="19">
        <v>0.02</v>
      </c>
      <c r="AF145" s="19">
        <v>0</v>
      </c>
      <c r="AG145" s="19">
        <v>-0.1001875</v>
      </c>
      <c r="AH145" s="19">
        <v>-9.906249999999997E-2</v>
      </c>
      <c r="AI145" s="19">
        <v>3.375E-3</v>
      </c>
      <c r="AJ145" s="19">
        <v>0</v>
      </c>
      <c r="AK145" s="19">
        <v>16</v>
      </c>
      <c r="AL145" s="19">
        <v>24</v>
      </c>
      <c r="AM145" s="19">
        <v>16</v>
      </c>
      <c r="AN145" s="19">
        <v>24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228</v>
      </c>
      <c r="AT145" s="19">
        <v>1</v>
      </c>
      <c r="AU145" s="19">
        <v>0</v>
      </c>
      <c r="AV145" s="19">
        <v>0</v>
      </c>
      <c r="AW145" s="19">
        <v>1</v>
      </c>
      <c r="AX145" s="19">
        <v>1</v>
      </c>
      <c r="AY145" s="19">
        <v>0.1</v>
      </c>
      <c r="AZ145" s="19">
        <v>0.1</v>
      </c>
      <c r="BA145" s="19">
        <v>0.1</v>
      </c>
      <c r="BB145" s="19">
        <v>0.1</v>
      </c>
      <c r="BC145" s="19">
        <v>0</v>
      </c>
      <c r="BD145" s="19">
        <v>1</v>
      </c>
      <c r="BE145" s="19">
        <v>45</v>
      </c>
      <c r="BF145" s="19">
        <v>1</v>
      </c>
      <c r="BG145" s="19">
        <v>5</v>
      </c>
      <c r="BH145" s="19" t="s">
        <v>89</v>
      </c>
      <c r="BI145" s="19">
        <v>5</v>
      </c>
      <c r="BJ145" s="19">
        <v>2</v>
      </c>
      <c r="BK145" s="19">
        <v>0.05</v>
      </c>
      <c r="BL145" s="19">
        <v>4</v>
      </c>
      <c r="BM145" s="19">
        <v>6</v>
      </c>
      <c r="BN145" s="19">
        <v>0.5</v>
      </c>
      <c r="BO145" s="19">
        <v>10</v>
      </c>
      <c r="BP145" s="19">
        <v>1</v>
      </c>
      <c r="BQ145" s="19">
        <v>1</v>
      </c>
      <c r="BR145" s="19">
        <v>1</v>
      </c>
      <c r="BS145" s="19">
        <v>1</v>
      </c>
      <c r="BT145" s="19">
        <v>0</v>
      </c>
      <c r="BU145" s="19">
        <v>0</v>
      </c>
      <c r="BV145" s="19">
        <v>0</v>
      </c>
      <c r="BW145" s="19">
        <v>0</v>
      </c>
      <c r="BX145" s="19">
        <v>1</v>
      </c>
      <c r="BY145" s="19">
        <v>1</v>
      </c>
      <c r="BZ145" s="19">
        <v>1</v>
      </c>
      <c r="CA145" s="19">
        <v>1</v>
      </c>
    </row>
    <row r="146" spans="1:79" x14ac:dyDescent="0.3">
      <c r="A146" s="26">
        <v>144</v>
      </c>
      <c r="B146" s="19">
        <v>80</v>
      </c>
      <c r="C146" s="19">
        <v>9.5000028610229492E-2</v>
      </c>
      <c r="D146" s="19">
        <v>1.583333810170492E-3</v>
      </c>
      <c r="E146" s="19">
        <v>5</v>
      </c>
      <c r="F146" s="19">
        <v>5.7852182327030703E-3</v>
      </c>
      <c r="G146" s="19">
        <v>1.2275523474072261E-2</v>
      </c>
      <c r="H146" s="19">
        <v>1.9904680079380808E-2</v>
      </c>
      <c r="I146" s="19">
        <v>1.421644898963872E-2</v>
      </c>
      <c r="J146" s="19">
        <v>1.334568926189275E-2</v>
      </c>
      <c r="K146" s="19">
        <f t="shared" si="2"/>
        <v>1.334568926189275E-2</v>
      </c>
      <c r="L146" s="19">
        <v>1.4050724236227091E-2</v>
      </c>
      <c r="M146" s="19">
        <v>1.2275523474072261E-2</v>
      </c>
      <c r="N146" s="19">
        <v>0</v>
      </c>
      <c r="O146" s="19">
        <v>-2.775557561562891E-17</v>
      </c>
      <c r="P146" s="19">
        <v>0</v>
      </c>
      <c r="Q146" s="19">
        <v>0</v>
      </c>
      <c r="R146" s="19">
        <v>-0.05</v>
      </c>
      <c r="S146" s="19">
        <v>1.0000000000000011E-2</v>
      </c>
      <c r="T146" s="19">
        <v>0.02</v>
      </c>
      <c r="U146" s="19">
        <v>0</v>
      </c>
      <c r="V146" s="19">
        <v>7.0312499999999889E-3</v>
      </c>
      <c r="W146" s="19">
        <v>-2.8968749999999901E-2</v>
      </c>
      <c r="X146" s="19">
        <v>-3.9375000000000018E-3</v>
      </c>
      <c r="Y146" s="19">
        <v>-9.9999999999999978E-2</v>
      </c>
      <c r="Z146" s="19">
        <v>0.1</v>
      </c>
      <c r="AA146" s="19">
        <v>0</v>
      </c>
      <c r="AB146" s="19">
        <v>0</v>
      </c>
      <c r="AC146" s="19">
        <v>-0.05</v>
      </c>
      <c r="AD146" s="19">
        <v>1.0000000000000011E-2</v>
      </c>
      <c r="AE146" s="19">
        <v>0.02</v>
      </c>
      <c r="AF146" s="19">
        <v>0</v>
      </c>
      <c r="AG146" s="19">
        <v>-0.1001875</v>
      </c>
      <c r="AH146" s="19">
        <v>9.9062500000000026E-2</v>
      </c>
      <c r="AI146" s="19">
        <v>3.375E-3</v>
      </c>
      <c r="AJ146" s="19">
        <v>0</v>
      </c>
      <c r="AK146" s="19">
        <v>16</v>
      </c>
      <c r="AL146" s="19">
        <v>24</v>
      </c>
      <c r="AM146" s="19">
        <v>24</v>
      </c>
      <c r="AN146" s="19">
        <v>16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229</v>
      </c>
      <c r="AT146" s="19">
        <v>1</v>
      </c>
      <c r="AU146" s="19">
        <v>0</v>
      </c>
      <c r="AV146" s="19">
        <v>0</v>
      </c>
      <c r="AW146" s="19">
        <v>1</v>
      </c>
      <c r="AX146" s="19">
        <v>1</v>
      </c>
      <c r="AY146" s="19">
        <v>0.1</v>
      </c>
      <c r="AZ146" s="19">
        <v>0.1</v>
      </c>
      <c r="BA146" s="19">
        <v>0.1</v>
      </c>
      <c r="BB146" s="19">
        <v>0.1</v>
      </c>
      <c r="BC146" s="19">
        <v>0</v>
      </c>
      <c r="BD146" s="19">
        <v>1</v>
      </c>
      <c r="BE146" s="19">
        <v>45</v>
      </c>
      <c r="BF146" s="19">
        <v>1</v>
      </c>
      <c r="BG146" s="19">
        <v>5</v>
      </c>
      <c r="BH146" s="19" t="s">
        <v>89</v>
      </c>
      <c r="BI146" s="19">
        <v>5</v>
      </c>
      <c r="BJ146" s="19">
        <v>2</v>
      </c>
      <c r="BK146" s="19">
        <v>0.05</v>
      </c>
      <c r="BL146" s="19">
        <v>4</v>
      </c>
      <c r="BM146" s="19">
        <v>6</v>
      </c>
      <c r="BN146" s="19">
        <v>0.5</v>
      </c>
      <c r="BO146" s="19">
        <v>10</v>
      </c>
      <c r="BP146" s="19">
        <v>1</v>
      </c>
      <c r="BQ146" s="19">
        <v>1</v>
      </c>
      <c r="BR146" s="19">
        <v>1</v>
      </c>
      <c r="BS146" s="19">
        <v>1</v>
      </c>
      <c r="BT146" s="19">
        <v>0</v>
      </c>
      <c r="BU146" s="19">
        <v>0</v>
      </c>
      <c r="BV146" s="19">
        <v>0</v>
      </c>
      <c r="BW146" s="19">
        <v>0</v>
      </c>
      <c r="BX146" s="19">
        <v>1</v>
      </c>
      <c r="BY146" s="19">
        <v>1</v>
      </c>
      <c r="BZ146" s="19">
        <v>1</v>
      </c>
      <c r="CA146" s="19">
        <v>1</v>
      </c>
    </row>
    <row r="147" spans="1:79" x14ac:dyDescent="0.3">
      <c r="A147" s="26">
        <v>145</v>
      </c>
      <c r="B147" s="19">
        <v>80</v>
      </c>
      <c r="C147" s="19">
        <v>9.5999956130981445E-2</v>
      </c>
      <c r="D147" s="19">
        <v>1.5999992688496909E-3</v>
      </c>
      <c r="E147" s="19">
        <v>5</v>
      </c>
      <c r="F147" s="19">
        <v>7.0356236397351507E-3</v>
      </c>
      <c r="G147" s="19">
        <v>1.2275523474072261E-2</v>
      </c>
      <c r="H147" s="19">
        <v>1.9904680079380819E-2</v>
      </c>
      <c r="I147" s="19">
        <v>1.4216448989638711E-2</v>
      </c>
      <c r="J147" s="19">
        <v>1.3345689261892739E-2</v>
      </c>
      <c r="K147" s="19">
        <f t="shared" si="2"/>
        <v>1.3345689261892739E-2</v>
      </c>
      <c r="L147" s="19">
        <v>1.405072423622707E-2</v>
      </c>
      <c r="M147" s="19">
        <v>1.2275523474072261E-2</v>
      </c>
      <c r="N147" s="19">
        <v>-2.775557561562891E-17</v>
      </c>
      <c r="O147" s="19">
        <v>0</v>
      </c>
      <c r="P147" s="19">
        <v>0</v>
      </c>
      <c r="Q147" s="19">
        <v>0</v>
      </c>
      <c r="R147" s="19">
        <v>0.05</v>
      </c>
      <c r="S147" s="19">
        <v>9.9999999999999985E-3</v>
      </c>
      <c r="T147" s="19">
        <v>0.02</v>
      </c>
      <c r="U147" s="19">
        <v>0</v>
      </c>
      <c r="V147" s="19">
        <v>-7.0312500000000167E-3</v>
      </c>
      <c r="W147" s="19">
        <v>-2.896874999999989E-2</v>
      </c>
      <c r="X147" s="19">
        <v>-3.9375000000000018E-3</v>
      </c>
      <c r="Y147" s="19">
        <v>0.1</v>
      </c>
      <c r="Z147" s="19">
        <v>0.1</v>
      </c>
      <c r="AA147" s="19">
        <v>0</v>
      </c>
      <c r="AB147" s="19">
        <v>0</v>
      </c>
      <c r="AC147" s="19">
        <v>0.05</v>
      </c>
      <c r="AD147" s="19">
        <v>9.9999999999999985E-3</v>
      </c>
      <c r="AE147" s="19">
        <v>0.02</v>
      </c>
      <c r="AF147" s="19">
        <v>0</v>
      </c>
      <c r="AG147" s="19">
        <v>0.1001875</v>
      </c>
      <c r="AH147" s="19">
        <v>9.9062500000000012E-2</v>
      </c>
      <c r="AI147" s="19">
        <v>3.375E-3</v>
      </c>
      <c r="AJ147" s="19">
        <v>0</v>
      </c>
      <c r="AK147" s="19">
        <v>24</v>
      </c>
      <c r="AL147" s="19">
        <v>16</v>
      </c>
      <c r="AM147" s="19">
        <v>24</v>
      </c>
      <c r="AN147" s="19">
        <v>16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131</v>
      </c>
      <c r="AT147" s="19">
        <v>1</v>
      </c>
      <c r="AU147" s="19">
        <v>0</v>
      </c>
      <c r="AV147" s="19">
        <v>0</v>
      </c>
      <c r="AW147" s="19">
        <v>1</v>
      </c>
      <c r="AX147" s="19">
        <v>1</v>
      </c>
      <c r="AY147" s="19">
        <v>0.1</v>
      </c>
      <c r="AZ147" s="19">
        <v>0.1</v>
      </c>
      <c r="BA147" s="19">
        <v>0.1</v>
      </c>
      <c r="BB147" s="19">
        <v>0.1</v>
      </c>
      <c r="BC147" s="19">
        <v>0</v>
      </c>
      <c r="BD147" s="19">
        <v>1</v>
      </c>
      <c r="BE147" s="19">
        <v>45</v>
      </c>
      <c r="BF147" s="19">
        <v>1</v>
      </c>
      <c r="BG147" s="19">
        <v>5</v>
      </c>
      <c r="BH147" s="19" t="s">
        <v>89</v>
      </c>
      <c r="BI147" s="19">
        <v>5</v>
      </c>
      <c r="BJ147" s="19">
        <v>2</v>
      </c>
      <c r="BK147" s="19">
        <v>0.05</v>
      </c>
      <c r="BL147" s="19">
        <v>4</v>
      </c>
      <c r="BM147" s="19">
        <v>6</v>
      </c>
      <c r="BN147" s="19">
        <v>0.5</v>
      </c>
      <c r="BO147" s="19">
        <v>10</v>
      </c>
      <c r="BP147" s="19">
        <v>1</v>
      </c>
      <c r="BQ147" s="19">
        <v>1</v>
      </c>
      <c r="BR147" s="19">
        <v>1</v>
      </c>
      <c r="BS147" s="19">
        <v>1</v>
      </c>
      <c r="BT147" s="19">
        <v>0</v>
      </c>
      <c r="BU147" s="19">
        <v>0</v>
      </c>
      <c r="BV147" s="19">
        <v>0</v>
      </c>
      <c r="BW147" s="19">
        <v>0</v>
      </c>
      <c r="BX147" s="19">
        <v>1</v>
      </c>
      <c r="BY147" s="19">
        <v>1</v>
      </c>
      <c r="BZ147" s="19">
        <v>1</v>
      </c>
      <c r="CA147" s="19">
        <v>1</v>
      </c>
    </row>
    <row r="148" spans="1:79" x14ac:dyDescent="0.3">
      <c r="A148" s="26">
        <v>146</v>
      </c>
      <c r="B148" s="19">
        <v>80</v>
      </c>
      <c r="C148" s="19">
        <v>9.4999790191650391E-2</v>
      </c>
      <c r="D148" s="19">
        <v>1.583329836527506E-3</v>
      </c>
      <c r="E148" s="19">
        <v>5</v>
      </c>
      <c r="F148" s="19">
        <v>7.0356236397351507E-3</v>
      </c>
      <c r="G148" s="19">
        <v>1.1100438124799369E-2</v>
      </c>
      <c r="H148" s="19">
        <v>1.9109291956074661E-2</v>
      </c>
      <c r="I148" s="19">
        <v>1.3040127371885601E-2</v>
      </c>
      <c r="J148" s="19">
        <v>1.220071399037777E-2</v>
      </c>
      <c r="K148" s="19">
        <f t="shared" si="2"/>
        <v>1.220071399037777E-2</v>
      </c>
      <c r="L148" s="19">
        <v>1.3043833852150201E-2</v>
      </c>
      <c r="M148" s="19">
        <v>1.1100438124799369E-2</v>
      </c>
      <c r="N148" s="19">
        <v>0</v>
      </c>
      <c r="O148" s="19">
        <v>-2.775557561562891E-17</v>
      </c>
      <c r="P148" s="19">
        <v>0</v>
      </c>
      <c r="Q148" s="19">
        <v>0</v>
      </c>
      <c r="R148" s="19">
        <v>-0.05</v>
      </c>
      <c r="S148" s="19">
        <v>-7.0000000000000007E-2</v>
      </c>
      <c r="T148" s="19">
        <v>0.02</v>
      </c>
      <c r="U148" s="19">
        <v>0</v>
      </c>
      <c r="V148" s="19">
        <v>7.0312499999999889E-3</v>
      </c>
      <c r="W148" s="19">
        <v>-2.5968749999999929E-2</v>
      </c>
      <c r="X148" s="19">
        <v>-3.9375000000000018E-3</v>
      </c>
      <c r="Y148" s="19">
        <v>-9.9999999999999978E-2</v>
      </c>
      <c r="Z148" s="19">
        <v>0.1</v>
      </c>
      <c r="AA148" s="19">
        <v>0</v>
      </c>
      <c r="AB148" s="19">
        <v>0</v>
      </c>
      <c r="AC148" s="19">
        <v>-0.05</v>
      </c>
      <c r="AD148" s="19">
        <v>-7.0000000000000007E-2</v>
      </c>
      <c r="AE148" s="19">
        <v>0.02</v>
      </c>
      <c r="AF148" s="19">
        <v>0</v>
      </c>
      <c r="AG148" s="19">
        <v>-0.1001875</v>
      </c>
      <c r="AH148" s="19">
        <v>0.1020625</v>
      </c>
      <c r="AI148" s="19">
        <v>3.375E-3</v>
      </c>
      <c r="AJ148" s="19">
        <v>0</v>
      </c>
      <c r="AK148" s="19">
        <v>16</v>
      </c>
      <c r="AL148" s="19">
        <v>24</v>
      </c>
      <c r="AM148" s="19">
        <v>24</v>
      </c>
      <c r="AN148" s="19">
        <v>16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229</v>
      </c>
      <c r="AT148" s="19">
        <v>1</v>
      </c>
      <c r="AU148" s="19">
        <v>0</v>
      </c>
      <c r="AV148" s="19">
        <v>0</v>
      </c>
      <c r="AW148" s="19">
        <v>1</v>
      </c>
      <c r="AX148" s="19">
        <v>1</v>
      </c>
      <c r="AY148" s="19">
        <v>0.1</v>
      </c>
      <c r="AZ148" s="19">
        <v>0.1</v>
      </c>
      <c r="BA148" s="19">
        <v>0.1</v>
      </c>
      <c r="BB148" s="19">
        <v>0.1</v>
      </c>
      <c r="BC148" s="19">
        <v>0</v>
      </c>
      <c r="BD148" s="19">
        <v>1</v>
      </c>
      <c r="BE148" s="19">
        <v>45</v>
      </c>
      <c r="BF148" s="19">
        <v>1</v>
      </c>
      <c r="BG148" s="19">
        <v>5</v>
      </c>
      <c r="BH148" s="19" t="s">
        <v>89</v>
      </c>
      <c r="BI148" s="19">
        <v>5</v>
      </c>
      <c r="BJ148" s="19">
        <v>2</v>
      </c>
      <c r="BK148" s="19">
        <v>0.05</v>
      </c>
      <c r="BL148" s="19">
        <v>4</v>
      </c>
      <c r="BM148" s="19">
        <v>6</v>
      </c>
      <c r="BN148" s="19">
        <v>0.5</v>
      </c>
      <c r="BO148" s="19">
        <v>10</v>
      </c>
      <c r="BP148" s="19">
        <v>1</v>
      </c>
      <c r="BQ148" s="19">
        <v>1</v>
      </c>
      <c r="BR148" s="19">
        <v>1</v>
      </c>
      <c r="BS148" s="19">
        <v>1</v>
      </c>
      <c r="BT148" s="19">
        <v>0</v>
      </c>
      <c r="BU148" s="19">
        <v>0</v>
      </c>
      <c r="BV148" s="19">
        <v>0</v>
      </c>
      <c r="BW148" s="19">
        <v>0</v>
      </c>
      <c r="BX148" s="19">
        <v>1</v>
      </c>
      <c r="BY148" s="19">
        <v>1</v>
      </c>
      <c r="BZ148" s="19">
        <v>1</v>
      </c>
      <c r="CA148" s="19">
        <v>1</v>
      </c>
    </row>
    <row r="149" spans="1:79" x14ac:dyDescent="0.3">
      <c r="A149" s="26">
        <v>147</v>
      </c>
      <c r="B149" s="19">
        <v>80</v>
      </c>
      <c r="C149" s="19">
        <v>9.4000101089477539E-2</v>
      </c>
      <c r="D149" s="19">
        <v>1.566668351491292E-3</v>
      </c>
      <c r="E149" s="19">
        <v>5</v>
      </c>
      <c r="F149" s="19">
        <v>7.0356236397351507E-3</v>
      </c>
      <c r="G149" s="19">
        <v>1.110043812479938E-2</v>
      </c>
      <c r="H149" s="19">
        <v>1.9109291956074661E-2</v>
      </c>
      <c r="I149" s="19">
        <v>1.304012737188559E-2</v>
      </c>
      <c r="J149" s="19">
        <v>1.220071399037775E-2</v>
      </c>
      <c r="K149" s="19">
        <f t="shared" si="2"/>
        <v>1.220071399037775E-2</v>
      </c>
      <c r="L149" s="19">
        <v>1.304383385215019E-2</v>
      </c>
      <c r="M149" s="19">
        <v>1.110043812479938E-2</v>
      </c>
      <c r="N149" s="19">
        <v>0</v>
      </c>
      <c r="O149" s="19">
        <v>1.387778780781446E-17</v>
      </c>
      <c r="P149" s="19">
        <v>0</v>
      </c>
      <c r="Q149" s="19">
        <v>0</v>
      </c>
      <c r="R149" s="19">
        <v>-0.05</v>
      </c>
      <c r="S149" s="19">
        <v>7.0000000000000007E-2</v>
      </c>
      <c r="T149" s="19">
        <v>0.02</v>
      </c>
      <c r="U149" s="19">
        <v>0</v>
      </c>
      <c r="V149" s="19">
        <v>7.0312499999999889E-3</v>
      </c>
      <c r="W149" s="19">
        <v>2.5968749999999961E-2</v>
      </c>
      <c r="X149" s="19">
        <v>-3.9375000000000018E-3</v>
      </c>
      <c r="Y149" s="19">
        <v>-9.9999999999999978E-2</v>
      </c>
      <c r="Z149" s="19">
        <v>-9.9999999999999964E-2</v>
      </c>
      <c r="AA149" s="19">
        <v>0</v>
      </c>
      <c r="AB149" s="19">
        <v>0</v>
      </c>
      <c r="AC149" s="19">
        <v>-0.05</v>
      </c>
      <c r="AD149" s="19">
        <v>7.0000000000000007E-2</v>
      </c>
      <c r="AE149" s="19">
        <v>0.02</v>
      </c>
      <c r="AF149" s="19">
        <v>0</v>
      </c>
      <c r="AG149" s="19">
        <v>-0.1001875</v>
      </c>
      <c r="AH149" s="19">
        <v>-0.1020625</v>
      </c>
      <c r="AI149" s="19">
        <v>3.375E-3</v>
      </c>
      <c r="AJ149" s="19">
        <v>0</v>
      </c>
      <c r="AK149" s="19">
        <v>16</v>
      </c>
      <c r="AL149" s="19">
        <v>24</v>
      </c>
      <c r="AM149" s="19">
        <v>16</v>
      </c>
      <c r="AN149" s="19">
        <v>24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228</v>
      </c>
      <c r="AT149" s="19">
        <v>1</v>
      </c>
      <c r="AU149" s="19">
        <v>0</v>
      </c>
      <c r="AV149" s="19">
        <v>0</v>
      </c>
      <c r="AW149" s="19">
        <v>1</v>
      </c>
      <c r="AX149" s="19">
        <v>1</v>
      </c>
      <c r="AY149" s="19">
        <v>0.1</v>
      </c>
      <c r="AZ149" s="19">
        <v>0.1</v>
      </c>
      <c r="BA149" s="19">
        <v>0.1</v>
      </c>
      <c r="BB149" s="19">
        <v>0.1</v>
      </c>
      <c r="BC149" s="19">
        <v>0</v>
      </c>
      <c r="BD149" s="19">
        <v>1</v>
      </c>
      <c r="BE149" s="19">
        <v>45</v>
      </c>
      <c r="BF149" s="19">
        <v>1</v>
      </c>
      <c r="BG149" s="19">
        <v>5</v>
      </c>
      <c r="BH149" s="19" t="s">
        <v>89</v>
      </c>
      <c r="BI149" s="19">
        <v>5</v>
      </c>
      <c r="BJ149" s="19">
        <v>2</v>
      </c>
      <c r="BK149" s="19">
        <v>0.05</v>
      </c>
      <c r="BL149" s="19">
        <v>4</v>
      </c>
      <c r="BM149" s="19">
        <v>6</v>
      </c>
      <c r="BN149" s="19">
        <v>0.5</v>
      </c>
      <c r="BO149" s="19">
        <v>10</v>
      </c>
      <c r="BP149" s="19">
        <v>1</v>
      </c>
      <c r="BQ149" s="19">
        <v>1</v>
      </c>
      <c r="BR149" s="19">
        <v>1</v>
      </c>
      <c r="BS149" s="19">
        <v>1</v>
      </c>
      <c r="BT149" s="19">
        <v>0</v>
      </c>
      <c r="BU149" s="19">
        <v>0</v>
      </c>
      <c r="BV149" s="19">
        <v>0</v>
      </c>
      <c r="BW149" s="19">
        <v>0</v>
      </c>
      <c r="BX149" s="19">
        <v>1</v>
      </c>
      <c r="BY149" s="19">
        <v>1</v>
      </c>
      <c r="BZ149" s="19">
        <v>1</v>
      </c>
      <c r="CA149" s="19">
        <v>1</v>
      </c>
    </row>
    <row r="150" spans="1:79" x14ac:dyDescent="0.3">
      <c r="A150" s="26">
        <v>148</v>
      </c>
      <c r="B150" s="19">
        <v>80</v>
      </c>
      <c r="C150" s="19">
        <v>9.2999935150146484E-2</v>
      </c>
      <c r="D150" s="19">
        <v>1.5499989191691079E-3</v>
      </c>
      <c r="E150" s="19">
        <v>5</v>
      </c>
      <c r="F150" s="19">
        <v>4.5927932677184867E-3</v>
      </c>
      <c r="G150" s="19">
        <v>1.110043812479935E-2</v>
      </c>
      <c r="H150" s="19">
        <v>1.9109291956074661E-2</v>
      </c>
      <c r="I150" s="19">
        <v>1.3040127371885601E-2</v>
      </c>
      <c r="J150" s="19">
        <v>1.220071399037775E-2</v>
      </c>
      <c r="K150" s="19">
        <f t="shared" si="2"/>
        <v>1.220071399037775E-2</v>
      </c>
      <c r="L150" s="19">
        <v>1.304383385215018E-2</v>
      </c>
      <c r="M150" s="19">
        <v>1.110043812479935E-2</v>
      </c>
      <c r="N150" s="19">
        <v>-2.775557561562891E-17</v>
      </c>
      <c r="O150" s="19">
        <v>-2.775557561562891E-17</v>
      </c>
      <c r="P150" s="19">
        <v>0</v>
      </c>
      <c r="Q150" s="19">
        <v>0</v>
      </c>
      <c r="R150" s="19">
        <v>0.05</v>
      </c>
      <c r="S150" s="19">
        <v>6.9999999999999993E-2</v>
      </c>
      <c r="T150" s="19">
        <v>0.02</v>
      </c>
      <c r="U150" s="19">
        <v>0</v>
      </c>
      <c r="V150" s="19">
        <v>-7.0312500000000167E-3</v>
      </c>
      <c r="W150" s="19">
        <v>2.596874999999987E-2</v>
      </c>
      <c r="X150" s="19">
        <v>-3.9375000000000018E-3</v>
      </c>
      <c r="Y150" s="19">
        <v>0.1</v>
      </c>
      <c r="Z150" s="19">
        <v>-9.9999999999999978E-2</v>
      </c>
      <c r="AA150" s="19">
        <v>0</v>
      </c>
      <c r="AB150" s="19">
        <v>0</v>
      </c>
      <c r="AC150" s="19">
        <v>0.05</v>
      </c>
      <c r="AD150" s="19">
        <v>6.9999999999999993E-2</v>
      </c>
      <c r="AE150" s="19">
        <v>0.02</v>
      </c>
      <c r="AF150" s="19">
        <v>0</v>
      </c>
      <c r="AG150" s="19">
        <v>0.1001875</v>
      </c>
      <c r="AH150" s="19">
        <v>-0.1020625</v>
      </c>
      <c r="AI150" s="19">
        <v>3.375E-3</v>
      </c>
      <c r="AJ150" s="19">
        <v>0</v>
      </c>
      <c r="AK150" s="19">
        <v>24</v>
      </c>
      <c r="AL150" s="19">
        <v>16</v>
      </c>
      <c r="AM150" s="19">
        <v>16</v>
      </c>
      <c r="AN150" s="19">
        <v>24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130</v>
      </c>
      <c r="AT150" s="19">
        <v>1</v>
      </c>
      <c r="AU150" s="19">
        <v>0</v>
      </c>
      <c r="AV150" s="19">
        <v>0</v>
      </c>
      <c r="AW150" s="19">
        <v>1</v>
      </c>
      <c r="AX150" s="19">
        <v>1</v>
      </c>
      <c r="AY150" s="19">
        <v>0.1</v>
      </c>
      <c r="AZ150" s="19">
        <v>0.1</v>
      </c>
      <c r="BA150" s="19">
        <v>0.1</v>
      </c>
      <c r="BB150" s="19">
        <v>0.1</v>
      </c>
      <c r="BC150" s="19">
        <v>0</v>
      </c>
      <c r="BD150" s="19">
        <v>1</v>
      </c>
      <c r="BE150" s="19">
        <v>45</v>
      </c>
      <c r="BF150" s="19">
        <v>1</v>
      </c>
      <c r="BG150" s="19">
        <v>5</v>
      </c>
      <c r="BH150" s="19" t="s">
        <v>89</v>
      </c>
      <c r="BI150" s="19">
        <v>5</v>
      </c>
      <c r="BJ150" s="19">
        <v>2</v>
      </c>
      <c r="BK150" s="19">
        <v>0.05</v>
      </c>
      <c r="BL150" s="19">
        <v>4</v>
      </c>
      <c r="BM150" s="19">
        <v>6</v>
      </c>
      <c r="BN150" s="19">
        <v>0.5</v>
      </c>
      <c r="BO150" s="19">
        <v>10</v>
      </c>
      <c r="BP150" s="19">
        <v>1</v>
      </c>
      <c r="BQ150" s="19">
        <v>1</v>
      </c>
      <c r="BR150" s="19">
        <v>1</v>
      </c>
      <c r="BS150" s="19">
        <v>1</v>
      </c>
      <c r="BT150" s="19">
        <v>0</v>
      </c>
      <c r="BU150" s="19">
        <v>0</v>
      </c>
      <c r="BV150" s="19">
        <v>0</v>
      </c>
      <c r="BW150" s="19">
        <v>0</v>
      </c>
      <c r="BX150" s="19">
        <v>1</v>
      </c>
      <c r="BY150" s="19">
        <v>1</v>
      </c>
      <c r="BZ150" s="19">
        <v>1</v>
      </c>
      <c r="CA150" s="19">
        <v>1</v>
      </c>
    </row>
    <row r="151" spans="1:79" x14ac:dyDescent="0.3">
      <c r="A151" s="26">
        <v>149</v>
      </c>
      <c r="B151" s="19">
        <v>80</v>
      </c>
      <c r="C151" s="19">
        <v>7.6999902725219727E-2</v>
      </c>
      <c r="D151" s="19">
        <v>1.283331712086995E-3</v>
      </c>
      <c r="E151" s="19">
        <v>4</v>
      </c>
      <c r="F151" s="19">
        <v>4.5927932677184849E-3</v>
      </c>
      <c r="G151" s="19">
        <v>1.267671955791403E-2</v>
      </c>
      <c r="H151" s="19">
        <v>4.8765352149989671E-2</v>
      </c>
      <c r="I151" s="19">
        <v>1.870525912009776E-2</v>
      </c>
      <c r="J151" s="19">
        <v>1.267671955791403E-2</v>
      </c>
      <c r="K151" s="19">
        <f t="shared" si="2"/>
        <v>1.267671955791403E-2</v>
      </c>
      <c r="L151" s="19">
        <v>1.267671955791403E-2</v>
      </c>
      <c r="N151" s="19">
        <v>0</v>
      </c>
      <c r="O151" s="19">
        <v>-5.5511151231257827E-17</v>
      </c>
      <c r="P151" s="19">
        <v>0</v>
      </c>
      <c r="Q151" s="19">
        <v>0</v>
      </c>
      <c r="R151" s="19">
        <v>-5.1249999999999997E-2</v>
      </c>
      <c r="S151" s="19">
        <v>-1.8749999999999989E-2</v>
      </c>
      <c r="T151" s="19">
        <v>1.7500000000000002E-2</v>
      </c>
      <c r="U151" s="19">
        <v>0</v>
      </c>
      <c r="V151" s="19">
        <v>2.4375000000000091E-3</v>
      </c>
      <c r="W151" s="19">
        <v>3.562500000000024E-3</v>
      </c>
      <c r="X151" s="19">
        <v>3.075E-2</v>
      </c>
      <c r="Y151" s="19">
        <v>-0.15</v>
      </c>
      <c r="Z151" s="19">
        <v>-0.25</v>
      </c>
      <c r="AA151" s="19">
        <v>-0.1</v>
      </c>
      <c r="AB151" s="19">
        <v>0</v>
      </c>
      <c r="AC151" s="19">
        <v>-5.1249999999999997E-2</v>
      </c>
      <c r="AD151" s="19">
        <v>-1.8749999999999989E-2</v>
      </c>
      <c r="AE151" s="19">
        <v>1.7500000000000002E-2</v>
      </c>
      <c r="AF151" s="19">
        <v>0</v>
      </c>
      <c r="AG151" s="19">
        <v>-0.14709375</v>
      </c>
      <c r="AH151" s="19">
        <v>-0.24015624999999999</v>
      </c>
      <c r="AI151" s="19">
        <v>-9.0437500000000004E-2</v>
      </c>
      <c r="AJ151" s="19">
        <v>0</v>
      </c>
      <c r="AK151" s="19">
        <v>12</v>
      </c>
      <c r="AL151" s="19">
        <v>24</v>
      </c>
      <c r="AM151" s="19">
        <v>12</v>
      </c>
      <c r="AN151" s="19">
        <v>32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230</v>
      </c>
      <c r="AT151" s="19">
        <v>1</v>
      </c>
      <c r="AU151" s="19">
        <v>0</v>
      </c>
      <c r="AV151" s="19">
        <v>0</v>
      </c>
      <c r="AW151" s="19">
        <v>1</v>
      </c>
      <c r="AX151" s="19">
        <v>1</v>
      </c>
      <c r="AY151" s="19">
        <v>0.1</v>
      </c>
      <c r="AZ151" s="19">
        <v>0.1</v>
      </c>
      <c r="BA151" s="19">
        <v>0.1</v>
      </c>
      <c r="BB151" s="19">
        <v>0.1</v>
      </c>
      <c r="BC151" s="19">
        <v>0</v>
      </c>
      <c r="BD151" s="19">
        <v>1</v>
      </c>
      <c r="BE151" s="19">
        <v>45</v>
      </c>
      <c r="BF151" s="19">
        <v>1</v>
      </c>
      <c r="BG151" s="19">
        <v>5</v>
      </c>
      <c r="BH151" s="19" t="s">
        <v>89</v>
      </c>
      <c r="BI151" s="19">
        <v>5</v>
      </c>
      <c r="BJ151" s="19">
        <v>2</v>
      </c>
      <c r="BK151" s="19">
        <v>0.05</v>
      </c>
      <c r="BL151" s="19">
        <v>4</v>
      </c>
      <c r="BM151" s="19">
        <v>6</v>
      </c>
      <c r="BN151" s="19">
        <v>0.5</v>
      </c>
      <c r="BO151" s="19">
        <v>10</v>
      </c>
      <c r="BP151" s="19">
        <v>1</v>
      </c>
      <c r="BQ151" s="19">
        <v>1</v>
      </c>
      <c r="BR151" s="19">
        <v>1</v>
      </c>
      <c r="BS151" s="19">
        <v>1</v>
      </c>
      <c r="BT151" s="19">
        <v>0</v>
      </c>
      <c r="BU151" s="19">
        <v>0</v>
      </c>
      <c r="BV151" s="19">
        <v>0</v>
      </c>
      <c r="BW151" s="19">
        <v>0</v>
      </c>
      <c r="BX151" s="19">
        <v>1</v>
      </c>
      <c r="BY151" s="19">
        <v>1</v>
      </c>
      <c r="BZ151" s="19">
        <v>1</v>
      </c>
      <c r="CA151" s="19">
        <v>1</v>
      </c>
    </row>
    <row r="152" spans="1:79" x14ac:dyDescent="0.3">
      <c r="A152" s="26">
        <v>150</v>
      </c>
      <c r="B152" s="19">
        <v>80</v>
      </c>
      <c r="C152" s="19">
        <v>7.6999902725219727E-2</v>
      </c>
      <c r="D152" s="19">
        <v>1.283331712086995E-3</v>
      </c>
      <c r="E152" s="19">
        <v>4</v>
      </c>
      <c r="F152" s="19">
        <v>4.5927932677184754E-3</v>
      </c>
      <c r="G152" s="19">
        <v>1.267671955791403E-2</v>
      </c>
      <c r="H152" s="19">
        <v>4.8765352149989671E-2</v>
      </c>
      <c r="I152" s="19">
        <v>1.870525912009776E-2</v>
      </c>
      <c r="J152" s="19">
        <v>1.267671955791403E-2</v>
      </c>
      <c r="K152" s="19">
        <f t="shared" si="2"/>
        <v>1.267671955791403E-2</v>
      </c>
      <c r="L152" s="19">
        <v>1.267671955791403E-2</v>
      </c>
      <c r="N152" s="19">
        <v>0</v>
      </c>
      <c r="O152" s="19">
        <v>-5.5511151231257827E-17</v>
      </c>
      <c r="P152" s="19">
        <v>0</v>
      </c>
      <c r="Q152" s="19">
        <v>0</v>
      </c>
      <c r="R152" s="19">
        <v>-5.1249999999999997E-2</v>
      </c>
      <c r="S152" s="19">
        <v>1.875000000000001E-2</v>
      </c>
      <c r="T152" s="19">
        <v>1.7500000000000002E-2</v>
      </c>
      <c r="U152" s="19">
        <v>0</v>
      </c>
      <c r="V152" s="19">
        <v>2.4375000000000091E-3</v>
      </c>
      <c r="W152" s="19">
        <v>-3.5625000000000791E-3</v>
      </c>
      <c r="X152" s="19">
        <v>3.075E-2</v>
      </c>
      <c r="Y152" s="19">
        <v>-0.15</v>
      </c>
      <c r="Z152" s="19">
        <v>0.25</v>
      </c>
      <c r="AA152" s="19">
        <v>-0.1</v>
      </c>
      <c r="AB152" s="19">
        <v>0</v>
      </c>
      <c r="AC152" s="19">
        <v>-5.1249999999999997E-2</v>
      </c>
      <c r="AD152" s="19">
        <v>1.875000000000001E-2</v>
      </c>
      <c r="AE152" s="19">
        <v>1.7500000000000002E-2</v>
      </c>
      <c r="AF152" s="19">
        <v>0</v>
      </c>
      <c r="AG152" s="19">
        <v>-0.14709375</v>
      </c>
      <c r="AH152" s="19">
        <v>0.24015624999999999</v>
      </c>
      <c r="AI152" s="19">
        <v>-9.0437500000000004E-2</v>
      </c>
      <c r="AJ152" s="19">
        <v>0</v>
      </c>
      <c r="AK152" s="19">
        <v>12</v>
      </c>
      <c r="AL152" s="19">
        <v>24</v>
      </c>
      <c r="AM152" s="19">
        <v>32</v>
      </c>
      <c r="AN152" s="19">
        <v>12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231</v>
      </c>
      <c r="AT152" s="19">
        <v>1</v>
      </c>
      <c r="AU152" s="19">
        <v>0</v>
      </c>
      <c r="AV152" s="19">
        <v>0</v>
      </c>
      <c r="AW152" s="19">
        <v>1</v>
      </c>
      <c r="AX152" s="19">
        <v>1</v>
      </c>
      <c r="AY152" s="19">
        <v>0.1</v>
      </c>
      <c r="AZ152" s="19">
        <v>0.1</v>
      </c>
      <c r="BA152" s="19">
        <v>0.1</v>
      </c>
      <c r="BB152" s="19">
        <v>0.1</v>
      </c>
      <c r="BC152" s="19">
        <v>0</v>
      </c>
      <c r="BD152" s="19">
        <v>1</v>
      </c>
      <c r="BE152" s="19">
        <v>45</v>
      </c>
      <c r="BF152" s="19">
        <v>1</v>
      </c>
      <c r="BG152" s="19">
        <v>5</v>
      </c>
      <c r="BH152" s="19" t="s">
        <v>89</v>
      </c>
      <c r="BI152" s="19">
        <v>5</v>
      </c>
      <c r="BJ152" s="19">
        <v>2</v>
      </c>
      <c r="BK152" s="19">
        <v>0.05</v>
      </c>
      <c r="BL152" s="19">
        <v>4</v>
      </c>
      <c r="BM152" s="19">
        <v>6</v>
      </c>
      <c r="BN152" s="19">
        <v>0.5</v>
      </c>
      <c r="BO152" s="19">
        <v>10</v>
      </c>
      <c r="BP152" s="19">
        <v>1</v>
      </c>
      <c r="BQ152" s="19">
        <v>1</v>
      </c>
      <c r="BR152" s="19">
        <v>1</v>
      </c>
      <c r="BS152" s="19">
        <v>1</v>
      </c>
      <c r="BT152" s="19">
        <v>0</v>
      </c>
      <c r="BU152" s="19">
        <v>0</v>
      </c>
      <c r="BV152" s="19">
        <v>0</v>
      </c>
      <c r="BW152" s="19">
        <v>0</v>
      </c>
      <c r="BX152" s="19">
        <v>1</v>
      </c>
      <c r="BY152" s="19">
        <v>1</v>
      </c>
      <c r="BZ152" s="19">
        <v>1</v>
      </c>
      <c r="CA152" s="19">
        <v>1</v>
      </c>
    </row>
    <row r="153" spans="1:79" x14ac:dyDescent="0.3">
      <c r="A153" s="26">
        <v>151</v>
      </c>
      <c r="B153" s="19">
        <v>80</v>
      </c>
      <c r="C153" s="19">
        <v>7.3999881744384766E-2</v>
      </c>
      <c r="D153" s="19">
        <v>1.2333313624064131E-3</v>
      </c>
      <c r="E153" s="19">
        <v>4</v>
      </c>
      <c r="F153" s="19">
        <v>5.976516543940982E-3</v>
      </c>
      <c r="G153" s="19">
        <v>1.267671955791403E-2</v>
      </c>
      <c r="H153" s="19">
        <v>4.8765352149989671E-2</v>
      </c>
      <c r="I153" s="19">
        <v>1.870525912009777E-2</v>
      </c>
      <c r="J153" s="19">
        <v>1.267671955791403E-2</v>
      </c>
      <c r="K153" s="19">
        <f t="shared" si="2"/>
        <v>1.267671955791403E-2</v>
      </c>
      <c r="L153" s="19">
        <v>1.267671955791403E-2</v>
      </c>
      <c r="N153" s="19">
        <v>2.775557561562891E-17</v>
      </c>
      <c r="O153" s="19">
        <v>-5.5511151231257827E-17</v>
      </c>
      <c r="P153" s="19">
        <v>0</v>
      </c>
      <c r="Q153" s="19">
        <v>0</v>
      </c>
      <c r="R153" s="19">
        <v>5.1249999999999997E-2</v>
      </c>
      <c r="S153" s="19">
        <v>1.8749999999999999E-2</v>
      </c>
      <c r="T153" s="19">
        <v>1.7500000000000002E-2</v>
      </c>
      <c r="U153" s="19">
        <v>0</v>
      </c>
      <c r="V153" s="19">
        <v>-2.4375000000000091E-3</v>
      </c>
      <c r="W153" s="19">
        <v>-3.5625000000000791E-3</v>
      </c>
      <c r="X153" s="19">
        <v>3.075E-2</v>
      </c>
      <c r="Y153" s="19">
        <v>0.15</v>
      </c>
      <c r="Z153" s="19">
        <v>0.25</v>
      </c>
      <c r="AA153" s="19">
        <v>-0.1</v>
      </c>
      <c r="AB153" s="19">
        <v>0</v>
      </c>
      <c r="AC153" s="19">
        <v>5.1249999999999997E-2</v>
      </c>
      <c r="AD153" s="19">
        <v>1.8749999999999999E-2</v>
      </c>
      <c r="AE153" s="19">
        <v>1.7500000000000002E-2</v>
      </c>
      <c r="AF153" s="19">
        <v>0</v>
      </c>
      <c r="AG153" s="19">
        <v>0.14709375</v>
      </c>
      <c r="AH153" s="19">
        <v>0.24015624999999999</v>
      </c>
      <c r="AI153" s="19">
        <v>-9.0437500000000004E-2</v>
      </c>
      <c r="AJ153" s="19">
        <v>0</v>
      </c>
      <c r="AK153" s="19">
        <v>24</v>
      </c>
      <c r="AL153" s="19">
        <v>12</v>
      </c>
      <c r="AM153" s="19">
        <v>32</v>
      </c>
      <c r="AN153" s="19">
        <v>12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232</v>
      </c>
      <c r="AT153" s="19">
        <v>1</v>
      </c>
      <c r="AU153" s="19">
        <v>0</v>
      </c>
      <c r="AV153" s="19">
        <v>0</v>
      </c>
      <c r="AW153" s="19">
        <v>1</v>
      </c>
      <c r="AX153" s="19">
        <v>1</v>
      </c>
      <c r="AY153" s="19">
        <v>0.1</v>
      </c>
      <c r="AZ153" s="19">
        <v>0.1</v>
      </c>
      <c r="BA153" s="19">
        <v>0.1</v>
      </c>
      <c r="BB153" s="19">
        <v>0.1</v>
      </c>
      <c r="BC153" s="19">
        <v>0</v>
      </c>
      <c r="BD153" s="19">
        <v>1</v>
      </c>
      <c r="BE153" s="19">
        <v>45</v>
      </c>
      <c r="BF153" s="19">
        <v>1</v>
      </c>
      <c r="BG153" s="19">
        <v>5</v>
      </c>
      <c r="BH153" s="19" t="s">
        <v>89</v>
      </c>
      <c r="BI153" s="19">
        <v>5</v>
      </c>
      <c r="BJ153" s="19">
        <v>2</v>
      </c>
      <c r="BK153" s="19">
        <v>0.05</v>
      </c>
      <c r="BL153" s="19">
        <v>4</v>
      </c>
      <c r="BM153" s="19">
        <v>6</v>
      </c>
      <c r="BN153" s="19">
        <v>0.5</v>
      </c>
      <c r="BO153" s="19">
        <v>10</v>
      </c>
      <c r="BP153" s="19">
        <v>1</v>
      </c>
      <c r="BQ153" s="19">
        <v>1</v>
      </c>
      <c r="BR153" s="19">
        <v>1</v>
      </c>
      <c r="BS153" s="19">
        <v>1</v>
      </c>
      <c r="BT153" s="19">
        <v>0</v>
      </c>
      <c r="BU153" s="19">
        <v>0</v>
      </c>
      <c r="BV153" s="19">
        <v>0</v>
      </c>
      <c r="BW153" s="19">
        <v>0</v>
      </c>
      <c r="BX153" s="19">
        <v>1</v>
      </c>
      <c r="BY153" s="19">
        <v>1</v>
      </c>
      <c r="BZ153" s="19">
        <v>1</v>
      </c>
      <c r="CA153" s="19">
        <v>1</v>
      </c>
    </row>
    <row r="154" spans="1:79" x14ac:dyDescent="0.3">
      <c r="A154" s="26">
        <v>152</v>
      </c>
      <c r="B154" s="19">
        <v>80</v>
      </c>
      <c r="C154" s="19">
        <v>7.6999902725219727E-2</v>
      </c>
      <c r="D154" s="19">
        <v>1.283331712086995E-3</v>
      </c>
      <c r="E154" s="19">
        <v>4</v>
      </c>
      <c r="F154" s="19">
        <v>5.976516543940982E-3</v>
      </c>
      <c r="G154" s="19">
        <v>4.5110541312424939E-3</v>
      </c>
      <c r="H154" s="19">
        <v>4.1444675566500729E-2</v>
      </c>
      <c r="I154" s="19">
        <v>6.665047003772775E-3</v>
      </c>
      <c r="J154" s="19">
        <v>4.5110541312424939E-3</v>
      </c>
      <c r="K154" s="19">
        <f t="shared" si="2"/>
        <v>4.5110541312424939E-3</v>
      </c>
      <c r="L154" s="19">
        <v>4.5110541312424939E-3</v>
      </c>
      <c r="N154" s="19">
        <v>-2.775557561562891E-17</v>
      </c>
      <c r="O154" s="19">
        <v>-2.775557561562891E-17</v>
      </c>
      <c r="P154" s="19">
        <v>2.775557561562891E-17</v>
      </c>
      <c r="Q154" s="19">
        <v>0</v>
      </c>
      <c r="R154" s="19">
        <v>-3.7499999999999999E-3</v>
      </c>
      <c r="S154" s="19">
        <v>-1.8749999999999999E-2</v>
      </c>
      <c r="T154" s="19">
        <v>1.7500000000000002E-2</v>
      </c>
      <c r="U154" s="19">
        <v>0</v>
      </c>
      <c r="V154" s="19">
        <v>8.4374999999999867E-3</v>
      </c>
      <c r="W154" s="19">
        <v>-3.7499999999993089E-4</v>
      </c>
      <c r="X154" s="19">
        <v>-7.1250000000000063E-3</v>
      </c>
      <c r="Y154" s="19">
        <v>-0.25</v>
      </c>
      <c r="Z154" s="19">
        <v>-0.25</v>
      </c>
      <c r="AA154" s="19">
        <v>-0.1</v>
      </c>
      <c r="AB154" s="19">
        <v>0</v>
      </c>
      <c r="AC154" s="19">
        <v>-3.7499999999999999E-3</v>
      </c>
      <c r="AD154" s="19">
        <v>-1.8749999999999999E-2</v>
      </c>
      <c r="AE154" s="19">
        <v>1.7500000000000002E-2</v>
      </c>
      <c r="AF154" s="19">
        <v>0</v>
      </c>
      <c r="AG154" s="19">
        <v>-0.25778125000000002</v>
      </c>
      <c r="AH154" s="19">
        <v>-0.24015624999999999</v>
      </c>
      <c r="AI154" s="19">
        <v>-9.0437500000000004E-2</v>
      </c>
      <c r="AJ154" s="19">
        <v>0</v>
      </c>
      <c r="AK154" s="19">
        <v>8</v>
      </c>
      <c r="AL154" s="19">
        <v>28</v>
      </c>
      <c r="AM154" s="19">
        <v>12</v>
      </c>
      <c r="AN154" s="19">
        <v>32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233</v>
      </c>
      <c r="AT154" s="19">
        <v>1</v>
      </c>
      <c r="AU154" s="19">
        <v>0</v>
      </c>
      <c r="AV154" s="19">
        <v>0</v>
      </c>
      <c r="AW154" s="19">
        <v>1</v>
      </c>
      <c r="AX154" s="19">
        <v>1</v>
      </c>
      <c r="AY154" s="19">
        <v>0.1</v>
      </c>
      <c r="AZ154" s="19">
        <v>0.1</v>
      </c>
      <c r="BA154" s="19">
        <v>0.1</v>
      </c>
      <c r="BB154" s="19">
        <v>0.1</v>
      </c>
      <c r="BC154" s="19">
        <v>0</v>
      </c>
      <c r="BD154" s="19">
        <v>1</v>
      </c>
      <c r="BE154" s="19">
        <v>45</v>
      </c>
      <c r="BF154" s="19">
        <v>1</v>
      </c>
      <c r="BG154" s="19">
        <v>5</v>
      </c>
      <c r="BH154" s="19" t="s">
        <v>89</v>
      </c>
      <c r="BI154" s="19">
        <v>5</v>
      </c>
      <c r="BJ154" s="19">
        <v>2</v>
      </c>
      <c r="BK154" s="19">
        <v>0.05</v>
      </c>
      <c r="BL154" s="19">
        <v>4</v>
      </c>
      <c r="BM154" s="19">
        <v>6</v>
      </c>
      <c r="BN154" s="19">
        <v>0.5</v>
      </c>
      <c r="BO154" s="19">
        <v>10</v>
      </c>
      <c r="BP154" s="19">
        <v>1</v>
      </c>
      <c r="BQ154" s="19">
        <v>1</v>
      </c>
      <c r="BR154" s="19">
        <v>1</v>
      </c>
      <c r="BS154" s="19">
        <v>1</v>
      </c>
      <c r="BT154" s="19">
        <v>0</v>
      </c>
      <c r="BU154" s="19">
        <v>0</v>
      </c>
      <c r="BV154" s="19">
        <v>0</v>
      </c>
      <c r="BW154" s="19">
        <v>0</v>
      </c>
      <c r="BX154" s="19">
        <v>1</v>
      </c>
      <c r="BY154" s="19">
        <v>1</v>
      </c>
      <c r="BZ154" s="19">
        <v>1</v>
      </c>
      <c r="CA154" s="19">
        <v>1</v>
      </c>
    </row>
    <row r="155" spans="1:79" x14ac:dyDescent="0.3">
      <c r="A155" s="26">
        <v>153</v>
      </c>
      <c r="B155" s="19">
        <v>80</v>
      </c>
      <c r="C155" s="19">
        <v>7.799983024597168E-2</v>
      </c>
      <c r="D155" s="19">
        <v>1.299997170766195E-3</v>
      </c>
      <c r="E155" s="19">
        <v>4</v>
      </c>
      <c r="F155" s="19">
        <v>5.976516543940982E-3</v>
      </c>
      <c r="G155" s="19">
        <v>4.5110541312424922E-3</v>
      </c>
      <c r="H155" s="19">
        <v>4.1444675566500729E-2</v>
      </c>
      <c r="I155" s="19">
        <v>6.6650470037727446E-3</v>
      </c>
      <c r="J155" s="19">
        <v>4.5110541312424922E-3</v>
      </c>
      <c r="K155" s="19">
        <f t="shared" si="2"/>
        <v>4.5110541312424922E-3</v>
      </c>
      <c r="L155" s="19">
        <v>4.5110541312424922E-3</v>
      </c>
      <c r="N155" s="19">
        <v>-2.775557561562891E-17</v>
      </c>
      <c r="O155" s="19">
        <v>-5.5511151231257827E-17</v>
      </c>
      <c r="P155" s="19">
        <v>2.775557561562891E-17</v>
      </c>
      <c r="Q155" s="19">
        <v>0</v>
      </c>
      <c r="R155" s="19">
        <v>-3.7499999999999999E-3</v>
      </c>
      <c r="S155" s="19">
        <v>1.8749999999999999E-2</v>
      </c>
      <c r="T155" s="19">
        <v>1.7500000000000002E-2</v>
      </c>
      <c r="U155" s="19">
        <v>0</v>
      </c>
      <c r="V155" s="19">
        <v>8.4374999999999867E-3</v>
      </c>
      <c r="W155" s="19">
        <v>3.7499999999984768E-4</v>
      </c>
      <c r="X155" s="19">
        <v>-7.1250000000000063E-3</v>
      </c>
      <c r="Y155" s="19">
        <v>-0.25</v>
      </c>
      <c r="Z155" s="19">
        <v>0.25</v>
      </c>
      <c r="AA155" s="19">
        <v>-0.1</v>
      </c>
      <c r="AB155" s="19">
        <v>0</v>
      </c>
      <c r="AC155" s="19">
        <v>-3.7499999999999999E-3</v>
      </c>
      <c r="AD155" s="19">
        <v>1.8749999999999999E-2</v>
      </c>
      <c r="AE155" s="19">
        <v>1.7500000000000002E-2</v>
      </c>
      <c r="AF155" s="19">
        <v>0</v>
      </c>
      <c r="AG155" s="19">
        <v>-0.25778125000000002</v>
      </c>
      <c r="AH155" s="19">
        <v>0.24015624999999999</v>
      </c>
      <c r="AI155" s="19">
        <v>-9.0437500000000004E-2</v>
      </c>
      <c r="AJ155" s="19">
        <v>0</v>
      </c>
      <c r="AK155" s="19">
        <v>8</v>
      </c>
      <c r="AL155" s="19">
        <v>28</v>
      </c>
      <c r="AM155" s="19">
        <v>32</v>
      </c>
      <c r="AN155" s="19">
        <v>12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234</v>
      </c>
      <c r="AT155" s="19">
        <v>1</v>
      </c>
      <c r="AU155" s="19">
        <v>0</v>
      </c>
      <c r="AV155" s="19">
        <v>0</v>
      </c>
      <c r="AW155" s="19">
        <v>1</v>
      </c>
      <c r="AX155" s="19">
        <v>1</v>
      </c>
      <c r="AY155" s="19">
        <v>0.1</v>
      </c>
      <c r="AZ155" s="19">
        <v>0.1</v>
      </c>
      <c r="BA155" s="19">
        <v>0.1</v>
      </c>
      <c r="BB155" s="19">
        <v>0.1</v>
      </c>
      <c r="BC155" s="19">
        <v>0</v>
      </c>
      <c r="BD155" s="19">
        <v>1</v>
      </c>
      <c r="BE155" s="19">
        <v>45</v>
      </c>
      <c r="BF155" s="19">
        <v>1</v>
      </c>
      <c r="BG155" s="19">
        <v>5</v>
      </c>
      <c r="BH155" s="19" t="s">
        <v>89</v>
      </c>
      <c r="BI155" s="19">
        <v>5</v>
      </c>
      <c r="BJ155" s="19">
        <v>2</v>
      </c>
      <c r="BK155" s="19">
        <v>0.05</v>
      </c>
      <c r="BL155" s="19">
        <v>4</v>
      </c>
      <c r="BM155" s="19">
        <v>6</v>
      </c>
      <c r="BN155" s="19">
        <v>0.5</v>
      </c>
      <c r="BO155" s="19">
        <v>10</v>
      </c>
      <c r="BP155" s="19">
        <v>1</v>
      </c>
      <c r="BQ155" s="19">
        <v>1</v>
      </c>
      <c r="BR155" s="19">
        <v>1</v>
      </c>
      <c r="BS155" s="19">
        <v>1</v>
      </c>
      <c r="BT155" s="19">
        <v>0</v>
      </c>
      <c r="BU155" s="19">
        <v>0</v>
      </c>
      <c r="BV155" s="19">
        <v>0</v>
      </c>
      <c r="BW155" s="19">
        <v>0</v>
      </c>
      <c r="BX155" s="19">
        <v>1</v>
      </c>
      <c r="BY155" s="19">
        <v>1</v>
      </c>
      <c r="BZ155" s="19">
        <v>1</v>
      </c>
      <c r="CA155" s="19">
        <v>1</v>
      </c>
    </row>
    <row r="156" spans="1:79" x14ac:dyDescent="0.3">
      <c r="A156" s="26">
        <v>154</v>
      </c>
      <c r="B156" s="19">
        <v>80</v>
      </c>
      <c r="C156" s="19">
        <v>7.5999975204467773E-2</v>
      </c>
      <c r="D156" s="19">
        <v>1.2666662534077961E-3</v>
      </c>
      <c r="E156" s="19">
        <v>4</v>
      </c>
      <c r="F156" s="19">
        <v>7.2715197861245211E-3</v>
      </c>
      <c r="G156" s="19">
        <v>4.5110541312424939E-3</v>
      </c>
      <c r="H156" s="19">
        <v>4.1444675566500749E-2</v>
      </c>
      <c r="I156" s="19">
        <v>6.6650470037727524E-3</v>
      </c>
      <c r="J156" s="19">
        <v>4.5110541312424939E-3</v>
      </c>
      <c r="K156" s="19">
        <f t="shared" si="2"/>
        <v>4.5110541312424939E-3</v>
      </c>
      <c r="L156" s="19">
        <v>4.5110541312424939E-3</v>
      </c>
      <c r="N156" s="19">
        <v>5.5511151231257827E-17</v>
      </c>
      <c r="O156" s="19">
        <v>8.3266726846886741E-17</v>
      </c>
      <c r="P156" s="19">
        <v>2.775557561562891E-17</v>
      </c>
      <c r="Q156" s="19">
        <v>0</v>
      </c>
      <c r="R156" s="19">
        <v>3.7500000000000051E-3</v>
      </c>
      <c r="S156" s="19">
        <v>1.8749999999999999E-2</v>
      </c>
      <c r="T156" s="19">
        <v>1.7500000000000002E-2</v>
      </c>
      <c r="U156" s="19">
        <v>0</v>
      </c>
      <c r="V156" s="19">
        <v>-8.4374999999999867E-3</v>
      </c>
      <c r="W156" s="19">
        <v>3.7499999999993089E-4</v>
      </c>
      <c r="X156" s="19">
        <v>-7.1250000000000063E-3</v>
      </c>
      <c r="Y156" s="19">
        <v>0.25</v>
      </c>
      <c r="Z156" s="19">
        <v>0.25</v>
      </c>
      <c r="AA156" s="19">
        <v>-0.1</v>
      </c>
      <c r="AB156" s="19">
        <v>0</v>
      </c>
      <c r="AC156" s="19">
        <v>3.7500000000000051E-3</v>
      </c>
      <c r="AD156" s="19">
        <v>1.8749999999999999E-2</v>
      </c>
      <c r="AE156" s="19">
        <v>1.7500000000000002E-2</v>
      </c>
      <c r="AF156" s="19">
        <v>0</v>
      </c>
      <c r="AG156" s="19">
        <v>0.25778125000000002</v>
      </c>
      <c r="AH156" s="19">
        <v>0.24015624999999999</v>
      </c>
      <c r="AI156" s="19">
        <v>-9.0437500000000004E-2</v>
      </c>
      <c r="AJ156" s="19">
        <v>0</v>
      </c>
      <c r="AK156" s="19">
        <v>28</v>
      </c>
      <c r="AL156" s="19">
        <v>8</v>
      </c>
      <c r="AM156" s="19">
        <v>32</v>
      </c>
      <c r="AN156" s="19">
        <v>12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235</v>
      </c>
      <c r="AT156" s="19">
        <v>1</v>
      </c>
      <c r="AU156" s="19">
        <v>0</v>
      </c>
      <c r="AV156" s="19">
        <v>0</v>
      </c>
      <c r="AW156" s="19">
        <v>1</v>
      </c>
      <c r="AX156" s="19">
        <v>1</v>
      </c>
      <c r="AY156" s="19">
        <v>0.1</v>
      </c>
      <c r="AZ156" s="19">
        <v>0.1</v>
      </c>
      <c r="BA156" s="19">
        <v>0.1</v>
      </c>
      <c r="BB156" s="19">
        <v>0.1</v>
      </c>
      <c r="BC156" s="19">
        <v>0</v>
      </c>
      <c r="BD156" s="19">
        <v>1</v>
      </c>
      <c r="BE156" s="19">
        <v>45</v>
      </c>
      <c r="BF156" s="19">
        <v>1</v>
      </c>
      <c r="BG156" s="19">
        <v>5</v>
      </c>
      <c r="BH156" s="19" t="s">
        <v>89</v>
      </c>
      <c r="BI156" s="19">
        <v>5</v>
      </c>
      <c r="BJ156" s="19">
        <v>2</v>
      </c>
      <c r="BK156" s="19">
        <v>0.05</v>
      </c>
      <c r="BL156" s="19">
        <v>4</v>
      </c>
      <c r="BM156" s="19">
        <v>6</v>
      </c>
      <c r="BN156" s="19">
        <v>0.5</v>
      </c>
      <c r="BO156" s="19">
        <v>10</v>
      </c>
      <c r="BP156" s="19">
        <v>1</v>
      </c>
      <c r="BQ156" s="19">
        <v>1</v>
      </c>
      <c r="BR156" s="19">
        <v>1</v>
      </c>
      <c r="BS156" s="19">
        <v>1</v>
      </c>
      <c r="BT156" s="19">
        <v>0</v>
      </c>
      <c r="BU156" s="19">
        <v>0</v>
      </c>
      <c r="BV156" s="19">
        <v>0</v>
      </c>
      <c r="BW156" s="19">
        <v>0</v>
      </c>
      <c r="BX156" s="19">
        <v>1</v>
      </c>
      <c r="BY156" s="19">
        <v>1</v>
      </c>
      <c r="BZ156" s="19">
        <v>1</v>
      </c>
      <c r="CA156" s="19">
        <v>1</v>
      </c>
    </row>
    <row r="157" spans="1:79" x14ac:dyDescent="0.3">
      <c r="A157" s="26">
        <v>155</v>
      </c>
      <c r="B157" s="19">
        <v>80</v>
      </c>
      <c r="C157" s="19">
        <v>9.4000101089477539E-2</v>
      </c>
      <c r="D157" s="19">
        <v>1.566668351491292E-3</v>
      </c>
      <c r="E157" s="19">
        <v>5</v>
      </c>
      <c r="F157" s="19">
        <v>7.2715197861245341E-3</v>
      </c>
      <c r="G157" s="19">
        <v>6.3156706146298633E-3</v>
      </c>
      <c r="H157" s="19">
        <v>7.5620751430245672E-2</v>
      </c>
      <c r="I157" s="19">
        <v>1.524670174373789E-2</v>
      </c>
      <c r="J157" s="19">
        <v>1.360581361266198E-2</v>
      </c>
      <c r="K157" s="19">
        <f t="shared" si="2"/>
        <v>1.360581361266198E-2</v>
      </c>
      <c r="L157" s="19">
        <v>6.3156706146298633E-3</v>
      </c>
      <c r="M157" s="19">
        <v>1.211843411140644E-2</v>
      </c>
      <c r="N157" s="19">
        <v>-2.2204460492503131E-16</v>
      </c>
      <c r="O157" s="19">
        <v>6.245004513516508E-18</v>
      </c>
      <c r="P157" s="19">
        <v>-4.4408920985006262E-16</v>
      </c>
      <c r="Q157" s="19">
        <v>0</v>
      </c>
      <c r="R157" s="19">
        <v>-1.2500000000000001E-2</v>
      </c>
      <c r="S157" s="19">
        <v>5.0000000000000001E-3</v>
      </c>
      <c r="T157" s="19">
        <v>-3.5000000000000003E-2</v>
      </c>
      <c r="U157" s="19">
        <v>0</v>
      </c>
      <c r="V157" s="19">
        <v>-1.5937500000001159E-3</v>
      </c>
      <c r="W157" s="19">
        <v>7.0312500000000062E-3</v>
      </c>
      <c r="X157" s="19">
        <v>-1.3687499999999801E-2</v>
      </c>
      <c r="Y157" s="19">
        <v>0.5</v>
      </c>
      <c r="Z157" s="19">
        <v>1.6653345369377351E-17</v>
      </c>
      <c r="AA157" s="19">
        <v>0.4</v>
      </c>
      <c r="AB157" s="19">
        <v>0</v>
      </c>
      <c r="AC157" s="19">
        <v>-1.2500000000000001E-2</v>
      </c>
      <c r="AD157" s="19">
        <v>5.0000000000000001E-3</v>
      </c>
      <c r="AE157" s="19">
        <v>-3.5000000000000003E-2</v>
      </c>
      <c r="AF157" s="19">
        <v>0</v>
      </c>
      <c r="AG157" s="19">
        <v>0.485375</v>
      </c>
      <c r="AH157" s="19">
        <v>2.4375000000000139E-3</v>
      </c>
      <c r="AI157" s="19">
        <v>0.38274999999999998</v>
      </c>
      <c r="AJ157" s="19">
        <v>0</v>
      </c>
      <c r="AK157" s="19">
        <v>48</v>
      </c>
      <c r="AL157" s="19">
        <v>8</v>
      </c>
      <c r="AM157" s="19">
        <v>12</v>
      </c>
      <c r="AN157" s="19">
        <v>12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236</v>
      </c>
      <c r="AT157" s="19">
        <v>1</v>
      </c>
      <c r="AU157" s="19">
        <v>0</v>
      </c>
      <c r="AV157" s="19">
        <v>0</v>
      </c>
      <c r="AW157" s="19">
        <v>1</v>
      </c>
      <c r="AX157" s="19">
        <v>1</v>
      </c>
      <c r="AY157" s="19">
        <v>0.1</v>
      </c>
      <c r="AZ157" s="19">
        <v>0.1</v>
      </c>
      <c r="BA157" s="19">
        <v>0.1</v>
      </c>
      <c r="BB157" s="19">
        <v>0.1</v>
      </c>
      <c r="BC157" s="19">
        <v>0</v>
      </c>
      <c r="BD157" s="19">
        <v>1</v>
      </c>
      <c r="BE157" s="19">
        <v>45</v>
      </c>
      <c r="BF157" s="19">
        <v>1</v>
      </c>
      <c r="BG157" s="19">
        <v>5</v>
      </c>
      <c r="BH157" s="19" t="s">
        <v>89</v>
      </c>
      <c r="BI157" s="19">
        <v>5</v>
      </c>
      <c r="BJ157" s="19">
        <v>2</v>
      </c>
      <c r="BK157" s="19">
        <v>0.05</v>
      </c>
      <c r="BL157" s="19">
        <v>4</v>
      </c>
      <c r="BM157" s="19">
        <v>6</v>
      </c>
      <c r="BN157" s="19">
        <v>0.5</v>
      </c>
      <c r="BO157" s="19">
        <v>10</v>
      </c>
      <c r="BP157" s="19">
        <v>1</v>
      </c>
      <c r="BQ157" s="19">
        <v>1</v>
      </c>
      <c r="BR157" s="19">
        <v>1</v>
      </c>
      <c r="BS157" s="19">
        <v>1</v>
      </c>
      <c r="BT157" s="19">
        <v>0</v>
      </c>
      <c r="BU157" s="19">
        <v>0</v>
      </c>
      <c r="BV157" s="19">
        <v>0</v>
      </c>
      <c r="BW157" s="19">
        <v>0</v>
      </c>
      <c r="BX157" s="19">
        <v>1</v>
      </c>
      <c r="BY157" s="19">
        <v>1</v>
      </c>
      <c r="BZ157" s="19">
        <v>1</v>
      </c>
      <c r="CA157" s="19">
        <v>1</v>
      </c>
    </row>
    <row r="158" spans="1:79" x14ac:dyDescent="0.3">
      <c r="A158" s="26">
        <v>156</v>
      </c>
      <c r="B158" s="19">
        <v>80</v>
      </c>
      <c r="C158" s="19">
        <v>9.8000288009643555E-2</v>
      </c>
      <c r="D158" s="19">
        <v>1.6333381334940589E-3</v>
      </c>
      <c r="E158" s="19">
        <v>5</v>
      </c>
      <c r="F158" s="19">
        <v>7.2715197861245636E-3</v>
      </c>
      <c r="G158" s="19">
        <v>6.3156706146298624E-3</v>
      </c>
      <c r="H158" s="19">
        <v>7.5620751430245672E-2</v>
      </c>
      <c r="I158" s="19">
        <v>1.5246701743737901E-2</v>
      </c>
      <c r="J158" s="19">
        <v>1.360581361266198E-2</v>
      </c>
      <c r="K158" s="19">
        <f t="shared" si="2"/>
        <v>1.360581361266198E-2</v>
      </c>
      <c r="L158" s="19">
        <v>6.3156706146298624E-3</v>
      </c>
      <c r="M158" s="19">
        <v>1.211843411140644E-2</v>
      </c>
      <c r="N158" s="19">
        <v>-2.2204460492503131E-16</v>
      </c>
      <c r="O158" s="19">
        <v>2.7755575615628938E-18</v>
      </c>
      <c r="P158" s="19">
        <v>-4.4408920985006262E-16</v>
      </c>
      <c r="Q158" s="19">
        <v>0</v>
      </c>
      <c r="R158" s="19">
        <v>-1.2500000000000001E-2</v>
      </c>
      <c r="S158" s="19">
        <v>-5.0000000000000001E-3</v>
      </c>
      <c r="T158" s="19">
        <v>-3.5000000000000003E-2</v>
      </c>
      <c r="U158" s="19">
        <v>0</v>
      </c>
      <c r="V158" s="19">
        <v>-1.5937500000001159E-3</v>
      </c>
      <c r="W158" s="19">
        <v>-7.031250000000001E-3</v>
      </c>
      <c r="X158" s="19">
        <v>-1.3687499999999801E-2</v>
      </c>
      <c r="Y158" s="19">
        <v>0.5</v>
      </c>
      <c r="Z158" s="19">
        <v>1.6653345369377351E-17</v>
      </c>
      <c r="AA158" s="19">
        <v>0.4</v>
      </c>
      <c r="AB158" s="19">
        <v>0</v>
      </c>
      <c r="AC158" s="19">
        <v>-1.2500000000000001E-2</v>
      </c>
      <c r="AD158" s="19">
        <v>-5.0000000000000001E-3</v>
      </c>
      <c r="AE158" s="19">
        <v>-3.5000000000000003E-2</v>
      </c>
      <c r="AF158" s="19">
        <v>0</v>
      </c>
      <c r="AG158" s="19">
        <v>0.485375</v>
      </c>
      <c r="AH158" s="19">
        <v>-2.4374999999999861E-3</v>
      </c>
      <c r="AI158" s="19">
        <v>0.38274999999999998</v>
      </c>
      <c r="AJ158" s="19">
        <v>0</v>
      </c>
      <c r="AK158" s="19">
        <v>48</v>
      </c>
      <c r="AL158" s="19">
        <v>8</v>
      </c>
      <c r="AM158" s="19">
        <v>12</v>
      </c>
      <c r="AN158" s="19">
        <v>12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237</v>
      </c>
      <c r="AT158" s="19">
        <v>1</v>
      </c>
      <c r="AU158" s="19">
        <v>0</v>
      </c>
      <c r="AV158" s="19">
        <v>0</v>
      </c>
      <c r="AW158" s="19">
        <v>1</v>
      </c>
      <c r="AX158" s="19">
        <v>1</v>
      </c>
      <c r="AY158" s="19">
        <v>0.1</v>
      </c>
      <c r="AZ158" s="19">
        <v>0.1</v>
      </c>
      <c r="BA158" s="19">
        <v>0.1</v>
      </c>
      <c r="BB158" s="19">
        <v>0.1</v>
      </c>
      <c r="BC158" s="19">
        <v>0</v>
      </c>
      <c r="BD158" s="19">
        <v>1</v>
      </c>
      <c r="BE158" s="19">
        <v>45</v>
      </c>
      <c r="BF158" s="19">
        <v>1</v>
      </c>
      <c r="BG158" s="19">
        <v>5</v>
      </c>
      <c r="BH158" s="19" t="s">
        <v>89</v>
      </c>
      <c r="BI158" s="19">
        <v>5</v>
      </c>
      <c r="BJ158" s="19">
        <v>2</v>
      </c>
      <c r="BK158" s="19">
        <v>0.05</v>
      </c>
      <c r="BL158" s="19">
        <v>4</v>
      </c>
      <c r="BM158" s="19">
        <v>6</v>
      </c>
      <c r="BN158" s="19">
        <v>0.5</v>
      </c>
      <c r="BO158" s="19">
        <v>10</v>
      </c>
      <c r="BP158" s="19">
        <v>1</v>
      </c>
      <c r="BQ158" s="19">
        <v>1</v>
      </c>
      <c r="BR158" s="19">
        <v>1</v>
      </c>
      <c r="BS158" s="19">
        <v>1</v>
      </c>
      <c r="BT158" s="19">
        <v>0</v>
      </c>
      <c r="BU158" s="19">
        <v>0</v>
      </c>
      <c r="BV158" s="19">
        <v>0</v>
      </c>
      <c r="BW158" s="19">
        <v>0</v>
      </c>
      <c r="BX158" s="19">
        <v>1</v>
      </c>
      <c r="BY158" s="19">
        <v>1</v>
      </c>
      <c r="BZ158" s="19">
        <v>1</v>
      </c>
      <c r="CA158" s="19">
        <v>1</v>
      </c>
    </row>
    <row r="159" spans="1:79" x14ac:dyDescent="0.3">
      <c r="A159" s="26">
        <v>157</v>
      </c>
      <c r="B159" s="19">
        <v>80</v>
      </c>
      <c r="C159" s="19">
        <v>9.4000339508056641E-2</v>
      </c>
      <c r="D159" s="19">
        <v>1.566672325134277E-3</v>
      </c>
      <c r="E159" s="19">
        <v>5</v>
      </c>
      <c r="F159" s="19">
        <v>7.6852130744697227E-3</v>
      </c>
      <c r="G159" s="19">
        <v>6.315670614629872E-3</v>
      </c>
      <c r="H159" s="19">
        <v>7.5620751430245672E-2</v>
      </c>
      <c r="I159" s="19">
        <v>1.5246701743737901E-2</v>
      </c>
      <c r="J159" s="19">
        <v>1.360581361266198E-2</v>
      </c>
      <c r="K159" s="19">
        <f t="shared" si="2"/>
        <v>1.360581361266198E-2</v>
      </c>
      <c r="L159" s="19">
        <v>6.315670614629872E-3</v>
      </c>
      <c r="M159" s="19">
        <v>1.211843411140644E-2</v>
      </c>
      <c r="N159" s="19">
        <v>2.2204460492503131E-16</v>
      </c>
      <c r="O159" s="19">
        <v>-2.3677276074776559E-18</v>
      </c>
      <c r="P159" s="19">
        <v>-4.4408920985006262E-16</v>
      </c>
      <c r="Q159" s="19">
        <v>0</v>
      </c>
      <c r="R159" s="19">
        <v>1.2500000000000001E-2</v>
      </c>
      <c r="S159" s="19">
        <v>-5.0000000000000114E-3</v>
      </c>
      <c r="T159" s="19">
        <v>-3.5000000000000003E-2</v>
      </c>
      <c r="U159" s="19">
        <v>0</v>
      </c>
      <c r="V159" s="19">
        <v>1.5937500000001159E-3</v>
      </c>
      <c r="W159" s="19">
        <v>-7.0312500000000531E-3</v>
      </c>
      <c r="X159" s="19">
        <v>-1.3687499999999801E-2</v>
      </c>
      <c r="Y159" s="19">
        <v>-0.5</v>
      </c>
      <c r="Z159" s="19">
        <v>6.6613381477509402E-17</v>
      </c>
      <c r="AA159" s="19">
        <v>0.4</v>
      </c>
      <c r="AB159" s="19">
        <v>0</v>
      </c>
      <c r="AC159" s="19">
        <v>1.2500000000000001E-2</v>
      </c>
      <c r="AD159" s="19">
        <v>-5.0000000000000114E-3</v>
      </c>
      <c r="AE159" s="19">
        <v>-3.5000000000000003E-2</v>
      </c>
      <c r="AF159" s="19">
        <v>0</v>
      </c>
      <c r="AG159" s="19">
        <v>-0.485375</v>
      </c>
      <c r="AH159" s="19">
        <v>-2.4374999999999432E-3</v>
      </c>
      <c r="AI159" s="19">
        <v>0.38274999999999998</v>
      </c>
      <c r="AJ159" s="19">
        <v>0</v>
      </c>
      <c r="AK159" s="19">
        <v>8</v>
      </c>
      <c r="AL159" s="19">
        <v>48</v>
      </c>
      <c r="AM159" s="19">
        <v>12</v>
      </c>
      <c r="AN159" s="19">
        <v>12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238</v>
      </c>
      <c r="AT159" s="19">
        <v>1</v>
      </c>
      <c r="AU159" s="19">
        <v>0</v>
      </c>
      <c r="AV159" s="19">
        <v>0</v>
      </c>
      <c r="AW159" s="19">
        <v>1</v>
      </c>
      <c r="AX159" s="19">
        <v>1</v>
      </c>
      <c r="AY159" s="19">
        <v>0.1</v>
      </c>
      <c r="AZ159" s="19">
        <v>0.1</v>
      </c>
      <c r="BA159" s="19">
        <v>0.1</v>
      </c>
      <c r="BB159" s="19">
        <v>0.1</v>
      </c>
      <c r="BC159" s="19">
        <v>0</v>
      </c>
      <c r="BD159" s="19">
        <v>1</v>
      </c>
      <c r="BE159" s="19">
        <v>45</v>
      </c>
      <c r="BF159" s="19">
        <v>1</v>
      </c>
      <c r="BG159" s="19">
        <v>5</v>
      </c>
      <c r="BH159" s="19" t="s">
        <v>89</v>
      </c>
      <c r="BI159" s="19">
        <v>5</v>
      </c>
      <c r="BJ159" s="19">
        <v>2</v>
      </c>
      <c r="BK159" s="19">
        <v>0.05</v>
      </c>
      <c r="BL159" s="19">
        <v>4</v>
      </c>
      <c r="BM159" s="19">
        <v>6</v>
      </c>
      <c r="BN159" s="19">
        <v>0.5</v>
      </c>
      <c r="BO159" s="19">
        <v>10</v>
      </c>
      <c r="BP159" s="19">
        <v>1</v>
      </c>
      <c r="BQ159" s="19">
        <v>1</v>
      </c>
      <c r="BR159" s="19">
        <v>1</v>
      </c>
      <c r="BS159" s="19">
        <v>1</v>
      </c>
      <c r="BT159" s="19">
        <v>0</v>
      </c>
      <c r="BU159" s="19">
        <v>0</v>
      </c>
      <c r="BV159" s="19">
        <v>0</v>
      </c>
      <c r="BW159" s="19">
        <v>0</v>
      </c>
      <c r="BX159" s="19">
        <v>1</v>
      </c>
      <c r="BY159" s="19">
        <v>1</v>
      </c>
      <c r="BZ159" s="19">
        <v>1</v>
      </c>
      <c r="CA159" s="19">
        <v>1</v>
      </c>
    </row>
    <row r="160" spans="1:79" x14ac:dyDescent="0.3">
      <c r="A160" s="26">
        <v>158</v>
      </c>
      <c r="B160" s="19">
        <v>80</v>
      </c>
      <c r="C160" s="19">
        <v>6.7000150680541992E-2</v>
      </c>
      <c r="D160" s="19">
        <v>1.1166691780090329E-3</v>
      </c>
      <c r="E160" s="19">
        <v>3</v>
      </c>
      <c r="F160" s="19">
        <v>7.6852130744697166E-3</v>
      </c>
      <c r="G160" s="19">
        <v>2.570276405521621E-2</v>
      </c>
      <c r="H160" s="19">
        <v>5.5409845484015612E-2</v>
      </c>
      <c r="I160" s="19">
        <v>2.570276405521621E-2</v>
      </c>
      <c r="J160" s="19">
        <v>2.570276405521621E-2</v>
      </c>
      <c r="K160" s="19">
        <f t="shared" si="2"/>
        <v>2.570276405521621E-2</v>
      </c>
      <c r="N160" s="19">
        <v>2.4999999999999582E-2</v>
      </c>
      <c r="O160" s="19">
        <v>-2.4999999999999991E-2</v>
      </c>
      <c r="P160" s="19">
        <v>4.9999999999999663E-2</v>
      </c>
      <c r="Q160" s="19">
        <v>0</v>
      </c>
      <c r="R160" s="19">
        <v>1.125E-2</v>
      </c>
      <c r="S160" s="19">
        <v>2.8750000000000001E-2</v>
      </c>
      <c r="T160" s="19">
        <v>1.2500000000000001E-2</v>
      </c>
      <c r="U160" s="19">
        <v>0</v>
      </c>
      <c r="V160" s="19">
        <v>-1.4515624999999701E-2</v>
      </c>
      <c r="W160" s="19">
        <v>1.203125000000013E-3</v>
      </c>
      <c r="X160" s="19">
        <v>-1.281250000000123E-3</v>
      </c>
      <c r="Y160" s="19">
        <v>0.55000000000000004</v>
      </c>
      <c r="Z160" s="19">
        <v>5.0000000000000017E-2</v>
      </c>
      <c r="AA160" s="19">
        <v>0.5</v>
      </c>
      <c r="AB160" s="19">
        <v>0</v>
      </c>
      <c r="AC160" s="19">
        <v>1.125E-2</v>
      </c>
      <c r="AD160" s="19">
        <v>2.8750000000000001E-2</v>
      </c>
      <c r="AE160" s="19">
        <v>1.2500000000000001E-2</v>
      </c>
      <c r="AF160" s="19">
        <v>0</v>
      </c>
      <c r="AG160" s="19">
        <v>0.54071875000000003</v>
      </c>
      <c r="AH160" s="19">
        <v>5.7781250000000013E-2</v>
      </c>
      <c r="AI160" s="19">
        <v>0.49343749999999997</v>
      </c>
      <c r="AJ160" s="19">
        <v>0</v>
      </c>
      <c r="AK160" s="19">
        <v>52</v>
      </c>
      <c r="AL160" s="19">
        <v>8</v>
      </c>
      <c r="AM160" s="19">
        <v>12</v>
      </c>
      <c r="AN160" s="19">
        <v>8</v>
      </c>
      <c r="AO160" s="19">
        <v>-2</v>
      </c>
      <c r="AP160" s="19">
        <v>0</v>
      </c>
      <c r="AQ160" s="19">
        <v>2</v>
      </c>
      <c r="AR160" s="19">
        <v>0</v>
      </c>
      <c r="AS160" s="19" t="s">
        <v>239</v>
      </c>
      <c r="AT160" s="19">
        <v>1</v>
      </c>
      <c r="AU160" s="19">
        <v>0</v>
      </c>
      <c r="AV160" s="19">
        <v>0</v>
      </c>
      <c r="AW160" s="19">
        <v>1</v>
      </c>
      <c r="AX160" s="19">
        <v>1</v>
      </c>
      <c r="AY160" s="19">
        <v>0.1</v>
      </c>
      <c r="AZ160" s="19">
        <v>0.1</v>
      </c>
      <c r="BA160" s="19">
        <v>0.1</v>
      </c>
      <c r="BB160" s="19">
        <v>0.1</v>
      </c>
      <c r="BC160" s="19">
        <v>0</v>
      </c>
      <c r="BD160" s="19">
        <v>1</v>
      </c>
      <c r="BE160" s="19">
        <v>45</v>
      </c>
      <c r="BF160" s="19">
        <v>1</v>
      </c>
      <c r="BG160" s="19">
        <v>5</v>
      </c>
      <c r="BH160" s="19" t="s">
        <v>89</v>
      </c>
      <c r="BI160" s="19">
        <v>5</v>
      </c>
      <c r="BJ160" s="19">
        <v>2</v>
      </c>
      <c r="BK160" s="19">
        <v>0.05</v>
      </c>
      <c r="BL160" s="19">
        <v>4</v>
      </c>
      <c r="BM160" s="19">
        <v>6</v>
      </c>
      <c r="BN160" s="19">
        <v>0.5</v>
      </c>
      <c r="BO160" s="19">
        <v>10</v>
      </c>
      <c r="BP160" s="19">
        <v>1</v>
      </c>
      <c r="BQ160" s="19">
        <v>1</v>
      </c>
      <c r="BR160" s="19">
        <v>1</v>
      </c>
      <c r="BS160" s="19">
        <v>1</v>
      </c>
      <c r="BT160" s="19">
        <v>0</v>
      </c>
      <c r="BU160" s="19">
        <v>0</v>
      </c>
      <c r="BV160" s="19">
        <v>0</v>
      </c>
      <c r="BW160" s="19">
        <v>0</v>
      </c>
      <c r="BX160" s="19">
        <v>1</v>
      </c>
      <c r="BY160" s="19">
        <v>1</v>
      </c>
      <c r="BZ160" s="19">
        <v>1</v>
      </c>
      <c r="CA160" s="19">
        <v>1</v>
      </c>
    </row>
    <row r="161" spans="1:79" x14ac:dyDescent="0.3">
      <c r="A161" s="26">
        <v>159</v>
      </c>
      <c r="B161" s="19">
        <v>80</v>
      </c>
      <c r="C161" s="19">
        <v>6.7999839782714844E-2</v>
      </c>
      <c r="D161" s="19">
        <v>1.1333306630452471E-3</v>
      </c>
      <c r="E161" s="19">
        <v>3</v>
      </c>
      <c r="F161" s="19">
        <v>7.6852130744697166E-3</v>
      </c>
      <c r="G161" s="19">
        <v>2.570276405521621E-2</v>
      </c>
      <c r="H161" s="19">
        <v>5.5409845484015612E-2</v>
      </c>
      <c r="I161" s="19">
        <v>2.570276405521621E-2</v>
      </c>
      <c r="J161" s="19">
        <v>2.570276405521621E-2</v>
      </c>
      <c r="K161" s="19">
        <f t="shared" si="2"/>
        <v>2.570276405521621E-2</v>
      </c>
      <c r="N161" s="19">
        <v>2.4999999999999582E-2</v>
      </c>
      <c r="O161" s="19">
        <v>2.4999999999999991E-2</v>
      </c>
      <c r="P161" s="19">
        <v>4.9999999999999663E-2</v>
      </c>
      <c r="Q161" s="19">
        <v>0</v>
      </c>
      <c r="R161" s="19">
        <v>1.125E-2</v>
      </c>
      <c r="S161" s="19">
        <v>-2.8750000000000001E-2</v>
      </c>
      <c r="T161" s="19">
        <v>1.2500000000000001E-2</v>
      </c>
      <c r="U161" s="19">
        <v>0</v>
      </c>
      <c r="V161" s="19">
        <v>-1.4515624999999701E-2</v>
      </c>
      <c r="W161" s="19">
        <v>-1.203124999999992E-3</v>
      </c>
      <c r="X161" s="19">
        <v>-1.281250000000123E-3</v>
      </c>
      <c r="Y161" s="19">
        <v>0.55000000000000004</v>
      </c>
      <c r="Z161" s="19">
        <v>-4.9999999999999989E-2</v>
      </c>
      <c r="AA161" s="19">
        <v>0.5</v>
      </c>
      <c r="AB161" s="19">
        <v>0</v>
      </c>
      <c r="AC161" s="19">
        <v>1.125E-2</v>
      </c>
      <c r="AD161" s="19">
        <v>-2.8750000000000001E-2</v>
      </c>
      <c r="AE161" s="19">
        <v>1.2500000000000001E-2</v>
      </c>
      <c r="AF161" s="19">
        <v>0</v>
      </c>
      <c r="AG161" s="19">
        <v>0.54071875000000003</v>
      </c>
      <c r="AH161" s="19">
        <v>-5.7781249999999992E-2</v>
      </c>
      <c r="AI161" s="19">
        <v>0.49343749999999997</v>
      </c>
      <c r="AJ161" s="19">
        <v>0</v>
      </c>
      <c r="AK161" s="19">
        <v>52</v>
      </c>
      <c r="AL161" s="19">
        <v>8</v>
      </c>
      <c r="AM161" s="19">
        <v>8</v>
      </c>
      <c r="AN161" s="19">
        <v>12</v>
      </c>
      <c r="AO161" s="19">
        <v>-2</v>
      </c>
      <c r="AP161" s="19">
        <v>0</v>
      </c>
      <c r="AQ161" s="19">
        <v>0</v>
      </c>
      <c r="AR161" s="19">
        <v>2</v>
      </c>
      <c r="AS161" s="19" t="s">
        <v>240</v>
      </c>
      <c r="AT161" s="19">
        <v>1</v>
      </c>
      <c r="AU161" s="19">
        <v>0</v>
      </c>
      <c r="AV161" s="19">
        <v>0</v>
      </c>
      <c r="AW161" s="19">
        <v>1</v>
      </c>
      <c r="AX161" s="19">
        <v>1</v>
      </c>
      <c r="AY161" s="19">
        <v>0.1</v>
      </c>
      <c r="AZ161" s="19">
        <v>0.1</v>
      </c>
      <c r="BA161" s="19">
        <v>0.1</v>
      </c>
      <c r="BB161" s="19">
        <v>0.1</v>
      </c>
      <c r="BC161" s="19">
        <v>0</v>
      </c>
      <c r="BD161" s="19">
        <v>1</v>
      </c>
      <c r="BE161" s="19">
        <v>45</v>
      </c>
      <c r="BF161" s="19">
        <v>1</v>
      </c>
      <c r="BG161" s="19">
        <v>5</v>
      </c>
      <c r="BH161" s="19" t="s">
        <v>89</v>
      </c>
      <c r="BI161" s="19">
        <v>5</v>
      </c>
      <c r="BJ161" s="19">
        <v>2</v>
      </c>
      <c r="BK161" s="19">
        <v>0.05</v>
      </c>
      <c r="BL161" s="19">
        <v>4</v>
      </c>
      <c r="BM161" s="19">
        <v>6</v>
      </c>
      <c r="BN161" s="19">
        <v>0.5</v>
      </c>
      <c r="BO161" s="19">
        <v>10</v>
      </c>
      <c r="BP161" s="19">
        <v>1</v>
      </c>
      <c r="BQ161" s="19">
        <v>1</v>
      </c>
      <c r="BR161" s="19">
        <v>1</v>
      </c>
      <c r="BS161" s="19">
        <v>1</v>
      </c>
      <c r="BT161" s="19">
        <v>0</v>
      </c>
      <c r="BU161" s="19">
        <v>0</v>
      </c>
      <c r="BV161" s="19">
        <v>0</v>
      </c>
      <c r="BW161" s="19">
        <v>0</v>
      </c>
      <c r="BX161" s="19">
        <v>1</v>
      </c>
      <c r="BY161" s="19">
        <v>1</v>
      </c>
      <c r="BZ161" s="19">
        <v>1</v>
      </c>
      <c r="CA161" s="19">
        <v>1</v>
      </c>
    </row>
    <row r="162" spans="1:79" x14ac:dyDescent="0.3">
      <c r="A162" s="26">
        <v>160</v>
      </c>
      <c r="B162" s="19">
        <v>80</v>
      </c>
      <c r="C162" s="19">
        <v>6.5000295639038086E-2</v>
      </c>
      <c r="D162" s="19">
        <v>1.0833382606506351E-3</v>
      </c>
      <c r="E162" s="19">
        <v>3</v>
      </c>
      <c r="F162" s="19">
        <v>6.8738635424338626E-3</v>
      </c>
      <c r="G162" s="19">
        <v>2.570276405521622E-2</v>
      </c>
      <c r="H162" s="19">
        <v>5.5409845484015612E-2</v>
      </c>
      <c r="I162" s="19">
        <v>2.570276405521622E-2</v>
      </c>
      <c r="J162" s="19">
        <v>2.570276405521622E-2</v>
      </c>
      <c r="K162" s="19">
        <f t="shared" si="2"/>
        <v>2.570276405521622E-2</v>
      </c>
      <c r="N162" s="19">
        <v>-2.4999999999999582E-2</v>
      </c>
      <c r="O162" s="19">
        <v>2.5000000000000092E-2</v>
      </c>
      <c r="P162" s="19">
        <v>4.9999999999999663E-2</v>
      </c>
      <c r="Q162" s="19">
        <v>0</v>
      </c>
      <c r="R162" s="19">
        <v>-1.125E-2</v>
      </c>
      <c r="S162" s="19">
        <v>-2.8750000000000001E-2</v>
      </c>
      <c r="T162" s="19">
        <v>1.2500000000000001E-2</v>
      </c>
      <c r="U162" s="19">
        <v>0</v>
      </c>
      <c r="V162" s="19">
        <v>1.4515624999999701E-2</v>
      </c>
      <c r="W162" s="19">
        <v>-1.203124999999985E-3</v>
      </c>
      <c r="X162" s="19">
        <v>-1.281250000000123E-3</v>
      </c>
      <c r="Y162" s="19">
        <v>-0.55000000000000004</v>
      </c>
      <c r="Z162" s="19">
        <v>-4.9999999999999933E-2</v>
      </c>
      <c r="AA162" s="19">
        <v>0.5</v>
      </c>
      <c r="AB162" s="19">
        <v>0</v>
      </c>
      <c r="AC162" s="19">
        <v>-1.125E-2</v>
      </c>
      <c r="AD162" s="19">
        <v>-2.8750000000000001E-2</v>
      </c>
      <c r="AE162" s="19">
        <v>1.2500000000000001E-2</v>
      </c>
      <c r="AF162" s="19">
        <v>0</v>
      </c>
      <c r="AG162" s="19">
        <v>-0.54071875000000003</v>
      </c>
      <c r="AH162" s="19">
        <v>-5.7781249999999937E-2</v>
      </c>
      <c r="AI162" s="19">
        <v>0.49343749999999997</v>
      </c>
      <c r="AJ162" s="19">
        <v>0</v>
      </c>
      <c r="AK162" s="19">
        <v>8</v>
      </c>
      <c r="AL162" s="19">
        <v>52</v>
      </c>
      <c r="AM162" s="19">
        <v>8</v>
      </c>
      <c r="AN162" s="19">
        <v>12</v>
      </c>
      <c r="AO162" s="19">
        <v>0</v>
      </c>
      <c r="AP162" s="19">
        <v>-2</v>
      </c>
      <c r="AQ162" s="19">
        <v>0</v>
      </c>
      <c r="AR162" s="19">
        <v>2</v>
      </c>
      <c r="AS162" s="19" t="s">
        <v>241</v>
      </c>
      <c r="AT162" s="19">
        <v>1</v>
      </c>
      <c r="AU162" s="19">
        <v>0</v>
      </c>
      <c r="AV162" s="19">
        <v>0</v>
      </c>
      <c r="AW162" s="19">
        <v>1</v>
      </c>
      <c r="AX162" s="19">
        <v>1</v>
      </c>
      <c r="AY162" s="19">
        <v>0.1</v>
      </c>
      <c r="AZ162" s="19">
        <v>0.1</v>
      </c>
      <c r="BA162" s="19">
        <v>0.1</v>
      </c>
      <c r="BB162" s="19">
        <v>0.1</v>
      </c>
      <c r="BC162" s="19">
        <v>0</v>
      </c>
      <c r="BD162" s="19">
        <v>1</v>
      </c>
      <c r="BE162" s="19">
        <v>45</v>
      </c>
      <c r="BF162" s="19">
        <v>1</v>
      </c>
      <c r="BG162" s="19">
        <v>5</v>
      </c>
      <c r="BH162" s="19" t="s">
        <v>89</v>
      </c>
      <c r="BI162" s="19">
        <v>5</v>
      </c>
      <c r="BJ162" s="19">
        <v>2</v>
      </c>
      <c r="BK162" s="19">
        <v>0.05</v>
      </c>
      <c r="BL162" s="19">
        <v>4</v>
      </c>
      <c r="BM162" s="19">
        <v>6</v>
      </c>
      <c r="BN162" s="19">
        <v>0.5</v>
      </c>
      <c r="BO162" s="19">
        <v>10</v>
      </c>
      <c r="BP162" s="19">
        <v>1</v>
      </c>
      <c r="BQ162" s="19">
        <v>1</v>
      </c>
      <c r="BR162" s="19">
        <v>1</v>
      </c>
      <c r="BS162" s="19">
        <v>1</v>
      </c>
      <c r="BT162" s="19">
        <v>0</v>
      </c>
      <c r="BU162" s="19">
        <v>0</v>
      </c>
      <c r="BV162" s="19">
        <v>0</v>
      </c>
      <c r="BW162" s="19">
        <v>0</v>
      </c>
      <c r="BX162" s="19">
        <v>1</v>
      </c>
      <c r="BY162" s="19">
        <v>1</v>
      </c>
      <c r="BZ162" s="19">
        <v>1</v>
      </c>
      <c r="CA162" s="19">
        <v>1</v>
      </c>
    </row>
    <row r="163" spans="1:79" x14ac:dyDescent="0.3">
      <c r="A163" s="26">
        <v>161</v>
      </c>
      <c r="B163" s="19">
        <v>80</v>
      </c>
      <c r="C163" s="19">
        <v>8.2999944686889648E-2</v>
      </c>
      <c r="D163" s="19">
        <v>1.3833324114481611E-3</v>
      </c>
      <c r="E163" s="19">
        <v>4</v>
      </c>
      <c r="F163" s="19">
        <v>6.8738635424338626E-3</v>
      </c>
      <c r="G163" s="19">
        <v>2.66744012424012E-2</v>
      </c>
      <c r="H163" s="19">
        <v>5.5177138395919777E-2</v>
      </c>
      <c r="I163" s="19">
        <v>2.7431453099327669E-2</v>
      </c>
      <c r="J163" s="19">
        <v>2.66744012424012E-2</v>
      </c>
      <c r="K163" s="19">
        <f t="shared" si="2"/>
        <v>2.66744012424012E-2</v>
      </c>
      <c r="L163" s="19">
        <v>2.66744012424012E-2</v>
      </c>
      <c r="N163" s="19">
        <v>2.4999999999999689E-2</v>
      </c>
      <c r="O163" s="19">
        <v>-2.4999999999999991E-2</v>
      </c>
      <c r="P163" s="19">
        <v>4.9999999999999538E-2</v>
      </c>
      <c r="Q163" s="19">
        <v>0</v>
      </c>
      <c r="R163" s="19">
        <v>1.125E-2</v>
      </c>
      <c r="S163" s="19">
        <v>6.8750000000000006E-2</v>
      </c>
      <c r="T163" s="19">
        <v>1.2500000000000001E-2</v>
      </c>
      <c r="U163" s="19">
        <v>0</v>
      </c>
      <c r="V163" s="19">
        <v>-1.4515624999999919E-2</v>
      </c>
      <c r="W163" s="19">
        <v>1.751562500000001E-2</v>
      </c>
      <c r="X163" s="19">
        <v>-1.281250000000123E-3</v>
      </c>
      <c r="Y163" s="19">
        <v>0.55000000000000004</v>
      </c>
      <c r="Z163" s="19">
        <v>5.0000000000000017E-2</v>
      </c>
      <c r="AA163" s="19">
        <v>0.5</v>
      </c>
      <c r="AB163" s="19">
        <v>0</v>
      </c>
      <c r="AC163" s="19">
        <v>1.125E-2</v>
      </c>
      <c r="AD163" s="19">
        <v>6.8750000000000006E-2</v>
      </c>
      <c r="AE163" s="19">
        <v>1.2500000000000001E-2</v>
      </c>
      <c r="AF163" s="19">
        <v>0</v>
      </c>
      <c r="AG163" s="19">
        <v>0.54071875000000003</v>
      </c>
      <c r="AH163" s="19">
        <v>4.4281250000000022E-2</v>
      </c>
      <c r="AI163" s="19">
        <v>0.49343749999999997</v>
      </c>
      <c r="AJ163" s="19">
        <v>0</v>
      </c>
      <c r="AK163" s="19">
        <v>52</v>
      </c>
      <c r="AL163" s="19">
        <v>8</v>
      </c>
      <c r="AM163" s="19">
        <v>12</v>
      </c>
      <c r="AN163" s="19">
        <v>8</v>
      </c>
      <c r="AO163" s="19">
        <v>-2</v>
      </c>
      <c r="AP163" s="19">
        <v>0</v>
      </c>
      <c r="AQ163" s="19">
        <v>2</v>
      </c>
      <c r="AR163" s="19">
        <v>0</v>
      </c>
      <c r="AS163" s="19" t="s">
        <v>242</v>
      </c>
      <c r="AT163" s="19">
        <v>1</v>
      </c>
      <c r="AU163" s="19">
        <v>0</v>
      </c>
      <c r="AV163" s="19">
        <v>0</v>
      </c>
      <c r="AW163" s="19">
        <v>1</v>
      </c>
      <c r="AX163" s="19">
        <v>1</v>
      </c>
      <c r="AY163" s="19">
        <v>0.1</v>
      </c>
      <c r="AZ163" s="19">
        <v>0.1</v>
      </c>
      <c r="BA163" s="19">
        <v>0.1</v>
      </c>
      <c r="BB163" s="19">
        <v>0.1</v>
      </c>
      <c r="BC163" s="19">
        <v>0</v>
      </c>
      <c r="BD163" s="19">
        <v>1</v>
      </c>
      <c r="BE163" s="19">
        <v>45</v>
      </c>
      <c r="BF163" s="19">
        <v>1</v>
      </c>
      <c r="BG163" s="19">
        <v>5</v>
      </c>
      <c r="BH163" s="19" t="s">
        <v>89</v>
      </c>
      <c r="BI163" s="19">
        <v>5</v>
      </c>
      <c r="BJ163" s="19">
        <v>2</v>
      </c>
      <c r="BK163" s="19">
        <v>0.05</v>
      </c>
      <c r="BL163" s="19">
        <v>4</v>
      </c>
      <c r="BM163" s="19">
        <v>6</v>
      </c>
      <c r="BN163" s="19">
        <v>0.5</v>
      </c>
      <c r="BO163" s="19">
        <v>10</v>
      </c>
      <c r="BP163" s="19">
        <v>1</v>
      </c>
      <c r="BQ163" s="19">
        <v>1</v>
      </c>
      <c r="BR163" s="19">
        <v>1</v>
      </c>
      <c r="BS163" s="19">
        <v>1</v>
      </c>
      <c r="BT163" s="19">
        <v>0</v>
      </c>
      <c r="BU163" s="19">
        <v>0</v>
      </c>
      <c r="BV163" s="19">
        <v>0</v>
      </c>
      <c r="BW163" s="19">
        <v>0</v>
      </c>
      <c r="BX163" s="19">
        <v>1</v>
      </c>
      <c r="BY163" s="19">
        <v>1</v>
      </c>
      <c r="BZ163" s="19">
        <v>1</v>
      </c>
      <c r="CA163" s="19">
        <v>1</v>
      </c>
    </row>
    <row r="164" spans="1:79" x14ac:dyDescent="0.3">
      <c r="A164" s="26">
        <v>162</v>
      </c>
      <c r="B164" s="19">
        <v>80</v>
      </c>
      <c r="C164" s="19">
        <v>8.2999944686889648E-2</v>
      </c>
      <c r="D164" s="19">
        <v>1.3833324114481611E-3</v>
      </c>
      <c r="E164" s="19">
        <v>4</v>
      </c>
      <c r="F164" s="19">
        <v>6.8738635424338626E-3</v>
      </c>
      <c r="G164" s="19">
        <v>2.66744012424012E-2</v>
      </c>
      <c r="H164" s="19">
        <v>5.5177138395919777E-2</v>
      </c>
      <c r="I164" s="19">
        <v>2.743145309932768E-2</v>
      </c>
      <c r="J164" s="19">
        <v>2.66744012424012E-2</v>
      </c>
      <c r="K164" s="19">
        <f t="shared" si="2"/>
        <v>2.66744012424012E-2</v>
      </c>
      <c r="L164" s="19">
        <v>2.66744012424012E-2</v>
      </c>
      <c r="N164" s="19">
        <v>2.4999999999999689E-2</v>
      </c>
      <c r="O164" s="19">
        <v>2.4999999999999991E-2</v>
      </c>
      <c r="P164" s="19">
        <v>4.9999999999999538E-2</v>
      </c>
      <c r="Q164" s="19">
        <v>0</v>
      </c>
      <c r="R164" s="19">
        <v>1.125E-2</v>
      </c>
      <c r="S164" s="19">
        <v>-6.8750000000000006E-2</v>
      </c>
      <c r="T164" s="19">
        <v>1.2500000000000001E-2</v>
      </c>
      <c r="U164" s="19">
        <v>0</v>
      </c>
      <c r="V164" s="19">
        <v>-1.4515624999999919E-2</v>
      </c>
      <c r="W164" s="19">
        <v>-1.7515625E-2</v>
      </c>
      <c r="X164" s="19">
        <v>-1.281250000000123E-3</v>
      </c>
      <c r="Y164" s="19">
        <v>0.55000000000000004</v>
      </c>
      <c r="Z164" s="19">
        <v>-4.9999999999999989E-2</v>
      </c>
      <c r="AA164" s="19">
        <v>0.5</v>
      </c>
      <c r="AB164" s="19">
        <v>0</v>
      </c>
      <c r="AC164" s="19">
        <v>1.125E-2</v>
      </c>
      <c r="AD164" s="19">
        <v>-6.8750000000000006E-2</v>
      </c>
      <c r="AE164" s="19">
        <v>1.2500000000000001E-2</v>
      </c>
      <c r="AF164" s="19">
        <v>0</v>
      </c>
      <c r="AG164" s="19">
        <v>0.54071875000000003</v>
      </c>
      <c r="AH164" s="19">
        <v>-4.4281249999999987E-2</v>
      </c>
      <c r="AI164" s="19">
        <v>0.49343749999999997</v>
      </c>
      <c r="AJ164" s="19">
        <v>0</v>
      </c>
      <c r="AK164" s="19">
        <v>52</v>
      </c>
      <c r="AL164" s="19">
        <v>8</v>
      </c>
      <c r="AM164" s="19">
        <v>8</v>
      </c>
      <c r="AN164" s="19">
        <v>12</v>
      </c>
      <c r="AO164" s="19">
        <v>-2</v>
      </c>
      <c r="AP164" s="19">
        <v>0</v>
      </c>
      <c r="AQ164" s="19">
        <v>0</v>
      </c>
      <c r="AR164" s="19">
        <v>2</v>
      </c>
      <c r="AS164" s="19" t="s">
        <v>243</v>
      </c>
      <c r="AT164" s="19">
        <v>1</v>
      </c>
      <c r="AU164" s="19">
        <v>0</v>
      </c>
      <c r="AV164" s="19">
        <v>0</v>
      </c>
      <c r="AW164" s="19">
        <v>1</v>
      </c>
      <c r="AX164" s="19">
        <v>1</v>
      </c>
      <c r="AY164" s="19">
        <v>0.1</v>
      </c>
      <c r="AZ164" s="19">
        <v>0.1</v>
      </c>
      <c r="BA164" s="19">
        <v>0.1</v>
      </c>
      <c r="BB164" s="19">
        <v>0.1</v>
      </c>
      <c r="BC164" s="19">
        <v>0</v>
      </c>
      <c r="BD164" s="19">
        <v>1</v>
      </c>
      <c r="BE164" s="19">
        <v>45</v>
      </c>
      <c r="BF164" s="19">
        <v>1</v>
      </c>
      <c r="BG164" s="19">
        <v>5</v>
      </c>
      <c r="BH164" s="19" t="s">
        <v>89</v>
      </c>
      <c r="BI164" s="19">
        <v>5</v>
      </c>
      <c r="BJ164" s="19">
        <v>2</v>
      </c>
      <c r="BK164" s="19">
        <v>0.05</v>
      </c>
      <c r="BL164" s="19">
        <v>4</v>
      </c>
      <c r="BM164" s="19">
        <v>6</v>
      </c>
      <c r="BN164" s="19">
        <v>0.5</v>
      </c>
      <c r="BO164" s="19">
        <v>10</v>
      </c>
      <c r="BP164" s="19">
        <v>1</v>
      </c>
      <c r="BQ164" s="19">
        <v>1</v>
      </c>
      <c r="BR164" s="19">
        <v>1</v>
      </c>
      <c r="BS164" s="19">
        <v>1</v>
      </c>
      <c r="BT164" s="19">
        <v>0</v>
      </c>
      <c r="BU164" s="19">
        <v>0</v>
      </c>
      <c r="BV164" s="19">
        <v>0</v>
      </c>
      <c r="BW164" s="19">
        <v>0</v>
      </c>
      <c r="BX164" s="19">
        <v>1</v>
      </c>
      <c r="BY164" s="19">
        <v>1</v>
      </c>
      <c r="BZ164" s="19">
        <v>1</v>
      </c>
      <c r="CA164" s="19">
        <v>1</v>
      </c>
    </row>
    <row r="165" spans="1:79" x14ac:dyDescent="0.3">
      <c r="A165" s="26">
        <v>163</v>
      </c>
      <c r="B165" s="19">
        <v>80</v>
      </c>
      <c r="C165" s="19">
        <v>8.2000255584716797E-2</v>
      </c>
      <c r="D165" s="19">
        <v>1.3666709264119471E-3</v>
      </c>
      <c r="E165" s="19">
        <v>4</v>
      </c>
      <c r="F165" s="19">
        <v>2.755675960631108E-3</v>
      </c>
      <c r="G165" s="19">
        <v>2.6674401242401211E-2</v>
      </c>
      <c r="H165" s="19">
        <v>5.5177138395919777E-2</v>
      </c>
      <c r="I165" s="19">
        <v>2.743145309932768E-2</v>
      </c>
      <c r="J165" s="19">
        <v>2.6674401242401211E-2</v>
      </c>
      <c r="K165" s="19">
        <f t="shared" si="2"/>
        <v>2.6674401242401211E-2</v>
      </c>
      <c r="L165" s="19">
        <v>2.6674401242401211E-2</v>
      </c>
      <c r="N165" s="19">
        <v>-2.4999999999999689E-2</v>
      </c>
      <c r="O165" s="19">
        <v>2.5000000000000092E-2</v>
      </c>
      <c r="P165" s="19">
        <v>4.9999999999999538E-2</v>
      </c>
      <c r="Q165" s="19">
        <v>0</v>
      </c>
      <c r="R165" s="19">
        <v>-1.125E-2</v>
      </c>
      <c r="S165" s="19">
        <v>-6.8750000000000006E-2</v>
      </c>
      <c r="T165" s="19">
        <v>1.2500000000000001E-2</v>
      </c>
      <c r="U165" s="19">
        <v>0</v>
      </c>
      <c r="V165" s="19">
        <v>1.4515624999999919E-2</v>
      </c>
      <c r="W165" s="19">
        <v>-1.7515625000000031E-2</v>
      </c>
      <c r="X165" s="19">
        <v>-1.281250000000123E-3</v>
      </c>
      <c r="Y165" s="19">
        <v>-0.55000000000000004</v>
      </c>
      <c r="Z165" s="19">
        <v>-4.9999999999999933E-2</v>
      </c>
      <c r="AA165" s="19">
        <v>0.5</v>
      </c>
      <c r="AB165" s="19">
        <v>0</v>
      </c>
      <c r="AC165" s="19">
        <v>-1.125E-2</v>
      </c>
      <c r="AD165" s="19">
        <v>-6.8750000000000006E-2</v>
      </c>
      <c r="AE165" s="19">
        <v>1.2500000000000001E-2</v>
      </c>
      <c r="AF165" s="19">
        <v>0</v>
      </c>
      <c r="AG165" s="19">
        <v>-0.54071875000000003</v>
      </c>
      <c r="AH165" s="19">
        <v>-4.4281249999999939E-2</v>
      </c>
      <c r="AI165" s="19">
        <v>0.49343749999999997</v>
      </c>
      <c r="AJ165" s="19">
        <v>0</v>
      </c>
      <c r="AK165" s="19">
        <v>8</v>
      </c>
      <c r="AL165" s="19">
        <v>52</v>
      </c>
      <c r="AM165" s="19">
        <v>8</v>
      </c>
      <c r="AN165" s="19">
        <v>12</v>
      </c>
      <c r="AO165" s="19">
        <v>0</v>
      </c>
      <c r="AP165" s="19">
        <v>-2</v>
      </c>
      <c r="AQ165" s="19">
        <v>0</v>
      </c>
      <c r="AR165" s="19">
        <v>2</v>
      </c>
      <c r="AS165" s="19" t="s">
        <v>244</v>
      </c>
      <c r="AT165" s="19">
        <v>1</v>
      </c>
      <c r="AU165" s="19">
        <v>0</v>
      </c>
      <c r="AV165" s="19">
        <v>0</v>
      </c>
      <c r="AW165" s="19">
        <v>1</v>
      </c>
      <c r="AX165" s="19">
        <v>1</v>
      </c>
      <c r="AY165" s="19">
        <v>0.1</v>
      </c>
      <c r="AZ165" s="19">
        <v>0.1</v>
      </c>
      <c r="BA165" s="19">
        <v>0.1</v>
      </c>
      <c r="BB165" s="19">
        <v>0.1</v>
      </c>
      <c r="BC165" s="19">
        <v>0</v>
      </c>
      <c r="BD165" s="19">
        <v>1</v>
      </c>
      <c r="BE165" s="19">
        <v>45</v>
      </c>
      <c r="BF165" s="19">
        <v>1</v>
      </c>
      <c r="BG165" s="19">
        <v>5</v>
      </c>
      <c r="BH165" s="19" t="s">
        <v>89</v>
      </c>
      <c r="BI165" s="19">
        <v>5</v>
      </c>
      <c r="BJ165" s="19">
        <v>2</v>
      </c>
      <c r="BK165" s="19">
        <v>0.05</v>
      </c>
      <c r="BL165" s="19">
        <v>4</v>
      </c>
      <c r="BM165" s="19">
        <v>6</v>
      </c>
      <c r="BN165" s="19">
        <v>0.5</v>
      </c>
      <c r="BO165" s="19">
        <v>10</v>
      </c>
      <c r="BP165" s="19">
        <v>1</v>
      </c>
      <c r="BQ165" s="19">
        <v>1</v>
      </c>
      <c r="BR165" s="19">
        <v>1</v>
      </c>
      <c r="BS165" s="19">
        <v>1</v>
      </c>
      <c r="BT165" s="19">
        <v>0</v>
      </c>
      <c r="BU165" s="19">
        <v>0</v>
      </c>
      <c r="BV165" s="19">
        <v>0</v>
      </c>
      <c r="BW165" s="19">
        <v>0</v>
      </c>
      <c r="BX165" s="19">
        <v>1</v>
      </c>
      <c r="BY165" s="19">
        <v>1</v>
      </c>
      <c r="BZ165" s="19">
        <v>1</v>
      </c>
      <c r="CA165" s="19">
        <v>1</v>
      </c>
    </row>
    <row r="166" spans="1:79" x14ac:dyDescent="0.3">
      <c r="A166" s="26">
        <v>164</v>
      </c>
      <c r="B166" s="19">
        <v>80</v>
      </c>
      <c r="C166" s="19">
        <v>6.7000150680541992E-2</v>
      </c>
      <c r="D166" s="19">
        <v>1.1166691780090329E-3</v>
      </c>
      <c r="E166" s="19">
        <v>4</v>
      </c>
      <c r="F166" s="19">
        <v>2.7556759606311271E-3</v>
      </c>
      <c r="G166" s="19">
        <v>2.9688984337892309E-2</v>
      </c>
      <c r="H166" s="19">
        <v>6.5388905667360608E-2</v>
      </c>
      <c r="I166" s="19">
        <v>3.055624057194568E-2</v>
      </c>
      <c r="J166" s="19">
        <v>2.9688984337892309E-2</v>
      </c>
      <c r="K166" s="19">
        <f t="shared" si="2"/>
        <v>2.9688984337892309E-2</v>
      </c>
      <c r="L166" s="19">
        <v>2.9688984337892309E-2</v>
      </c>
      <c r="N166" s="19">
        <v>2.4999999999999741E-2</v>
      </c>
      <c r="O166" s="19">
        <v>-2.4999999999999991E-2</v>
      </c>
      <c r="P166" s="19">
        <v>4.9999999999999538E-2</v>
      </c>
      <c r="Q166" s="19">
        <v>0</v>
      </c>
      <c r="R166" s="19">
        <v>5.6250000000000001E-2</v>
      </c>
      <c r="S166" s="19">
        <v>3.3750000000000002E-2</v>
      </c>
      <c r="T166" s="19">
        <v>-7.7499999999999999E-2</v>
      </c>
      <c r="U166" s="19">
        <v>0</v>
      </c>
      <c r="V166" s="19">
        <v>-3.8609375000000001E-2</v>
      </c>
      <c r="W166" s="19">
        <v>5.2343750000000133E-3</v>
      </c>
      <c r="X166" s="19">
        <v>4.5312499999999312E-3</v>
      </c>
      <c r="Y166" s="19">
        <v>0.35</v>
      </c>
      <c r="Z166" s="19">
        <v>5.0000000000000037E-2</v>
      </c>
      <c r="AA166" s="19">
        <v>0.5</v>
      </c>
      <c r="AB166" s="19">
        <v>0</v>
      </c>
      <c r="AC166" s="19">
        <v>5.6250000000000001E-2</v>
      </c>
      <c r="AD166" s="19">
        <v>3.3750000000000002E-2</v>
      </c>
      <c r="AE166" s="19">
        <v>-7.7499999999999999E-2</v>
      </c>
      <c r="AF166" s="19">
        <v>0</v>
      </c>
      <c r="AG166" s="19">
        <v>0.32103124999999999</v>
      </c>
      <c r="AH166" s="19">
        <v>4.8968750000000033E-2</v>
      </c>
      <c r="AI166" s="19">
        <v>0.49006250000000001</v>
      </c>
      <c r="AJ166" s="19">
        <v>0</v>
      </c>
      <c r="AK166" s="19">
        <v>44</v>
      </c>
      <c r="AL166" s="19">
        <v>16</v>
      </c>
      <c r="AM166" s="19">
        <v>12</v>
      </c>
      <c r="AN166" s="19">
        <v>8</v>
      </c>
      <c r="AO166" s="19">
        <v>-2</v>
      </c>
      <c r="AP166" s="19">
        <v>0</v>
      </c>
      <c r="AQ166" s="19">
        <v>2</v>
      </c>
      <c r="AR166" s="19">
        <v>0</v>
      </c>
      <c r="AS166" s="19" t="s">
        <v>245</v>
      </c>
      <c r="AT166" s="19">
        <v>1</v>
      </c>
      <c r="AU166" s="19">
        <v>0</v>
      </c>
      <c r="AV166" s="19">
        <v>0</v>
      </c>
      <c r="AW166" s="19">
        <v>1</v>
      </c>
      <c r="AX166" s="19">
        <v>1</v>
      </c>
      <c r="AY166" s="19">
        <v>0.1</v>
      </c>
      <c r="AZ166" s="19">
        <v>0.1</v>
      </c>
      <c r="BA166" s="19">
        <v>0.1</v>
      </c>
      <c r="BB166" s="19">
        <v>0.1</v>
      </c>
      <c r="BC166" s="19">
        <v>0</v>
      </c>
      <c r="BD166" s="19">
        <v>1</v>
      </c>
      <c r="BE166" s="19">
        <v>45</v>
      </c>
      <c r="BF166" s="19">
        <v>1</v>
      </c>
      <c r="BG166" s="19">
        <v>5</v>
      </c>
      <c r="BH166" s="19" t="s">
        <v>89</v>
      </c>
      <c r="BI166" s="19">
        <v>5</v>
      </c>
      <c r="BJ166" s="19">
        <v>2</v>
      </c>
      <c r="BK166" s="19">
        <v>0.05</v>
      </c>
      <c r="BL166" s="19">
        <v>4</v>
      </c>
      <c r="BM166" s="19">
        <v>6</v>
      </c>
      <c r="BN166" s="19">
        <v>0.5</v>
      </c>
      <c r="BO166" s="19">
        <v>10</v>
      </c>
      <c r="BP166" s="19">
        <v>1</v>
      </c>
      <c r="BQ166" s="19">
        <v>1</v>
      </c>
      <c r="BR166" s="19">
        <v>1</v>
      </c>
      <c r="BS166" s="19">
        <v>1</v>
      </c>
      <c r="BT166" s="19">
        <v>0</v>
      </c>
      <c r="BU166" s="19">
        <v>0</v>
      </c>
      <c r="BV166" s="19">
        <v>0</v>
      </c>
      <c r="BW166" s="19">
        <v>0</v>
      </c>
      <c r="BX166" s="19">
        <v>1</v>
      </c>
      <c r="BY166" s="19">
        <v>1</v>
      </c>
      <c r="BZ166" s="19">
        <v>1</v>
      </c>
      <c r="CA166" s="19">
        <v>1</v>
      </c>
    </row>
    <row r="167" spans="1:79" x14ac:dyDescent="0.3">
      <c r="A167" s="26">
        <v>165</v>
      </c>
      <c r="B167" s="19">
        <v>80</v>
      </c>
      <c r="C167" s="19">
        <v>7.1000099182128906E-2</v>
      </c>
      <c r="D167" s="19">
        <v>1.183334986368815E-3</v>
      </c>
      <c r="E167" s="19">
        <v>4</v>
      </c>
      <c r="F167" s="19">
        <v>2.7556759606311228E-3</v>
      </c>
      <c r="G167" s="19">
        <v>2.968898433789232E-2</v>
      </c>
      <c r="H167" s="19">
        <v>6.5388905667360608E-2</v>
      </c>
      <c r="I167" s="19">
        <v>3.055624057194568E-2</v>
      </c>
      <c r="J167" s="19">
        <v>2.968898433789232E-2</v>
      </c>
      <c r="K167" s="19">
        <f t="shared" si="2"/>
        <v>2.968898433789232E-2</v>
      </c>
      <c r="L167" s="19">
        <v>2.968898433789232E-2</v>
      </c>
      <c r="N167" s="19">
        <v>2.4999999999999741E-2</v>
      </c>
      <c r="O167" s="19">
        <v>2.5000000000000029E-2</v>
      </c>
      <c r="P167" s="19">
        <v>4.9999999999999538E-2</v>
      </c>
      <c r="Q167" s="19">
        <v>0</v>
      </c>
      <c r="R167" s="19">
        <v>5.6250000000000001E-2</v>
      </c>
      <c r="S167" s="19">
        <v>-3.3750000000000002E-2</v>
      </c>
      <c r="T167" s="19">
        <v>-7.7499999999999999E-2</v>
      </c>
      <c r="U167" s="19">
        <v>0</v>
      </c>
      <c r="V167" s="19">
        <v>-3.8609375000000001E-2</v>
      </c>
      <c r="W167" s="19">
        <v>-5.2343749999999934E-3</v>
      </c>
      <c r="X167" s="19">
        <v>4.5312499999999312E-3</v>
      </c>
      <c r="Y167" s="19">
        <v>0.35</v>
      </c>
      <c r="Z167" s="19">
        <v>-4.9999999999999982E-2</v>
      </c>
      <c r="AA167" s="19">
        <v>0.5</v>
      </c>
      <c r="AB167" s="19">
        <v>0</v>
      </c>
      <c r="AC167" s="19">
        <v>5.6250000000000001E-2</v>
      </c>
      <c r="AD167" s="19">
        <v>-3.3750000000000002E-2</v>
      </c>
      <c r="AE167" s="19">
        <v>-7.7499999999999999E-2</v>
      </c>
      <c r="AF167" s="19">
        <v>0</v>
      </c>
      <c r="AG167" s="19">
        <v>0.32103124999999999</v>
      </c>
      <c r="AH167" s="19">
        <v>-4.8968749999999971E-2</v>
      </c>
      <c r="AI167" s="19">
        <v>0.49006250000000001</v>
      </c>
      <c r="AJ167" s="19">
        <v>0</v>
      </c>
      <c r="AK167" s="19">
        <v>44</v>
      </c>
      <c r="AL167" s="19">
        <v>16</v>
      </c>
      <c r="AM167" s="19">
        <v>8</v>
      </c>
      <c r="AN167" s="19">
        <v>12</v>
      </c>
      <c r="AO167" s="19">
        <v>-2</v>
      </c>
      <c r="AP167" s="19">
        <v>0</v>
      </c>
      <c r="AQ167" s="19">
        <v>0</v>
      </c>
      <c r="AR167" s="19">
        <v>2</v>
      </c>
      <c r="AS167" s="19" t="s">
        <v>246</v>
      </c>
      <c r="AT167" s="19">
        <v>1</v>
      </c>
      <c r="AU167" s="19">
        <v>0</v>
      </c>
      <c r="AV167" s="19">
        <v>0</v>
      </c>
      <c r="AW167" s="19">
        <v>1</v>
      </c>
      <c r="AX167" s="19">
        <v>1</v>
      </c>
      <c r="AY167" s="19">
        <v>0.1</v>
      </c>
      <c r="AZ167" s="19">
        <v>0.1</v>
      </c>
      <c r="BA167" s="19">
        <v>0.1</v>
      </c>
      <c r="BB167" s="19">
        <v>0.1</v>
      </c>
      <c r="BC167" s="19">
        <v>0</v>
      </c>
      <c r="BD167" s="19">
        <v>1</v>
      </c>
      <c r="BE167" s="19">
        <v>45</v>
      </c>
      <c r="BF167" s="19">
        <v>1</v>
      </c>
      <c r="BG167" s="19">
        <v>5</v>
      </c>
      <c r="BH167" s="19" t="s">
        <v>89</v>
      </c>
      <c r="BI167" s="19">
        <v>5</v>
      </c>
      <c r="BJ167" s="19">
        <v>2</v>
      </c>
      <c r="BK167" s="19">
        <v>0.05</v>
      </c>
      <c r="BL167" s="19">
        <v>4</v>
      </c>
      <c r="BM167" s="19">
        <v>6</v>
      </c>
      <c r="BN167" s="19">
        <v>0.5</v>
      </c>
      <c r="BO167" s="19">
        <v>10</v>
      </c>
      <c r="BP167" s="19">
        <v>1</v>
      </c>
      <c r="BQ167" s="19">
        <v>1</v>
      </c>
      <c r="BR167" s="19">
        <v>1</v>
      </c>
      <c r="BS167" s="19">
        <v>1</v>
      </c>
      <c r="BT167" s="19">
        <v>0</v>
      </c>
      <c r="BU167" s="19">
        <v>0</v>
      </c>
      <c r="BV167" s="19">
        <v>0</v>
      </c>
      <c r="BW167" s="19">
        <v>0</v>
      </c>
      <c r="BX167" s="19">
        <v>1</v>
      </c>
      <c r="BY167" s="19">
        <v>1</v>
      </c>
      <c r="BZ167" s="19">
        <v>1</v>
      </c>
      <c r="CA167" s="19">
        <v>1</v>
      </c>
    </row>
    <row r="168" spans="1:79" x14ac:dyDescent="0.3">
      <c r="A168" s="26">
        <v>166</v>
      </c>
      <c r="B168" s="19">
        <v>80</v>
      </c>
      <c r="C168" s="19">
        <v>7.0000171661376953E-2</v>
      </c>
      <c r="D168" s="19">
        <v>1.1666695276896159E-3</v>
      </c>
      <c r="E168" s="19">
        <v>4</v>
      </c>
      <c r="F168" s="19">
        <v>0.1722297475394422</v>
      </c>
      <c r="G168" s="19">
        <v>2.968898433789233E-2</v>
      </c>
      <c r="H168" s="19">
        <v>6.5388905667360608E-2</v>
      </c>
      <c r="I168" s="19">
        <v>3.0556240571945701E-2</v>
      </c>
      <c r="J168" s="19">
        <v>2.968898433789233E-2</v>
      </c>
      <c r="K168" s="19">
        <f t="shared" si="2"/>
        <v>2.968898433789233E-2</v>
      </c>
      <c r="L168" s="19">
        <v>2.968898433789233E-2</v>
      </c>
      <c r="N168" s="19">
        <v>-2.49999999999998E-2</v>
      </c>
      <c r="O168" s="19">
        <v>2.500000000000005E-2</v>
      </c>
      <c r="P168" s="19">
        <v>4.9999999999999538E-2</v>
      </c>
      <c r="Q168" s="19">
        <v>0</v>
      </c>
      <c r="R168" s="19">
        <v>-5.6250000000000001E-2</v>
      </c>
      <c r="S168" s="19">
        <v>-3.3750000000000002E-2</v>
      </c>
      <c r="T168" s="19">
        <v>-7.7499999999999999E-2</v>
      </c>
      <c r="U168" s="19">
        <v>0</v>
      </c>
      <c r="V168" s="19">
        <v>3.8609375000000001E-2</v>
      </c>
      <c r="W168" s="19">
        <v>-5.2343750000000064E-3</v>
      </c>
      <c r="X168" s="19">
        <v>4.5312499999999312E-3</v>
      </c>
      <c r="Y168" s="19">
        <v>-0.35</v>
      </c>
      <c r="Z168" s="19">
        <v>-4.9999999999999933E-2</v>
      </c>
      <c r="AA168" s="19">
        <v>0.5</v>
      </c>
      <c r="AB168" s="19">
        <v>0</v>
      </c>
      <c r="AC168" s="19">
        <v>-5.6250000000000001E-2</v>
      </c>
      <c r="AD168" s="19">
        <v>-3.3750000000000002E-2</v>
      </c>
      <c r="AE168" s="19">
        <v>-7.7499999999999999E-2</v>
      </c>
      <c r="AF168" s="19">
        <v>0</v>
      </c>
      <c r="AG168" s="19">
        <v>-0.32103124999999999</v>
      </c>
      <c r="AH168" s="19">
        <v>-4.8968749999999943E-2</v>
      </c>
      <c r="AI168" s="19">
        <v>0.49006250000000001</v>
      </c>
      <c r="AJ168" s="19">
        <v>0</v>
      </c>
      <c r="AK168" s="19">
        <v>16</v>
      </c>
      <c r="AL168" s="19">
        <v>44</v>
      </c>
      <c r="AM168" s="19">
        <v>8</v>
      </c>
      <c r="AN168" s="19">
        <v>12</v>
      </c>
      <c r="AO168" s="19">
        <v>0</v>
      </c>
      <c r="AP168" s="19">
        <v>-2</v>
      </c>
      <c r="AQ168" s="19">
        <v>0</v>
      </c>
      <c r="AR168" s="19">
        <v>2</v>
      </c>
      <c r="AS168" s="19" t="s">
        <v>247</v>
      </c>
      <c r="AT168" s="19">
        <v>1</v>
      </c>
      <c r="AU168" s="19">
        <v>0</v>
      </c>
      <c r="AV168" s="19">
        <v>0</v>
      </c>
      <c r="AW168" s="19">
        <v>1</v>
      </c>
      <c r="AX168" s="19">
        <v>1</v>
      </c>
      <c r="AY168" s="19">
        <v>0.1</v>
      </c>
      <c r="AZ168" s="19">
        <v>0.1</v>
      </c>
      <c r="BA168" s="19">
        <v>0.1</v>
      </c>
      <c r="BB168" s="19">
        <v>0.1</v>
      </c>
      <c r="BC168" s="19">
        <v>0</v>
      </c>
      <c r="BD168" s="19">
        <v>1</v>
      </c>
      <c r="BE168" s="19">
        <v>45</v>
      </c>
      <c r="BF168" s="19">
        <v>1</v>
      </c>
      <c r="BG168" s="19">
        <v>5</v>
      </c>
      <c r="BH168" s="19" t="s">
        <v>89</v>
      </c>
      <c r="BI168" s="19">
        <v>5</v>
      </c>
      <c r="BJ168" s="19">
        <v>2</v>
      </c>
      <c r="BK168" s="19">
        <v>0.05</v>
      </c>
      <c r="BL168" s="19">
        <v>4</v>
      </c>
      <c r="BM168" s="19">
        <v>6</v>
      </c>
      <c r="BN168" s="19">
        <v>0.5</v>
      </c>
      <c r="BO168" s="19">
        <v>10</v>
      </c>
      <c r="BP168" s="19">
        <v>1</v>
      </c>
      <c r="BQ168" s="19">
        <v>1</v>
      </c>
      <c r="BR168" s="19">
        <v>1</v>
      </c>
      <c r="BS168" s="19">
        <v>1</v>
      </c>
      <c r="BT168" s="19">
        <v>0</v>
      </c>
      <c r="BU168" s="19">
        <v>0</v>
      </c>
      <c r="BV168" s="19">
        <v>0</v>
      </c>
      <c r="BW168" s="19">
        <v>0</v>
      </c>
      <c r="BX168" s="19">
        <v>1</v>
      </c>
      <c r="BY168" s="19">
        <v>1</v>
      </c>
      <c r="BZ168" s="19">
        <v>1</v>
      </c>
      <c r="CA168" s="19">
        <v>1</v>
      </c>
    </row>
    <row r="169" spans="1:79" x14ac:dyDescent="0.3">
      <c r="A169" s="26">
        <v>167</v>
      </c>
      <c r="B169" s="19">
        <v>80</v>
      </c>
      <c r="C169" s="19">
        <v>5.4999828338623047E-2</v>
      </c>
      <c r="D169" s="19">
        <v>9.166638056437175E-4</v>
      </c>
      <c r="E169" s="19">
        <v>3</v>
      </c>
      <c r="F169" s="19">
        <v>0.1722297475394422</v>
      </c>
      <c r="G169" s="19">
        <v>4.6792032477606778E-2</v>
      </c>
      <c r="H169" s="19">
        <v>5.6602811371948072E-2</v>
      </c>
      <c r="I169" s="19">
        <v>4.6792032477606778E-2</v>
      </c>
      <c r="J169" s="19">
        <v>4.6792032477606778E-2</v>
      </c>
      <c r="K169" s="19">
        <f t="shared" si="2"/>
        <v>4.6792032477606778E-2</v>
      </c>
      <c r="N169" s="19">
        <v>5.0000000000000017E-2</v>
      </c>
      <c r="O169" s="19">
        <v>2.2884754904439391E-18</v>
      </c>
      <c r="P169" s="19">
        <v>9.9999999999999756E-2</v>
      </c>
      <c r="Q169" s="19">
        <v>0</v>
      </c>
      <c r="R169" s="19">
        <v>-0.01</v>
      </c>
      <c r="S169" s="19">
        <v>1.0000000000000011E-2</v>
      </c>
      <c r="T169" s="19">
        <v>-0.03</v>
      </c>
      <c r="U169" s="19">
        <v>0</v>
      </c>
      <c r="V169" s="19">
        <v>-2.5093749999999939E-2</v>
      </c>
      <c r="W169" s="19">
        <v>-1.8750000000000071E-3</v>
      </c>
      <c r="X169" s="19">
        <v>1.937500000000369E-3</v>
      </c>
      <c r="Y169" s="19">
        <v>0.2</v>
      </c>
      <c r="Z169" s="19">
        <v>4.392183891388731E-17</v>
      </c>
      <c r="AA169" s="19">
        <v>0.60000000000000009</v>
      </c>
      <c r="AB169" s="19">
        <v>0</v>
      </c>
      <c r="AC169" s="19">
        <v>-0.01</v>
      </c>
      <c r="AD169" s="19">
        <v>1.0000000000000011E-2</v>
      </c>
      <c r="AE169" s="19">
        <v>-0.03</v>
      </c>
      <c r="AF169" s="19">
        <v>0</v>
      </c>
      <c r="AG169" s="19">
        <v>0.15837499999999999</v>
      </c>
      <c r="AH169" s="19">
        <v>-6.3749999999999632E-3</v>
      </c>
      <c r="AI169" s="19">
        <v>0.60075000000000001</v>
      </c>
      <c r="AJ169" s="19">
        <v>0</v>
      </c>
      <c r="AK169" s="19">
        <v>40</v>
      </c>
      <c r="AL169" s="19">
        <v>24</v>
      </c>
      <c r="AM169" s="19">
        <v>8</v>
      </c>
      <c r="AN169" s="19">
        <v>8</v>
      </c>
      <c r="AO169" s="19">
        <v>-4</v>
      </c>
      <c r="AP169" s="19">
        <v>0</v>
      </c>
      <c r="AQ169" s="19">
        <v>2</v>
      </c>
      <c r="AR169" s="19">
        <v>2</v>
      </c>
      <c r="AS169" s="19" t="s">
        <v>248</v>
      </c>
      <c r="AT169" s="19">
        <v>1</v>
      </c>
      <c r="AU169" s="19">
        <v>0</v>
      </c>
      <c r="AV169" s="19">
        <v>0</v>
      </c>
      <c r="AW169" s="19">
        <v>1</v>
      </c>
      <c r="AX169" s="19">
        <v>1</v>
      </c>
      <c r="AY169" s="19">
        <v>0.1</v>
      </c>
      <c r="AZ169" s="19">
        <v>0.1</v>
      </c>
      <c r="BA169" s="19">
        <v>0.1</v>
      </c>
      <c r="BB169" s="19">
        <v>0.1</v>
      </c>
      <c r="BC169" s="19">
        <v>0</v>
      </c>
      <c r="BD169" s="19">
        <v>1</v>
      </c>
      <c r="BE169" s="19">
        <v>45</v>
      </c>
      <c r="BF169" s="19">
        <v>1</v>
      </c>
      <c r="BG169" s="19">
        <v>5</v>
      </c>
      <c r="BH169" s="19" t="s">
        <v>89</v>
      </c>
      <c r="BI169" s="19">
        <v>5</v>
      </c>
      <c r="BJ169" s="19">
        <v>2</v>
      </c>
      <c r="BK169" s="19">
        <v>0.05</v>
      </c>
      <c r="BL169" s="19">
        <v>4</v>
      </c>
      <c r="BM169" s="19">
        <v>6</v>
      </c>
      <c r="BN169" s="19">
        <v>0.5</v>
      </c>
      <c r="BO169" s="19">
        <v>10</v>
      </c>
      <c r="BP169" s="19">
        <v>1</v>
      </c>
      <c r="BQ169" s="19">
        <v>1</v>
      </c>
      <c r="BR169" s="19">
        <v>1</v>
      </c>
      <c r="BS169" s="19">
        <v>1</v>
      </c>
      <c r="BT169" s="19">
        <v>0</v>
      </c>
      <c r="BU169" s="19">
        <v>0</v>
      </c>
      <c r="BV169" s="19">
        <v>0</v>
      </c>
      <c r="BW169" s="19">
        <v>0</v>
      </c>
      <c r="BX169" s="19">
        <v>1</v>
      </c>
      <c r="BY169" s="19">
        <v>1</v>
      </c>
      <c r="BZ169" s="19">
        <v>1</v>
      </c>
      <c r="CA169" s="19">
        <v>1</v>
      </c>
    </row>
    <row r="170" spans="1:79" x14ac:dyDescent="0.3">
      <c r="A170" s="26">
        <v>168</v>
      </c>
      <c r="B170" s="19">
        <v>80</v>
      </c>
      <c r="C170" s="19">
        <v>5.6999921798706048E-2</v>
      </c>
      <c r="D170" s="19">
        <v>9.4999869664510095E-4</v>
      </c>
      <c r="E170" s="19">
        <v>3</v>
      </c>
      <c r="F170" s="19">
        <v>0.1722297475394422</v>
      </c>
      <c r="G170" s="19">
        <v>4.6792032477606778E-2</v>
      </c>
      <c r="H170" s="19">
        <v>5.6602811371948072E-2</v>
      </c>
      <c r="I170" s="19">
        <v>4.6792032477606778E-2</v>
      </c>
      <c r="J170" s="19">
        <v>4.6792032477606778E-2</v>
      </c>
      <c r="K170" s="19">
        <f t="shared" si="2"/>
        <v>4.6792032477606778E-2</v>
      </c>
      <c r="N170" s="19">
        <v>5.0000000000000017E-2</v>
      </c>
      <c r="O170" s="19">
        <v>9.0069670966249259E-19</v>
      </c>
      <c r="P170" s="19">
        <v>9.9999999999999756E-2</v>
      </c>
      <c r="Q170" s="19">
        <v>0</v>
      </c>
      <c r="R170" s="19">
        <v>-0.01</v>
      </c>
      <c r="S170" s="19">
        <v>-9.9999999999999933E-3</v>
      </c>
      <c r="T170" s="19">
        <v>-0.03</v>
      </c>
      <c r="U170" s="19">
        <v>0</v>
      </c>
      <c r="V170" s="19">
        <v>-2.5093749999999939E-2</v>
      </c>
      <c r="W170" s="19">
        <v>1.8750000000000021E-3</v>
      </c>
      <c r="X170" s="19">
        <v>1.937500000000369E-3</v>
      </c>
      <c r="Y170" s="19">
        <v>0.2</v>
      </c>
      <c r="Z170" s="19">
        <v>4.2534060133105863E-17</v>
      </c>
      <c r="AA170" s="19">
        <v>0.60000000000000009</v>
      </c>
      <c r="AB170" s="19">
        <v>0</v>
      </c>
      <c r="AC170" s="19">
        <v>-0.01</v>
      </c>
      <c r="AD170" s="19">
        <v>-9.9999999999999933E-3</v>
      </c>
      <c r="AE170" s="19">
        <v>-0.03</v>
      </c>
      <c r="AF170" s="19">
        <v>0</v>
      </c>
      <c r="AG170" s="19">
        <v>0.15837499999999999</v>
      </c>
      <c r="AH170" s="19">
        <v>6.3750000000000378E-3</v>
      </c>
      <c r="AI170" s="19">
        <v>0.60075000000000001</v>
      </c>
      <c r="AJ170" s="19">
        <v>0</v>
      </c>
      <c r="AK170" s="19">
        <v>40</v>
      </c>
      <c r="AL170" s="19">
        <v>24</v>
      </c>
      <c r="AM170" s="19">
        <v>8</v>
      </c>
      <c r="AN170" s="19">
        <v>8</v>
      </c>
      <c r="AO170" s="19">
        <v>-4</v>
      </c>
      <c r="AP170" s="19">
        <v>0</v>
      </c>
      <c r="AQ170" s="19">
        <v>2</v>
      </c>
      <c r="AR170" s="19">
        <v>2</v>
      </c>
      <c r="AS170" s="19" t="s">
        <v>249</v>
      </c>
      <c r="AT170" s="19">
        <v>1</v>
      </c>
      <c r="AU170" s="19">
        <v>0</v>
      </c>
      <c r="AV170" s="19">
        <v>0</v>
      </c>
      <c r="AW170" s="19">
        <v>1</v>
      </c>
      <c r="AX170" s="19">
        <v>1</v>
      </c>
      <c r="AY170" s="19">
        <v>0.1</v>
      </c>
      <c r="AZ170" s="19">
        <v>0.1</v>
      </c>
      <c r="BA170" s="19">
        <v>0.1</v>
      </c>
      <c r="BB170" s="19">
        <v>0.1</v>
      </c>
      <c r="BC170" s="19">
        <v>0</v>
      </c>
      <c r="BD170" s="19">
        <v>1</v>
      </c>
      <c r="BE170" s="19">
        <v>45</v>
      </c>
      <c r="BF170" s="19">
        <v>1</v>
      </c>
      <c r="BG170" s="19">
        <v>5</v>
      </c>
      <c r="BH170" s="19" t="s">
        <v>89</v>
      </c>
      <c r="BI170" s="19">
        <v>5</v>
      </c>
      <c r="BJ170" s="19">
        <v>2</v>
      </c>
      <c r="BK170" s="19">
        <v>0.05</v>
      </c>
      <c r="BL170" s="19">
        <v>4</v>
      </c>
      <c r="BM170" s="19">
        <v>6</v>
      </c>
      <c r="BN170" s="19">
        <v>0.5</v>
      </c>
      <c r="BO170" s="19">
        <v>10</v>
      </c>
      <c r="BP170" s="19">
        <v>1</v>
      </c>
      <c r="BQ170" s="19">
        <v>1</v>
      </c>
      <c r="BR170" s="19">
        <v>1</v>
      </c>
      <c r="BS170" s="19">
        <v>1</v>
      </c>
      <c r="BT170" s="19">
        <v>0</v>
      </c>
      <c r="BU170" s="19">
        <v>0</v>
      </c>
      <c r="BV170" s="19">
        <v>0</v>
      </c>
      <c r="BW170" s="19">
        <v>0</v>
      </c>
      <c r="BX170" s="19">
        <v>1</v>
      </c>
      <c r="BY170" s="19">
        <v>1</v>
      </c>
      <c r="BZ170" s="19">
        <v>1</v>
      </c>
      <c r="CA170" s="19">
        <v>1</v>
      </c>
    </row>
    <row r="171" spans="1:79" x14ac:dyDescent="0.3">
      <c r="A171" s="26">
        <v>169</v>
      </c>
      <c r="B171" s="19">
        <v>80</v>
      </c>
      <c r="C171" s="19">
        <v>5.5999994277954102E-2</v>
      </c>
      <c r="D171" s="19">
        <v>9.3333323796590171E-4</v>
      </c>
      <c r="E171" s="19">
        <v>3</v>
      </c>
      <c r="F171" s="19">
        <v>0.15765965680164501</v>
      </c>
      <c r="G171" s="19">
        <v>4.6792032477606778E-2</v>
      </c>
      <c r="H171" s="19">
        <v>5.6602811371948072E-2</v>
      </c>
      <c r="I171" s="19">
        <v>4.6792032477606778E-2</v>
      </c>
      <c r="J171" s="19">
        <v>4.6792032477606778E-2</v>
      </c>
      <c r="K171" s="19">
        <f t="shared" si="2"/>
        <v>4.6792032477606778E-2</v>
      </c>
      <c r="N171" s="19">
        <v>-5.0000000000000017E-2</v>
      </c>
      <c r="O171" s="19">
        <v>2.0449344548844589E-18</v>
      </c>
      <c r="P171" s="19">
        <v>9.9999999999999756E-2</v>
      </c>
      <c r="Q171" s="19">
        <v>0</v>
      </c>
      <c r="R171" s="19">
        <v>0.01</v>
      </c>
      <c r="S171" s="19">
        <v>-1.0000000000000011E-2</v>
      </c>
      <c r="T171" s="19">
        <v>-0.03</v>
      </c>
      <c r="U171" s="19">
        <v>0</v>
      </c>
      <c r="V171" s="19">
        <v>2.5093749999999939E-2</v>
      </c>
      <c r="W171" s="19">
        <v>1.8749999999999941E-3</v>
      </c>
      <c r="X171" s="19">
        <v>1.937500000000369E-3</v>
      </c>
      <c r="Y171" s="19">
        <v>-0.2</v>
      </c>
      <c r="Z171" s="19">
        <v>6.4494979590049515E-17</v>
      </c>
      <c r="AA171" s="19">
        <v>0.60000000000000009</v>
      </c>
      <c r="AB171" s="19">
        <v>0</v>
      </c>
      <c r="AC171" s="19">
        <v>0.01</v>
      </c>
      <c r="AD171" s="19">
        <v>-1.0000000000000011E-2</v>
      </c>
      <c r="AE171" s="19">
        <v>-0.03</v>
      </c>
      <c r="AF171" s="19">
        <v>0</v>
      </c>
      <c r="AG171" s="19">
        <v>-0.15837499999999999</v>
      </c>
      <c r="AH171" s="19">
        <v>6.3750000000000568E-3</v>
      </c>
      <c r="AI171" s="19">
        <v>0.60075000000000001</v>
      </c>
      <c r="AJ171" s="19">
        <v>0</v>
      </c>
      <c r="AK171" s="19">
        <v>24</v>
      </c>
      <c r="AL171" s="19">
        <v>40</v>
      </c>
      <c r="AM171" s="19">
        <v>8</v>
      </c>
      <c r="AN171" s="19">
        <v>8</v>
      </c>
      <c r="AO171" s="19">
        <v>0</v>
      </c>
      <c r="AP171" s="19">
        <v>-4</v>
      </c>
      <c r="AQ171" s="19">
        <v>2</v>
      </c>
      <c r="AR171" s="19">
        <v>2</v>
      </c>
      <c r="AS171" s="19" t="s">
        <v>250</v>
      </c>
      <c r="AT171" s="19">
        <v>1</v>
      </c>
      <c r="AU171" s="19">
        <v>0</v>
      </c>
      <c r="AV171" s="19">
        <v>0</v>
      </c>
      <c r="AW171" s="19">
        <v>1</v>
      </c>
      <c r="AX171" s="19">
        <v>1</v>
      </c>
      <c r="AY171" s="19">
        <v>0.1</v>
      </c>
      <c r="AZ171" s="19">
        <v>0.1</v>
      </c>
      <c r="BA171" s="19">
        <v>0.1</v>
      </c>
      <c r="BB171" s="19">
        <v>0.1</v>
      </c>
      <c r="BC171" s="19">
        <v>0</v>
      </c>
      <c r="BD171" s="19">
        <v>1</v>
      </c>
      <c r="BE171" s="19">
        <v>45</v>
      </c>
      <c r="BF171" s="19">
        <v>1</v>
      </c>
      <c r="BG171" s="19">
        <v>5</v>
      </c>
      <c r="BH171" s="19" t="s">
        <v>89</v>
      </c>
      <c r="BI171" s="19">
        <v>5</v>
      </c>
      <c r="BJ171" s="19">
        <v>2</v>
      </c>
      <c r="BK171" s="19">
        <v>0.05</v>
      </c>
      <c r="BL171" s="19">
        <v>4</v>
      </c>
      <c r="BM171" s="19">
        <v>6</v>
      </c>
      <c r="BN171" s="19">
        <v>0.5</v>
      </c>
      <c r="BO171" s="19">
        <v>10</v>
      </c>
      <c r="BP171" s="19">
        <v>1</v>
      </c>
      <c r="BQ171" s="19">
        <v>1</v>
      </c>
      <c r="BR171" s="19">
        <v>1</v>
      </c>
      <c r="BS171" s="19">
        <v>1</v>
      </c>
      <c r="BT171" s="19">
        <v>0</v>
      </c>
      <c r="BU171" s="19">
        <v>0</v>
      </c>
      <c r="BV171" s="19">
        <v>0</v>
      </c>
      <c r="BW171" s="19">
        <v>0</v>
      </c>
      <c r="BX171" s="19">
        <v>1</v>
      </c>
      <c r="BY171" s="19">
        <v>1</v>
      </c>
      <c r="BZ171" s="19">
        <v>1</v>
      </c>
      <c r="CA171" s="19">
        <v>1</v>
      </c>
    </row>
    <row r="172" spans="1:79" x14ac:dyDescent="0.3">
      <c r="A172" s="26">
        <v>170</v>
      </c>
      <c r="B172" s="19">
        <v>80</v>
      </c>
      <c r="C172" s="19">
        <v>5.5000066757202148E-2</v>
      </c>
      <c r="D172" s="19">
        <v>9.1666777928670247E-4</v>
      </c>
      <c r="E172" s="19">
        <v>3</v>
      </c>
      <c r="F172" s="19">
        <v>0.15765965680164501</v>
      </c>
      <c r="G172" s="19">
        <v>6.6197928140570697E-2</v>
      </c>
      <c r="H172" s="19">
        <v>7.8974593958344691E-2</v>
      </c>
      <c r="I172" s="19">
        <v>6.6197928140570697E-2</v>
      </c>
      <c r="J172" s="19">
        <v>6.6197928140570697E-2</v>
      </c>
      <c r="K172" s="19">
        <f t="shared" si="2"/>
        <v>6.6197928140570697E-2</v>
      </c>
      <c r="N172" s="19">
        <v>-0.1000000000000001</v>
      </c>
      <c r="O172" s="19">
        <v>1.9231639371047161E-18</v>
      </c>
      <c r="P172" s="19">
        <v>9.9999999999999756E-2</v>
      </c>
      <c r="Q172" s="19">
        <v>0</v>
      </c>
      <c r="R172" s="19">
        <v>7.7499999999999999E-2</v>
      </c>
      <c r="S172" s="19">
        <v>9.9999999999999915E-3</v>
      </c>
      <c r="T172" s="19">
        <v>-0.03</v>
      </c>
      <c r="U172" s="19">
        <v>0</v>
      </c>
      <c r="V172" s="19">
        <v>7.8968750000000032E-2</v>
      </c>
      <c r="W172" s="19">
        <v>1.5937500000000029E-3</v>
      </c>
      <c r="X172" s="19">
        <v>7.3750000000003526E-3</v>
      </c>
      <c r="Y172" s="19">
        <v>-0.3</v>
      </c>
      <c r="Z172" s="19">
        <v>6.7842656024223386E-17</v>
      </c>
      <c r="AA172" s="19">
        <v>0.60000000000000009</v>
      </c>
      <c r="AB172" s="19">
        <v>0</v>
      </c>
      <c r="AC172" s="19">
        <v>7.7499999999999999E-2</v>
      </c>
      <c r="AD172" s="19">
        <v>9.9999999999999915E-3</v>
      </c>
      <c r="AE172" s="19">
        <v>-0.03</v>
      </c>
      <c r="AF172" s="19">
        <v>0</v>
      </c>
      <c r="AG172" s="19">
        <v>-0.3238125</v>
      </c>
      <c r="AH172" s="19">
        <v>-6.3749999999999276E-3</v>
      </c>
      <c r="AI172" s="19">
        <v>0.60075000000000001</v>
      </c>
      <c r="AJ172" s="19">
        <v>0</v>
      </c>
      <c r="AK172" s="19">
        <v>20</v>
      </c>
      <c r="AL172" s="19">
        <v>44</v>
      </c>
      <c r="AM172" s="19">
        <v>8</v>
      </c>
      <c r="AN172" s="19">
        <v>8</v>
      </c>
      <c r="AO172" s="19">
        <v>2</v>
      </c>
      <c r="AP172" s="19">
        <v>-6</v>
      </c>
      <c r="AQ172" s="19">
        <v>2</v>
      </c>
      <c r="AR172" s="19">
        <v>2</v>
      </c>
      <c r="AS172" s="19" t="s">
        <v>251</v>
      </c>
      <c r="AT172" s="19">
        <v>1</v>
      </c>
      <c r="AU172" s="19">
        <v>0</v>
      </c>
      <c r="AV172" s="19">
        <v>0</v>
      </c>
      <c r="AW172" s="19">
        <v>1</v>
      </c>
      <c r="AX172" s="19">
        <v>1</v>
      </c>
      <c r="AY172" s="19">
        <v>0.1</v>
      </c>
      <c r="AZ172" s="19">
        <v>0.1</v>
      </c>
      <c r="BA172" s="19">
        <v>0.1</v>
      </c>
      <c r="BB172" s="19">
        <v>0.1</v>
      </c>
      <c r="BC172" s="19">
        <v>0</v>
      </c>
      <c r="BD172" s="19">
        <v>1</v>
      </c>
      <c r="BE172" s="19">
        <v>45</v>
      </c>
      <c r="BF172" s="19">
        <v>1</v>
      </c>
      <c r="BG172" s="19">
        <v>5</v>
      </c>
      <c r="BH172" s="19" t="s">
        <v>89</v>
      </c>
      <c r="BI172" s="19">
        <v>5</v>
      </c>
      <c r="BJ172" s="19">
        <v>2</v>
      </c>
      <c r="BK172" s="19">
        <v>0.05</v>
      </c>
      <c r="BL172" s="19">
        <v>4</v>
      </c>
      <c r="BM172" s="19">
        <v>6</v>
      </c>
      <c r="BN172" s="19">
        <v>0.5</v>
      </c>
      <c r="BO172" s="19">
        <v>10</v>
      </c>
      <c r="BP172" s="19">
        <v>1</v>
      </c>
      <c r="BQ172" s="19">
        <v>1</v>
      </c>
      <c r="BR172" s="19">
        <v>1</v>
      </c>
      <c r="BS172" s="19">
        <v>1</v>
      </c>
      <c r="BT172" s="19">
        <v>0</v>
      </c>
      <c r="BU172" s="19">
        <v>0</v>
      </c>
      <c r="BV172" s="19">
        <v>0</v>
      </c>
      <c r="BW172" s="19">
        <v>0</v>
      </c>
      <c r="BX172" s="19">
        <v>1</v>
      </c>
      <c r="BY172" s="19">
        <v>1</v>
      </c>
      <c r="BZ172" s="19">
        <v>1</v>
      </c>
      <c r="CA172" s="19">
        <v>1</v>
      </c>
    </row>
    <row r="173" spans="1:79" x14ac:dyDescent="0.3">
      <c r="A173" s="26">
        <v>171</v>
      </c>
      <c r="B173" s="19">
        <v>80</v>
      </c>
      <c r="C173" s="19">
        <v>5.5000066757202148E-2</v>
      </c>
      <c r="D173" s="19">
        <v>9.1666777928670247E-4</v>
      </c>
      <c r="E173" s="19">
        <v>3</v>
      </c>
      <c r="F173" s="19">
        <v>0.15765965680164501</v>
      </c>
      <c r="G173" s="19">
        <v>6.6197928140570697E-2</v>
      </c>
      <c r="H173" s="19">
        <v>7.8974593958344691E-2</v>
      </c>
      <c r="I173" s="19">
        <v>6.6197928140570697E-2</v>
      </c>
      <c r="J173" s="19">
        <v>6.6197928140570697E-2</v>
      </c>
      <c r="K173" s="19">
        <f t="shared" si="2"/>
        <v>6.6197928140570697E-2</v>
      </c>
      <c r="N173" s="19">
        <v>-0.1000000000000001</v>
      </c>
      <c r="O173" s="19">
        <v>8.8620578410119444E-18</v>
      </c>
      <c r="P173" s="19">
        <v>9.9999999999999756E-2</v>
      </c>
      <c r="Q173" s="19">
        <v>0</v>
      </c>
      <c r="R173" s="19">
        <v>7.7499999999999999E-2</v>
      </c>
      <c r="S173" s="19">
        <v>-1.0000000000000011E-2</v>
      </c>
      <c r="T173" s="19">
        <v>-0.03</v>
      </c>
      <c r="U173" s="19">
        <v>0</v>
      </c>
      <c r="V173" s="19">
        <v>7.8968750000000032E-2</v>
      </c>
      <c r="W173" s="19">
        <v>-1.593749999999994E-3</v>
      </c>
      <c r="X173" s="19">
        <v>7.3750000000003526E-3</v>
      </c>
      <c r="Y173" s="19">
        <v>-0.3</v>
      </c>
      <c r="Z173" s="19">
        <v>7.4781549928130614E-17</v>
      </c>
      <c r="AA173" s="19">
        <v>0.60000000000000009</v>
      </c>
      <c r="AB173" s="19">
        <v>0</v>
      </c>
      <c r="AC173" s="19">
        <v>7.7499999999999999E-2</v>
      </c>
      <c r="AD173" s="19">
        <v>-1.0000000000000011E-2</v>
      </c>
      <c r="AE173" s="19">
        <v>-0.03</v>
      </c>
      <c r="AF173" s="19">
        <v>0</v>
      </c>
      <c r="AG173" s="19">
        <v>-0.3238125</v>
      </c>
      <c r="AH173" s="19">
        <v>6.3750000000000716E-3</v>
      </c>
      <c r="AI173" s="19">
        <v>0.60075000000000001</v>
      </c>
      <c r="AJ173" s="19">
        <v>0</v>
      </c>
      <c r="AK173" s="19">
        <v>20</v>
      </c>
      <c r="AL173" s="19">
        <v>44</v>
      </c>
      <c r="AM173" s="19">
        <v>8</v>
      </c>
      <c r="AN173" s="19">
        <v>8</v>
      </c>
      <c r="AO173" s="19">
        <v>2</v>
      </c>
      <c r="AP173" s="19">
        <v>-6</v>
      </c>
      <c r="AQ173" s="19">
        <v>2</v>
      </c>
      <c r="AR173" s="19">
        <v>2</v>
      </c>
      <c r="AS173" s="19" t="s">
        <v>252</v>
      </c>
      <c r="AT173" s="19">
        <v>1</v>
      </c>
      <c r="AU173" s="19">
        <v>0</v>
      </c>
      <c r="AV173" s="19">
        <v>0</v>
      </c>
      <c r="AW173" s="19">
        <v>1</v>
      </c>
      <c r="AX173" s="19">
        <v>1</v>
      </c>
      <c r="AY173" s="19">
        <v>0.1</v>
      </c>
      <c r="AZ173" s="19">
        <v>0.1</v>
      </c>
      <c r="BA173" s="19">
        <v>0.1</v>
      </c>
      <c r="BB173" s="19">
        <v>0.1</v>
      </c>
      <c r="BC173" s="19">
        <v>0</v>
      </c>
      <c r="BD173" s="19">
        <v>1</v>
      </c>
      <c r="BE173" s="19">
        <v>45</v>
      </c>
      <c r="BF173" s="19">
        <v>1</v>
      </c>
      <c r="BG173" s="19">
        <v>5</v>
      </c>
      <c r="BH173" s="19" t="s">
        <v>89</v>
      </c>
      <c r="BI173" s="19">
        <v>5</v>
      </c>
      <c r="BJ173" s="19">
        <v>2</v>
      </c>
      <c r="BK173" s="19">
        <v>0.05</v>
      </c>
      <c r="BL173" s="19">
        <v>4</v>
      </c>
      <c r="BM173" s="19">
        <v>6</v>
      </c>
      <c r="BN173" s="19">
        <v>0.5</v>
      </c>
      <c r="BO173" s="19">
        <v>10</v>
      </c>
      <c r="BP173" s="19">
        <v>1</v>
      </c>
      <c r="BQ173" s="19">
        <v>1</v>
      </c>
      <c r="BR173" s="19">
        <v>1</v>
      </c>
      <c r="BS173" s="19">
        <v>1</v>
      </c>
      <c r="BT173" s="19">
        <v>0</v>
      </c>
      <c r="BU173" s="19">
        <v>0</v>
      </c>
      <c r="BV173" s="19">
        <v>0</v>
      </c>
      <c r="BW173" s="19">
        <v>0</v>
      </c>
      <c r="BX173" s="19">
        <v>1</v>
      </c>
      <c r="BY173" s="19">
        <v>1</v>
      </c>
      <c r="BZ173" s="19">
        <v>1</v>
      </c>
      <c r="CA173" s="19">
        <v>1</v>
      </c>
    </row>
    <row r="174" spans="1:79" x14ac:dyDescent="0.3">
      <c r="A174" s="26">
        <v>172</v>
      </c>
      <c r="B174" s="19">
        <v>80</v>
      </c>
      <c r="C174" s="19">
        <v>5.8000087738037109E-2</v>
      </c>
      <c r="D174" s="19">
        <v>9.6666812896728516E-4</v>
      </c>
      <c r="E174" s="19">
        <v>3</v>
      </c>
      <c r="F174" s="19">
        <v>8.6114873769721101E-2</v>
      </c>
      <c r="G174" s="19">
        <v>6.6197928140570711E-2</v>
      </c>
      <c r="H174" s="19">
        <v>7.8974593958344691E-2</v>
      </c>
      <c r="I174" s="19">
        <v>6.6197928140570711E-2</v>
      </c>
      <c r="J174" s="19">
        <v>6.6197928140570711E-2</v>
      </c>
      <c r="K174" s="19">
        <f t="shared" si="2"/>
        <v>6.6197928140570711E-2</v>
      </c>
      <c r="N174" s="19">
        <v>0.1000000000000001</v>
      </c>
      <c r="O174" s="19">
        <v>-3.1408691149021049E-18</v>
      </c>
      <c r="P174" s="19">
        <v>9.9999999999999756E-2</v>
      </c>
      <c r="Q174" s="19">
        <v>0</v>
      </c>
      <c r="R174" s="19">
        <v>-7.7499999999999999E-2</v>
      </c>
      <c r="S174" s="19">
        <v>-9.999999999999995E-3</v>
      </c>
      <c r="T174" s="19">
        <v>-0.03</v>
      </c>
      <c r="U174" s="19">
        <v>0</v>
      </c>
      <c r="V174" s="19">
        <v>-7.8968750000000032E-2</v>
      </c>
      <c r="W174" s="19">
        <v>-1.593749999999996E-3</v>
      </c>
      <c r="X174" s="19">
        <v>7.3750000000003526E-3</v>
      </c>
      <c r="Y174" s="19">
        <v>0.3</v>
      </c>
      <c r="Z174" s="19">
        <v>3.5023047356587651E-17</v>
      </c>
      <c r="AA174" s="19">
        <v>0.60000000000000009</v>
      </c>
      <c r="AB174" s="19">
        <v>0</v>
      </c>
      <c r="AC174" s="19">
        <v>-7.7499999999999999E-2</v>
      </c>
      <c r="AD174" s="19">
        <v>-9.999999999999995E-3</v>
      </c>
      <c r="AE174" s="19">
        <v>-0.03</v>
      </c>
      <c r="AF174" s="19">
        <v>0</v>
      </c>
      <c r="AG174" s="19">
        <v>0.3238125</v>
      </c>
      <c r="AH174" s="19">
        <v>6.3750000000000247E-3</v>
      </c>
      <c r="AI174" s="19">
        <v>0.60075000000000001</v>
      </c>
      <c r="AJ174" s="19">
        <v>0</v>
      </c>
      <c r="AK174" s="19">
        <v>44</v>
      </c>
      <c r="AL174" s="19">
        <v>20</v>
      </c>
      <c r="AM174" s="19">
        <v>8</v>
      </c>
      <c r="AN174" s="19">
        <v>8</v>
      </c>
      <c r="AO174" s="19">
        <v>-6</v>
      </c>
      <c r="AP174" s="19">
        <v>2</v>
      </c>
      <c r="AQ174" s="19">
        <v>2</v>
      </c>
      <c r="AR174" s="19">
        <v>2</v>
      </c>
      <c r="AS174" s="19" t="s">
        <v>253</v>
      </c>
      <c r="AT174" s="19">
        <v>1</v>
      </c>
      <c r="AU174" s="19">
        <v>0</v>
      </c>
      <c r="AV174" s="19">
        <v>0</v>
      </c>
      <c r="AW174" s="19">
        <v>1</v>
      </c>
      <c r="AX174" s="19">
        <v>1</v>
      </c>
      <c r="AY174" s="19">
        <v>0.1</v>
      </c>
      <c r="AZ174" s="19">
        <v>0.1</v>
      </c>
      <c r="BA174" s="19">
        <v>0.1</v>
      </c>
      <c r="BB174" s="19">
        <v>0.1</v>
      </c>
      <c r="BC174" s="19">
        <v>0</v>
      </c>
      <c r="BD174" s="19">
        <v>1</v>
      </c>
      <c r="BE174" s="19">
        <v>45</v>
      </c>
      <c r="BF174" s="19">
        <v>1</v>
      </c>
      <c r="BG174" s="19">
        <v>5</v>
      </c>
      <c r="BH174" s="19" t="s">
        <v>89</v>
      </c>
      <c r="BI174" s="19">
        <v>5</v>
      </c>
      <c r="BJ174" s="19">
        <v>2</v>
      </c>
      <c r="BK174" s="19">
        <v>0.05</v>
      </c>
      <c r="BL174" s="19">
        <v>4</v>
      </c>
      <c r="BM174" s="19">
        <v>6</v>
      </c>
      <c r="BN174" s="19">
        <v>0.5</v>
      </c>
      <c r="BO174" s="19">
        <v>10</v>
      </c>
      <c r="BP174" s="19">
        <v>1</v>
      </c>
      <c r="BQ174" s="19">
        <v>1</v>
      </c>
      <c r="BR174" s="19">
        <v>1</v>
      </c>
      <c r="BS174" s="19">
        <v>1</v>
      </c>
      <c r="BT174" s="19">
        <v>0</v>
      </c>
      <c r="BU174" s="19">
        <v>0</v>
      </c>
      <c r="BV174" s="19">
        <v>0</v>
      </c>
      <c r="BW174" s="19">
        <v>0</v>
      </c>
      <c r="BX174" s="19">
        <v>1</v>
      </c>
      <c r="BY174" s="19">
        <v>1</v>
      </c>
      <c r="BZ174" s="19">
        <v>1</v>
      </c>
      <c r="CA174" s="19">
        <v>1</v>
      </c>
    </row>
    <row r="175" spans="1:79" x14ac:dyDescent="0.3">
      <c r="A175" s="26">
        <v>173</v>
      </c>
      <c r="B175" s="19">
        <v>80</v>
      </c>
      <c r="C175" s="19">
        <v>7.5999975204467773E-2</v>
      </c>
      <c r="D175" s="19">
        <v>1.2666662534077961E-3</v>
      </c>
      <c r="E175" s="19">
        <v>4</v>
      </c>
      <c r="F175" s="19">
        <v>8.6114873769721101E-2</v>
      </c>
      <c r="G175" s="19">
        <v>8.334791539084804E-3</v>
      </c>
      <c r="H175" s="19">
        <v>3.3074091186493647E-2</v>
      </c>
      <c r="I175" s="19">
        <v>1.1116130593646309E-2</v>
      </c>
      <c r="J175" s="19">
        <v>8.334791539084804E-3</v>
      </c>
      <c r="K175" s="19">
        <f t="shared" si="2"/>
        <v>8.334791539084804E-3</v>
      </c>
      <c r="L175" s="19">
        <v>8.334791539084804E-3</v>
      </c>
      <c r="N175" s="19">
        <v>-2.775557561562891E-17</v>
      </c>
      <c r="O175" s="19">
        <v>2.775557561562891E-17</v>
      </c>
      <c r="P175" s="19">
        <v>-2.775557561562891E-17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7.4999999999997291E-4</v>
      </c>
      <c r="W175" s="19">
        <v>1.9499999999999931E-2</v>
      </c>
      <c r="X175" s="19">
        <v>6.0000000000000331E-3</v>
      </c>
      <c r="Y175" s="19">
        <v>7.5000000000000011E-2</v>
      </c>
      <c r="Z175" s="19">
        <v>0.17499999999999999</v>
      </c>
      <c r="AA175" s="19">
        <v>0.15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-0.246046875</v>
      </c>
      <c r="AH175" s="19">
        <v>0.25482812500000002</v>
      </c>
      <c r="AI175" s="19">
        <v>0.18815625</v>
      </c>
      <c r="AJ175" s="19">
        <v>0</v>
      </c>
      <c r="AK175" s="19">
        <v>26</v>
      </c>
      <c r="AL175" s="19">
        <v>20</v>
      </c>
      <c r="AM175" s="19">
        <v>24</v>
      </c>
      <c r="AN175" s="19">
        <v>10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254</v>
      </c>
      <c r="AT175" s="19">
        <v>1</v>
      </c>
      <c r="AU175" s="19">
        <v>0</v>
      </c>
      <c r="AV175" s="19">
        <v>0</v>
      </c>
      <c r="AW175" s="19">
        <v>1</v>
      </c>
      <c r="AX175" s="19">
        <v>1</v>
      </c>
      <c r="AY175" s="19">
        <v>0.1</v>
      </c>
      <c r="AZ175" s="19">
        <v>0.1</v>
      </c>
      <c r="BA175" s="19">
        <v>0.1</v>
      </c>
      <c r="BB175" s="19">
        <v>0.1</v>
      </c>
      <c r="BC175" s="19">
        <v>0</v>
      </c>
      <c r="BD175" s="19">
        <v>1</v>
      </c>
      <c r="BE175" s="19">
        <v>45</v>
      </c>
      <c r="BF175" s="19">
        <v>1</v>
      </c>
      <c r="BG175" s="19">
        <v>5</v>
      </c>
      <c r="BH175" s="19" t="s">
        <v>89</v>
      </c>
      <c r="BI175" s="19">
        <v>5</v>
      </c>
      <c r="BJ175" s="19">
        <v>2</v>
      </c>
      <c r="BK175" s="19">
        <v>0.05</v>
      </c>
      <c r="BL175" s="19">
        <v>4</v>
      </c>
      <c r="BM175" s="19">
        <v>6</v>
      </c>
      <c r="BN175" s="19">
        <v>0.5</v>
      </c>
      <c r="BO175" s="19">
        <v>10</v>
      </c>
      <c r="BP175" s="19">
        <v>1</v>
      </c>
      <c r="BQ175" s="19">
        <v>1</v>
      </c>
      <c r="BR175" s="19">
        <v>1</v>
      </c>
      <c r="BS175" s="19">
        <v>1</v>
      </c>
      <c r="BT175" s="19">
        <v>0</v>
      </c>
      <c r="BU175" s="19">
        <v>0</v>
      </c>
      <c r="BV175" s="19">
        <v>0</v>
      </c>
      <c r="BW175" s="19">
        <v>0</v>
      </c>
      <c r="BX175" s="19">
        <v>1</v>
      </c>
      <c r="BY175" s="19">
        <v>1</v>
      </c>
      <c r="BZ175" s="19">
        <v>1</v>
      </c>
      <c r="CA175" s="19">
        <v>1</v>
      </c>
    </row>
    <row r="176" spans="1:79" x14ac:dyDescent="0.3">
      <c r="A176" s="26">
        <v>174</v>
      </c>
      <c r="B176" s="19">
        <v>80</v>
      </c>
      <c r="C176" s="19">
        <v>7.8999996185302734E-2</v>
      </c>
      <c r="D176" s="19">
        <v>1.3166666030883789E-3</v>
      </c>
      <c r="E176" s="19">
        <v>4</v>
      </c>
      <c r="F176" s="19">
        <v>0.1411124364702222</v>
      </c>
      <c r="G176" s="19">
        <v>8.334791539084804E-3</v>
      </c>
      <c r="H176" s="19">
        <v>3.3074091186493647E-2</v>
      </c>
      <c r="I176" s="19">
        <v>1.1116130593646309E-2</v>
      </c>
      <c r="J176" s="19">
        <v>8.334791539084804E-3</v>
      </c>
      <c r="K176" s="19">
        <f t="shared" si="2"/>
        <v>8.334791539084804E-3</v>
      </c>
      <c r="L176" s="19">
        <v>8.334791539084804E-3</v>
      </c>
      <c r="N176" s="19">
        <v>-2.775557561562891E-17</v>
      </c>
      <c r="O176" s="19">
        <v>-2.775557561562891E-17</v>
      </c>
      <c r="P176" s="19">
        <v>-2.775557561562891E-17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7.4999999999997291E-4</v>
      </c>
      <c r="W176" s="19">
        <v>-1.9499999999999931E-2</v>
      </c>
      <c r="X176" s="19">
        <v>6.0000000000000331E-3</v>
      </c>
      <c r="Y176" s="19">
        <v>7.5000000000000011E-2</v>
      </c>
      <c r="Z176" s="19">
        <v>-0.17499999999999999</v>
      </c>
      <c r="AA176" s="19">
        <v>0.15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-0.246046875</v>
      </c>
      <c r="AH176" s="19">
        <v>-0.25482812500000002</v>
      </c>
      <c r="AI176" s="19">
        <v>0.18815625</v>
      </c>
      <c r="AJ176" s="19">
        <v>0</v>
      </c>
      <c r="AK176" s="19">
        <v>26</v>
      </c>
      <c r="AL176" s="19">
        <v>20</v>
      </c>
      <c r="AM176" s="19">
        <v>10</v>
      </c>
      <c r="AN176" s="19">
        <v>24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255</v>
      </c>
      <c r="AT176" s="19">
        <v>1</v>
      </c>
      <c r="AU176" s="19">
        <v>0</v>
      </c>
      <c r="AV176" s="19">
        <v>0</v>
      </c>
      <c r="AW176" s="19">
        <v>1</v>
      </c>
      <c r="AX176" s="19">
        <v>1</v>
      </c>
      <c r="AY176" s="19">
        <v>0.1</v>
      </c>
      <c r="AZ176" s="19">
        <v>0.1</v>
      </c>
      <c r="BA176" s="19">
        <v>0.1</v>
      </c>
      <c r="BB176" s="19">
        <v>0.1</v>
      </c>
      <c r="BC176" s="19">
        <v>0</v>
      </c>
      <c r="BD176" s="19">
        <v>1</v>
      </c>
      <c r="BE176" s="19">
        <v>45</v>
      </c>
      <c r="BF176" s="19">
        <v>1</v>
      </c>
      <c r="BG176" s="19">
        <v>5</v>
      </c>
      <c r="BH176" s="19" t="s">
        <v>89</v>
      </c>
      <c r="BI176" s="19">
        <v>5</v>
      </c>
      <c r="BJ176" s="19">
        <v>2</v>
      </c>
      <c r="BK176" s="19">
        <v>0.05</v>
      </c>
      <c r="BL176" s="19">
        <v>4</v>
      </c>
      <c r="BM176" s="19">
        <v>6</v>
      </c>
      <c r="BN176" s="19">
        <v>0.5</v>
      </c>
      <c r="BO176" s="19">
        <v>10</v>
      </c>
      <c r="BP176" s="19">
        <v>1</v>
      </c>
      <c r="BQ176" s="19">
        <v>1</v>
      </c>
      <c r="BR176" s="19">
        <v>1</v>
      </c>
      <c r="BS176" s="19">
        <v>1</v>
      </c>
      <c r="BT176" s="19">
        <v>0</v>
      </c>
      <c r="BU176" s="19">
        <v>0</v>
      </c>
      <c r="BV176" s="19">
        <v>0</v>
      </c>
      <c r="BW176" s="19">
        <v>0</v>
      </c>
      <c r="BX176" s="19">
        <v>1</v>
      </c>
      <c r="BY176" s="19">
        <v>1</v>
      </c>
      <c r="BZ176" s="19">
        <v>1</v>
      </c>
      <c r="CA176" s="19">
        <v>1</v>
      </c>
    </row>
    <row r="177" spans="1:79" x14ac:dyDescent="0.3">
      <c r="A177" s="26">
        <v>175</v>
      </c>
      <c r="B177" s="19">
        <v>80</v>
      </c>
      <c r="C177" s="19">
        <v>7.4999809265136719E-2</v>
      </c>
      <c r="D177" s="19">
        <v>1.249996821085612E-3</v>
      </c>
      <c r="E177" s="19">
        <v>4</v>
      </c>
      <c r="F177" s="19">
        <v>0.1411124364702222</v>
      </c>
      <c r="G177" s="19">
        <v>8.3347915390848144E-3</v>
      </c>
      <c r="H177" s="19">
        <v>3.3074091186493647E-2</v>
      </c>
      <c r="I177" s="19">
        <v>1.111613059364633E-2</v>
      </c>
      <c r="J177" s="19">
        <v>8.3347915390848144E-3</v>
      </c>
      <c r="K177" s="19">
        <f t="shared" si="2"/>
        <v>8.3347915390848144E-3</v>
      </c>
      <c r="L177" s="19">
        <v>8.3347915390848144E-3</v>
      </c>
      <c r="N177" s="19">
        <v>2.775557561562891E-17</v>
      </c>
      <c r="O177" s="19">
        <v>-2.775557561562891E-17</v>
      </c>
      <c r="P177" s="19">
        <v>-2.775557561562891E-17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-7.4999999999997291E-4</v>
      </c>
      <c r="W177" s="19">
        <v>-1.9499999999999958E-2</v>
      </c>
      <c r="X177" s="19">
        <v>6.0000000000000331E-3</v>
      </c>
      <c r="Y177" s="19">
        <v>-7.4999999999999983E-2</v>
      </c>
      <c r="Z177" s="19">
        <v>-0.17499999999999999</v>
      </c>
      <c r="AA177" s="19">
        <v>0.15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0.246046875</v>
      </c>
      <c r="AH177" s="19">
        <v>-0.25482812500000002</v>
      </c>
      <c r="AI177" s="19">
        <v>0.18815625</v>
      </c>
      <c r="AJ177" s="19">
        <v>0</v>
      </c>
      <c r="AK177" s="19">
        <v>20</v>
      </c>
      <c r="AL177" s="19">
        <v>26</v>
      </c>
      <c r="AM177" s="19">
        <v>10</v>
      </c>
      <c r="AN177" s="19">
        <v>24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256</v>
      </c>
      <c r="AT177" s="19">
        <v>1</v>
      </c>
      <c r="AU177" s="19">
        <v>0</v>
      </c>
      <c r="AV177" s="19">
        <v>0</v>
      </c>
      <c r="AW177" s="19">
        <v>1</v>
      </c>
      <c r="AX177" s="19">
        <v>1</v>
      </c>
      <c r="AY177" s="19">
        <v>0.1</v>
      </c>
      <c r="AZ177" s="19">
        <v>0.1</v>
      </c>
      <c r="BA177" s="19">
        <v>0.1</v>
      </c>
      <c r="BB177" s="19">
        <v>0.1</v>
      </c>
      <c r="BC177" s="19">
        <v>0</v>
      </c>
      <c r="BD177" s="19">
        <v>1</v>
      </c>
      <c r="BE177" s="19">
        <v>45</v>
      </c>
      <c r="BF177" s="19">
        <v>1</v>
      </c>
      <c r="BG177" s="19">
        <v>5</v>
      </c>
      <c r="BH177" s="19" t="s">
        <v>89</v>
      </c>
      <c r="BI177" s="19">
        <v>5</v>
      </c>
      <c r="BJ177" s="19">
        <v>2</v>
      </c>
      <c r="BK177" s="19">
        <v>0.05</v>
      </c>
      <c r="BL177" s="19">
        <v>4</v>
      </c>
      <c r="BM177" s="19">
        <v>6</v>
      </c>
      <c r="BN177" s="19">
        <v>0.5</v>
      </c>
      <c r="BO177" s="19">
        <v>10</v>
      </c>
      <c r="BP177" s="19">
        <v>1</v>
      </c>
      <c r="BQ177" s="19">
        <v>1</v>
      </c>
      <c r="BR177" s="19">
        <v>1</v>
      </c>
      <c r="BS177" s="19">
        <v>1</v>
      </c>
      <c r="BT177" s="19">
        <v>0</v>
      </c>
      <c r="BU177" s="19">
        <v>0</v>
      </c>
      <c r="BV177" s="19">
        <v>0</v>
      </c>
      <c r="BW177" s="19">
        <v>0</v>
      </c>
      <c r="BX177" s="19">
        <v>1</v>
      </c>
      <c r="BY177" s="19">
        <v>1</v>
      </c>
      <c r="BZ177" s="19">
        <v>1</v>
      </c>
      <c r="CA177" s="19">
        <v>1</v>
      </c>
    </row>
    <row r="178" spans="1:79" x14ac:dyDescent="0.3">
      <c r="A178" s="26">
        <v>176</v>
      </c>
      <c r="B178" s="19">
        <v>80</v>
      </c>
      <c r="C178" s="19">
        <v>7.8000068664550781E-2</v>
      </c>
      <c r="D178" s="19">
        <v>1.30000114440918E-3</v>
      </c>
      <c r="E178" s="19">
        <v>4</v>
      </c>
      <c r="F178" s="19">
        <v>0.1411124364702222</v>
      </c>
      <c r="G178" s="19">
        <v>2.4536723115566772E-3</v>
      </c>
      <c r="H178" s="19">
        <v>4.7532205365152153E-2</v>
      </c>
      <c r="I178" s="19">
        <v>1.03289641300568E-2</v>
      </c>
      <c r="J178" s="19">
        <v>2.4536723115566772E-3</v>
      </c>
      <c r="K178" s="19">
        <f t="shared" si="2"/>
        <v>2.4536723115566772E-3</v>
      </c>
      <c r="L178" s="19">
        <v>2.4536723115566772E-3</v>
      </c>
      <c r="N178" s="19">
        <v>-2.2204460492503131E-16</v>
      </c>
      <c r="O178" s="19">
        <v>-2.775557561562891E-17</v>
      </c>
      <c r="P178" s="19">
        <v>5.5511151231257827E-17</v>
      </c>
      <c r="Q178" s="19">
        <v>0</v>
      </c>
      <c r="R178" s="19">
        <v>-7.2499999999999995E-2</v>
      </c>
      <c r="S178" s="19">
        <v>6.5000000000000016E-2</v>
      </c>
      <c r="T178" s="19">
        <v>0.08</v>
      </c>
      <c r="U178" s="19">
        <v>0</v>
      </c>
      <c r="V178" s="19">
        <v>-5.5312499999999321E-3</v>
      </c>
      <c r="W178" s="19">
        <v>-2.1562500000000262E-3</v>
      </c>
      <c r="X178" s="19">
        <v>9.3749999999998002E-4</v>
      </c>
      <c r="Y178" s="19">
        <v>0.3</v>
      </c>
      <c r="Z178" s="19">
        <v>-0.2</v>
      </c>
      <c r="AA178" s="19">
        <v>0.2</v>
      </c>
      <c r="AB178" s="19">
        <v>0</v>
      </c>
      <c r="AC178" s="19">
        <v>-7.2499999999999995E-2</v>
      </c>
      <c r="AD178" s="19">
        <v>6.5000000000000016E-2</v>
      </c>
      <c r="AE178" s="19">
        <v>0.08</v>
      </c>
      <c r="AF178" s="19">
        <v>0</v>
      </c>
      <c r="AG178" s="19">
        <v>0.27562500000000001</v>
      </c>
      <c r="AH178" s="19">
        <v>-0.21781249999999999</v>
      </c>
      <c r="AI178" s="19">
        <v>0.17787500000000001</v>
      </c>
      <c r="AJ178" s="19">
        <v>0</v>
      </c>
      <c r="AK178" s="19">
        <v>36</v>
      </c>
      <c r="AL178" s="19">
        <v>12</v>
      </c>
      <c r="AM178" s="19">
        <v>8</v>
      </c>
      <c r="AN178" s="19">
        <v>24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257</v>
      </c>
      <c r="AT178" s="19">
        <v>1</v>
      </c>
      <c r="AU178" s="19">
        <v>0</v>
      </c>
      <c r="AV178" s="19">
        <v>0</v>
      </c>
      <c r="AW178" s="19">
        <v>1</v>
      </c>
      <c r="AX178" s="19">
        <v>1</v>
      </c>
      <c r="AY178" s="19">
        <v>0.1</v>
      </c>
      <c r="AZ178" s="19">
        <v>0.1</v>
      </c>
      <c r="BA178" s="19">
        <v>0.1</v>
      </c>
      <c r="BB178" s="19">
        <v>0.1</v>
      </c>
      <c r="BC178" s="19">
        <v>0</v>
      </c>
      <c r="BD178" s="19">
        <v>1</v>
      </c>
      <c r="BE178" s="19">
        <v>45</v>
      </c>
      <c r="BF178" s="19">
        <v>1</v>
      </c>
      <c r="BG178" s="19">
        <v>5</v>
      </c>
      <c r="BH178" s="19" t="s">
        <v>89</v>
      </c>
      <c r="BI178" s="19">
        <v>5</v>
      </c>
      <c r="BJ178" s="19">
        <v>2</v>
      </c>
      <c r="BK178" s="19">
        <v>0.05</v>
      </c>
      <c r="BL178" s="19">
        <v>4</v>
      </c>
      <c r="BM178" s="19">
        <v>6</v>
      </c>
      <c r="BN178" s="19">
        <v>0.5</v>
      </c>
      <c r="BO178" s="19">
        <v>10</v>
      </c>
      <c r="BP178" s="19">
        <v>1</v>
      </c>
      <c r="BQ178" s="19">
        <v>1</v>
      </c>
      <c r="BR178" s="19">
        <v>1</v>
      </c>
      <c r="BS178" s="19">
        <v>1</v>
      </c>
      <c r="BT178" s="19">
        <v>0</v>
      </c>
      <c r="BU178" s="19">
        <v>0</v>
      </c>
      <c r="BV178" s="19">
        <v>0</v>
      </c>
      <c r="BW178" s="19">
        <v>0</v>
      </c>
      <c r="BX178" s="19">
        <v>1</v>
      </c>
      <c r="BY178" s="19">
        <v>1</v>
      </c>
      <c r="BZ178" s="19">
        <v>1</v>
      </c>
      <c r="CA178" s="19">
        <v>1</v>
      </c>
    </row>
    <row r="179" spans="1:79" x14ac:dyDescent="0.3">
      <c r="A179" s="26">
        <v>177</v>
      </c>
      <c r="B179" s="19">
        <v>80</v>
      </c>
      <c r="C179" s="19">
        <v>7.9999923706054688E-2</v>
      </c>
      <c r="D179" s="19">
        <v>1.333332061767578E-3</v>
      </c>
      <c r="E179" s="19">
        <v>4</v>
      </c>
      <c r="F179" s="19">
        <v>0.13865811991639729</v>
      </c>
      <c r="G179" s="19">
        <v>2.4536723115566772E-3</v>
      </c>
      <c r="H179" s="19">
        <v>4.7532205365152153E-2</v>
      </c>
      <c r="I179" s="19">
        <v>1.03289641300568E-2</v>
      </c>
      <c r="J179" s="19">
        <v>2.4536723115566772E-3</v>
      </c>
      <c r="K179" s="19">
        <f t="shared" si="2"/>
        <v>2.4536723115566772E-3</v>
      </c>
      <c r="L179" s="19">
        <v>2.4536723115566772E-3</v>
      </c>
      <c r="N179" s="19">
        <v>-2.2204460492503131E-16</v>
      </c>
      <c r="O179" s="19">
        <v>5.5511151231257827E-17</v>
      </c>
      <c r="P179" s="19">
        <v>5.5511151231257827E-17</v>
      </c>
      <c r="Q179" s="19">
        <v>0</v>
      </c>
      <c r="R179" s="19">
        <v>-7.2499999999999995E-2</v>
      </c>
      <c r="S179" s="19">
        <v>-6.4999999999999988E-2</v>
      </c>
      <c r="T179" s="19">
        <v>0.08</v>
      </c>
      <c r="U179" s="19">
        <v>0</v>
      </c>
      <c r="V179" s="19">
        <v>-5.5312499999999321E-3</v>
      </c>
      <c r="W179" s="19">
        <v>2.1562500000000262E-3</v>
      </c>
      <c r="X179" s="19">
        <v>9.3749999999998002E-4</v>
      </c>
      <c r="Y179" s="19">
        <v>0.3</v>
      </c>
      <c r="Z179" s="19">
        <v>0.2</v>
      </c>
      <c r="AA179" s="19">
        <v>0.2</v>
      </c>
      <c r="AB179" s="19">
        <v>0</v>
      </c>
      <c r="AC179" s="19">
        <v>-7.2499999999999995E-2</v>
      </c>
      <c r="AD179" s="19">
        <v>-6.4999999999999988E-2</v>
      </c>
      <c r="AE179" s="19">
        <v>0.08</v>
      </c>
      <c r="AF179" s="19">
        <v>0</v>
      </c>
      <c r="AG179" s="19">
        <v>0.27562500000000001</v>
      </c>
      <c r="AH179" s="19">
        <v>0.21781249999999999</v>
      </c>
      <c r="AI179" s="19">
        <v>0.17787500000000001</v>
      </c>
      <c r="AJ179" s="19">
        <v>0</v>
      </c>
      <c r="AK179" s="19">
        <v>36</v>
      </c>
      <c r="AL179" s="19">
        <v>12</v>
      </c>
      <c r="AM179" s="19">
        <v>24</v>
      </c>
      <c r="AN179" s="19">
        <v>8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258</v>
      </c>
      <c r="AT179" s="19">
        <v>1</v>
      </c>
      <c r="AU179" s="19">
        <v>0</v>
      </c>
      <c r="AV179" s="19">
        <v>0</v>
      </c>
      <c r="AW179" s="19">
        <v>1</v>
      </c>
      <c r="AX179" s="19">
        <v>1</v>
      </c>
      <c r="AY179" s="19">
        <v>0.1</v>
      </c>
      <c r="AZ179" s="19">
        <v>0.1</v>
      </c>
      <c r="BA179" s="19">
        <v>0.1</v>
      </c>
      <c r="BB179" s="19">
        <v>0.1</v>
      </c>
      <c r="BC179" s="19">
        <v>0</v>
      </c>
      <c r="BD179" s="19">
        <v>1</v>
      </c>
      <c r="BE179" s="19">
        <v>45</v>
      </c>
      <c r="BF179" s="19">
        <v>1</v>
      </c>
      <c r="BG179" s="19">
        <v>5</v>
      </c>
      <c r="BH179" s="19" t="s">
        <v>89</v>
      </c>
      <c r="BI179" s="19">
        <v>5</v>
      </c>
      <c r="BJ179" s="19">
        <v>2</v>
      </c>
      <c r="BK179" s="19">
        <v>0.05</v>
      </c>
      <c r="BL179" s="19">
        <v>4</v>
      </c>
      <c r="BM179" s="19">
        <v>6</v>
      </c>
      <c r="BN179" s="19">
        <v>0.5</v>
      </c>
      <c r="BO179" s="19">
        <v>10</v>
      </c>
      <c r="BP179" s="19">
        <v>1</v>
      </c>
      <c r="BQ179" s="19">
        <v>1</v>
      </c>
      <c r="BR179" s="19">
        <v>1</v>
      </c>
      <c r="BS179" s="19">
        <v>1</v>
      </c>
      <c r="BT179" s="19">
        <v>0</v>
      </c>
      <c r="BU179" s="19">
        <v>0</v>
      </c>
      <c r="BV179" s="19">
        <v>0</v>
      </c>
      <c r="BW179" s="19">
        <v>0</v>
      </c>
      <c r="BX179" s="19">
        <v>1</v>
      </c>
      <c r="BY179" s="19">
        <v>1</v>
      </c>
      <c r="BZ179" s="19">
        <v>1</v>
      </c>
      <c r="CA179" s="19">
        <v>1</v>
      </c>
    </row>
    <row r="180" spans="1:79" x14ac:dyDescent="0.3">
      <c r="A180" s="26">
        <v>178</v>
      </c>
      <c r="B180" s="19">
        <v>80</v>
      </c>
      <c r="C180" s="19">
        <v>7.799983024597168E-2</v>
      </c>
      <c r="D180" s="19">
        <v>1.299997170766195E-3</v>
      </c>
      <c r="E180" s="19">
        <v>4</v>
      </c>
      <c r="F180" s="19">
        <v>0.13865811991639729</v>
      </c>
      <c r="G180" s="19">
        <v>2.4536723115566772E-3</v>
      </c>
      <c r="H180" s="19">
        <v>4.7532205365152153E-2</v>
      </c>
      <c r="I180" s="19">
        <v>1.03289641300568E-2</v>
      </c>
      <c r="J180" s="19">
        <v>2.4536723115566772E-3</v>
      </c>
      <c r="K180" s="19">
        <f t="shared" si="2"/>
        <v>2.4536723115566772E-3</v>
      </c>
      <c r="L180" s="19">
        <v>2.4536723115566772E-3</v>
      </c>
      <c r="N180" s="19">
        <v>2.2204460492503131E-16</v>
      </c>
      <c r="O180" s="19">
        <v>1.3877787807814459E-16</v>
      </c>
      <c r="P180" s="19">
        <v>5.5511151231257827E-17</v>
      </c>
      <c r="Q180" s="19">
        <v>0</v>
      </c>
      <c r="R180" s="19">
        <v>7.2499999999999995E-2</v>
      </c>
      <c r="S180" s="19">
        <v>-6.5000000000000002E-2</v>
      </c>
      <c r="T180" s="19">
        <v>0.08</v>
      </c>
      <c r="U180" s="19">
        <v>0</v>
      </c>
      <c r="V180" s="19">
        <v>5.5312499999999321E-3</v>
      </c>
      <c r="W180" s="19">
        <v>2.1562500000000262E-3</v>
      </c>
      <c r="X180" s="19">
        <v>9.3749999999998002E-4</v>
      </c>
      <c r="Y180" s="19">
        <v>-0.3</v>
      </c>
      <c r="Z180" s="19">
        <v>0.20000000000000009</v>
      </c>
      <c r="AA180" s="19">
        <v>0.2</v>
      </c>
      <c r="AB180" s="19">
        <v>0</v>
      </c>
      <c r="AC180" s="19">
        <v>7.2499999999999995E-2</v>
      </c>
      <c r="AD180" s="19">
        <v>-6.5000000000000002E-2</v>
      </c>
      <c r="AE180" s="19">
        <v>0.08</v>
      </c>
      <c r="AF180" s="19">
        <v>0</v>
      </c>
      <c r="AG180" s="19">
        <v>-0.27562500000000001</v>
      </c>
      <c r="AH180" s="19">
        <v>0.21781249999999999</v>
      </c>
      <c r="AI180" s="19">
        <v>0.17787500000000001</v>
      </c>
      <c r="AJ180" s="19">
        <v>0</v>
      </c>
      <c r="AK180" s="19">
        <v>12</v>
      </c>
      <c r="AL180" s="19">
        <v>36</v>
      </c>
      <c r="AM180" s="19">
        <v>24</v>
      </c>
      <c r="AN180" s="19">
        <v>8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259</v>
      </c>
      <c r="AT180" s="19">
        <v>1</v>
      </c>
      <c r="AU180" s="19">
        <v>0</v>
      </c>
      <c r="AV180" s="19">
        <v>0</v>
      </c>
      <c r="AW180" s="19">
        <v>1</v>
      </c>
      <c r="AX180" s="19">
        <v>1</v>
      </c>
      <c r="AY180" s="19">
        <v>0.1</v>
      </c>
      <c r="AZ180" s="19">
        <v>0.1</v>
      </c>
      <c r="BA180" s="19">
        <v>0.1</v>
      </c>
      <c r="BB180" s="19">
        <v>0.1</v>
      </c>
      <c r="BC180" s="19">
        <v>0</v>
      </c>
      <c r="BD180" s="19">
        <v>1</v>
      </c>
      <c r="BE180" s="19">
        <v>45</v>
      </c>
      <c r="BF180" s="19">
        <v>1</v>
      </c>
      <c r="BG180" s="19">
        <v>5</v>
      </c>
      <c r="BH180" s="19" t="s">
        <v>89</v>
      </c>
      <c r="BI180" s="19">
        <v>5</v>
      </c>
      <c r="BJ180" s="19">
        <v>2</v>
      </c>
      <c r="BK180" s="19">
        <v>0.05</v>
      </c>
      <c r="BL180" s="19">
        <v>4</v>
      </c>
      <c r="BM180" s="19">
        <v>6</v>
      </c>
      <c r="BN180" s="19">
        <v>0.5</v>
      </c>
      <c r="BO180" s="19">
        <v>10</v>
      </c>
      <c r="BP180" s="19">
        <v>1</v>
      </c>
      <c r="BQ180" s="19">
        <v>1</v>
      </c>
      <c r="BR180" s="19">
        <v>1</v>
      </c>
      <c r="BS180" s="19">
        <v>1</v>
      </c>
      <c r="BT180" s="19">
        <v>0</v>
      </c>
      <c r="BU180" s="19">
        <v>0</v>
      </c>
      <c r="BV180" s="19">
        <v>0</v>
      </c>
      <c r="BW180" s="19">
        <v>0</v>
      </c>
      <c r="BX180" s="19">
        <v>1</v>
      </c>
      <c r="BY180" s="19">
        <v>1</v>
      </c>
      <c r="BZ180" s="19">
        <v>1</v>
      </c>
      <c r="CA180" s="19">
        <v>1</v>
      </c>
    </row>
    <row r="181" spans="1:79" x14ac:dyDescent="0.3">
      <c r="A181" s="26">
        <v>179</v>
      </c>
      <c r="B181" s="19">
        <v>80</v>
      </c>
      <c r="C181" s="19">
        <v>9.1000080108642578E-2</v>
      </c>
      <c r="D181" s="19">
        <v>1.5166680018107101E-3</v>
      </c>
      <c r="E181" s="19">
        <v>5</v>
      </c>
      <c r="F181" s="19">
        <v>0.13865811991639729</v>
      </c>
      <c r="G181" s="19">
        <v>6.5925650594058863E-3</v>
      </c>
      <c r="H181" s="19">
        <v>4.1640622068480217E-2</v>
      </c>
      <c r="I181" s="19">
        <v>1.6291923085151701E-2</v>
      </c>
      <c r="J181" s="19">
        <v>1.3543333230781839E-2</v>
      </c>
      <c r="K181" s="19">
        <f t="shared" si="2"/>
        <v>1.3543333230781839E-2</v>
      </c>
      <c r="L181" s="19">
        <v>6.5925650594058863E-3</v>
      </c>
      <c r="M181" s="19">
        <v>9.0769819633234241E-3</v>
      </c>
      <c r="N181" s="19">
        <v>6.2450045135165055E-17</v>
      </c>
      <c r="O181" s="19">
        <v>0</v>
      </c>
      <c r="P181" s="19">
        <v>2.7755575615628909E-16</v>
      </c>
      <c r="Q181" s="19">
        <v>0</v>
      </c>
      <c r="R181" s="19">
        <v>-7.1250000000000008E-2</v>
      </c>
      <c r="S181" s="19">
        <v>8.1250000000000017E-2</v>
      </c>
      <c r="T181" s="19">
        <v>4.7500000000000001E-2</v>
      </c>
      <c r="U181" s="19">
        <v>0</v>
      </c>
      <c r="V181" s="19">
        <v>2.343750000000019E-3</v>
      </c>
      <c r="W181" s="19">
        <v>1.115625E-2</v>
      </c>
      <c r="X181" s="19">
        <v>1.1437499999999819E-2</v>
      </c>
      <c r="Y181" s="19">
        <v>-4.9999999999999961E-2</v>
      </c>
      <c r="Z181" s="19">
        <v>5.0000000000000037E-2</v>
      </c>
      <c r="AA181" s="19">
        <v>-0.3</v>
      </c>
      <c r="AB181" s="19">
        <v>0</v>
      </c>
      <c r="AC181" s="19">
        <v>-7.1250000000000008E-2</v>
      </c>
      <c r="AD181" s="19">
        <v>8.1250000000000017E-2</v>
      </c>
      <c r="AE181" s="19">
        <v>4.7500000000000001E-2</v>
      </c>
      <c r="AF181" s="19">
        <v>0</v>
      </c>
      <c r="AG181" s="19">
        <v>-5.253124999999996E-2</v>
      </c>
      <c r="AH181" s="19">
        <v>2.7781250000000011E-2</v>
      </c>
      <c r="AI181" s="19">
        <v>-0.31331249999999999</v>
      </c>
      <c r="AJ181" s="19">
        <v>0</v>
      </c>
      <c r="AK181" s="19">
        <v>12</v>
      </c>
      <c r="AL181" s="19">
        <v>16</v>
      </c>
      <c r="AM181" s="19">
        <v>28</v>
      </c>
      <c r="AN181" s="19">
        <v>24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260</v>
      </c>
      <c r="AT181" s="19">
        <v>1</v>
      </c>
      <c r="AU181" s="19">
        <v>0</v>
      </c>
      <c r="AV181" s="19">
        <v>0</v>
      </c>
      <c r="AW181" s="19">
        <v>1</v>
      </c>
      <c r="AX181" s="19">
        <v>1</v>
      </c>
      <c r="AY181" s="19">
        <v>0.1</v>
      </c>
      <c r="AZ181" s="19">
        <v>0.1</v>
      </c>
      <c r="BA181" s="19">
        <v>0.1</v>
      </c>
      <c r="BB181" s="19">
        <v>0.1</v>
      </c>
      <c r="BC181" s="19">
        <v>0</v>
      </c>
      <c r="BD181" s="19">
        <v>1</v>
      </c>
      <c r="BE181" s="19">
        <v>45</v>
      </c>
      <c r="BF181" s="19">
        <v>1</v>
      </c>
      <c r="BG181" s="19">
        <v>5</v>
      </c>
      <c r="BH181" s="19" t="s">
        <v>89</v>
      </c>
      <c r="BI181" s="19">
        <v>5</v>
      </c>
      <c r="BJ181" s="19">
        <v>2</v>
      </c>
      <c r="BK181" s="19">
        <v>0.05</v>
      </c>
      <c r="BL181" s="19">
        <v>4</v>
      </c>
      <c r="BM181" s="19">
        <v>6</v>
      </c>
      <c r="BN181" s="19">
        <v>0.5</v>
      </c>
      <c r="BO181" s="19">
        <v>10</v>
      </c>
      <c r="BP181" s="19">
        <v>1</v>
      </c>
      <c r="BQ181" s="19">
        <v>1</v>
      </c>
      <c r="BR181" s="19">
        <v>1</v>
      </c>
      <c r="BS181" s="19">
        <v>1</v>
      </c>
      <c r="BT181" s="19">
        <v>0</v>
      </c>
      <c r="BU181" s="19">
        <v>0</v>
      </c>
      <c r="BV181" s="19">
        <v>0</v>
      </c>
      <c r="BW181" s="19">
        <v>0</v>
      </c>
      <c r="BX181" s="19">
        <v>1</v>
      </c>
      <c r="BY181" s="19">
        <v>1</v>
      </c>
      <c r="BZ181" s="19">
        <v>1</v>
      </c>
      <c r="CA181" s="19">
        <v>1</v>
      </c>
    </row>
    <row r="182" spans="1:79" x14ac:dyDescent="0.3">
      <c r="A182" s="26">
        <v>180</v>
      </c>
      <c r="B182" s="19">
        <v>80</v>
      </c>
      <c r="C182" s="19">
        <v>9.2999935150146484E-2</v>
      </c>
      <c r="D182" s="19">
        <v>1.5499989191691079E-3</v>
      </c>
      <c r="E182" s="19">
        <v>5</v>
      </c>
      <c r="F182" s="19">
        <v>0.14424062841903709</v>
      </c>
      <c r="G182" s="19">
        <v>6.5925650594058881E-3</v>
      </c>
      <c r="H182" s="19">
        <v>4.1640622068480217E-2</v>
      </c>
      <c r="I182" s="19">
        <v>1.6291923085151701E-2</v>
      </c>
      <c r="J182" s="19">
        <v>1.3543333230781839E-2</v>
      </c>
      <c r="K182" s="19">
        <f t="shared" si="2"/>
        <v>1.3543333230781839E-2</v>
      </c>
      <c r="L182" s="19">
        <v>6.5925650594058881E-3</v>
      </c>
      <c r="M182" s="19">
        <v>9.0769819633234293E-3</v>
      </c>
      <c r="N182" s="19">
        <v>6.2450045135165055E-17</v>
      </c>
      <c r="O182" s="19">
        <v>6.9388939039072284E-17</v>
      </c>
      <c r="P182" s="19">
        <v>2.7755575615628909E-16</v>
      </c>
      <c r="Q182" s="19">
        <v>0</v>
      </c>
      <c r="R182" s="19">
        <v>-7.1250000000000008E-2</v>
      </c>
      <c r="S182" s="19">
        <v>-8.1249999999999989E-2</v>
      </c>
      <c r="T182" s="19">
        <v>4.7500000000000001E-2</v>
      </c>
      <c r="U182" s="19">
        <v>0</v>
      </c>
      <c r="V182" s="19">
        <v>2.343750000000019E-3</v>
      </c>
      <c r="W182" s="19">
        <v>-1.115625000000001E-2</v>
      </c>
      <c r="X182" s="19">
        <v>1.1437499999999819E-2</v>
      </c>
      <c r="Y182" s="19">
        <v>-4.9999999999999961E-2</v>
      </c>
      <c r="Z182" s="19">
        <v>-4.9999999999999968E-2</v>
      </c>
      <c r="AA182" s="19">
        <v>-0.3</v>
      </c>
      <c r="AB182" s="19">
        <v>0</v>
      </c>
      <c r="AC182" s="19">
        <v>-7.1250000000000008E-2</v>
      </c>
      <c r="AD182" s="19">
        <v>-8.1249999999999989E-2</v>
      </c>
      <c r="AE182" s="19">
        <v>4.7500000000000001E-2</v>
      </c>
      <c r="AF182" s="19">
        <v>0</v>
      </c>
      <c r="AG182" s="19">
        <v>-5.253124999999996E-2</v>
      </c>
      <c r="AH182" s="19">
        <v>-2.778124999999999E-2</v>
      </c>
      <c r="AI182" s="19">
        <v>-0.31331249999999999</v>
      </c>
      <c r="AJ182" s="19">
        <v>0</v>
      </c>
      <c r="AK182" s="19">
        <v>12</v>
      </c>
      <c r="AL182" s="19">
        <v>16</v>
      </c>
      <c r="AM182" s="19">
        <v>24</v>
      </c>
      <c r="AN182" s="19">
        <v>28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261</v>
      </c>
      <c r="AT182" s="19">
        <v>1</v>
      </c>
      <c r="AU182" s="19">
        <v>0</v>
      </c>
      <c r="AV182" s="19">
        <v>0</v>
      </c>
      <c r="AW182" s="19">
        <v>1</v>
      </c>
      <c r="AX182" s="19">
        <v>1</v>
      </c>
      <c r="AY182" s="19">
        <v>0.1</v>
      </c>
      <c r="AZ182" s="19">
        <v>0.1</v>
      </c>
      <c r="BA182" s="19">
        <v>0.1</v>
      </c>
      <c r="BB182" s="19">
        <v>0.1</v>
      </c>
      <c r="BC182" s="19">
        <v>0</v>
      </c>
      <c r="BD182" s="19">
        <v>1</v>
      </c>
      <c r="BE182" s="19">
        <v>45</v>
      </c>
      <c r="BF182" s="19">
        <v>1</v>
      </c>
      <c r="BG182" s="19">
        <v>5</v>
      </c>
      <c r="BH182" s="19" t="s">
        <v>89</v>
      </c>
      <c r="BI182" s="19">
        <v>5</v>
      </c>
      <c r="BJ182" s="19">
        <v>2</v>
      </c>
      <c r="BK182" s="19">
        <v>0.05</v>
      </c>
      <c r="BL182" s="19">
        <v>4</v>
      </c>
      <c r="BM182" s="19">
        <v>6</v>
      </c>
      <c r="BN182" s="19">
        <v>0.5</v>
      </c>
      <c r="BO182" s="19">
        <v>10</v>
      </c>
      <c r="BP182" s="19">
        <v>1</v>
      </c>
      <c r="BQ182" s="19">
        <v>1</v>
      </c>
      <c r="BR182" s="19">
        <v>1</v>
      </c>
      <c r="BS182" s="19">
        <v>1</v>
      </c>
      <c r="BT182" s="19">
        <v>0</v>
      </c>
      <c r="BU182" s="19">
        <v>0</v>
      </c>
      <c r="BV182" s="19">
        <v>0</v>
      </c>
      <c r="BW182" s="19">
        <v>0</v>
      </c>
      <c r="BX182" s="19">
        <v>1</v>
      </c>
      <c r="BY182" s="19">
        <v>1</v>
      </c>
      <c r="BZ182" s="19">
        <v>1</v>
      </c>
      <c r="CA182" s="19">
        <v>1</v>
      </c>
    </row>
    <row r="183" spans="1:79" x14ac:dyDescent="0.3">
      <c r="A183" s="26">
        <v>181</v>
      </c>
      <c r="B183" s="19">
        <v>80</v>
      </c>
      <c r="C183" s="19">
        <v>8.9999914169311523E-2</v>
      </c>
      <c r="D183" s="19">
        <v>1.4999985694885249E-3</v>
      </c>
      <c r="E183" s="19">
        <v>5</v>
      </c>
      <c r="F183" s="19">
        <v>0.14424062841903709</v>
      </c>
      <c r="G183" s="19">
        <v>6.5925650594058794E-3</v>
      </c>
      <c r="H183" s="19">
        <v>4.164062206848021E-2</v>
      </c>
      <c r="I183" s="19">
        <v>1.6291923085151691E-2</v>
      </c>
      <c r="J183" s="19">
        <v>1.3543333230781831E-2</v>
      </c>
      <c r="K183" s="19">
        <f t="shared" si="2"/>
        <v>1.3543333230781831E-2</v>
      </c>
      <c r="L183" s="19">
        <v>6.5925650594058794E-3</v>
      </c>
      <c r="M183" s="19">
        <v>9.0769819633234241E-3</v>
      </c>
      <c r="N183" s="19">
        <v>2.0816681711721691E-17</v>
      </c>
      <c r="O183" s="19">
        <v>6.9388939039072284E-17</v>
      </c>
      <c r="P183" s="19">
        <v>2.7755575615628909E-16</v>
      </c>
      <c r="Q183" s="19">
        <v>0</v>
      </c>
      <c r="R183" s="19">
        <v>7.1250000000000008E-2</v>
      </c>
      <c r="S183" s="19">
        <v>-8.1250000000000003E-2</v>
      </c>
      <c r="T183" s="19">
        <v>4.7500000000000001E-2</v>
      </c>
      <c r="U183" s="19">
        <v>0</v>
      </c>
      <c r="V183" s="19">
        <v>-2.343750000000006E-3</v>
      </c>
      <c r="W183" s="19">
        <v>-1.115624999999998E-2</v>
      </c>
      <c r="X183" s="19">
        <v>1.1437499999999819E-2</v>
      </c>
      <c r="Y183" s="19">
        <v>5.0000000000000017E-2</v>
      </c>
      <c r="Z183" s="19">
        <v>-4.9999999999999968E-2</v>
      </c>
      <c r="AA183" s="19">
        <v>-0.3</v>
      </c>
      <c r="AB183" s="19">
        <v>0</v>
      </c>
      <c r="AC183" s="19">
        <v>7.1250000000000008E-2</v>
      </c>
      <c r="AD183" s="19">
        <v>-8.1250000000000003E-2</v>
      </c>
      <c r="AE183" s="19">
        <v>4.7500000000000001E-2</v>
      </c>
      <c r="AF183" s="19">
        <v>0</v>
      </c>
      <c r="AG183" s="19">
        <v>5.2531250000000043E-2</v>
      </c>
      <c r="AH183" s="19">
        <v>-2.778124999999999E-2</v>
      </c>
      <c r="AI183" s="19">
        <v>-0.31331249999999999</v>
      </c>
      <c r="AJ183" s="19">
        <v>0</v>
      </c>
      <c r="AK183" s="19">
        <v>16</v>
      </c>
      <c r="AL183" s="19">
        <v>12</v>
      </c>
      <c r="AM183" s="19">
        <v>24</v>
      </c>
      <c r="AN183" s="19">
        <v>28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262</v>
      </c>
      <c r="AT183" s="19">
        <v>1</v>
      </c>
      <c r="AU183" s="19">
        <v>0</v>
      </c>
      <c r="AV183" s="19">
        <v>0</v>
      </c>
      <c r="AW183" s="19">
        <v>1</v>
      </c>
      <c r="AX183" s="19">
        <v>1</v>
      </c>
      <c r="AY183" s="19">
        <v>0.1</v>
      </c>
      <c r="AZ183" s="19">
        <v>0.1</v>
      </c>
      <c r="BA183" s="19">
        <v>0.1</v>
      </c>
      <c r="BB183" s="19">
        <v>0.1</v>
      </c>
      <c r="BC183" s="19">
        <v>0</v>
      </c>
      <c r="BD183" s="19">
        <v>1</v>
      </c>
      <c r="BE183" s="19">
        <v>45</v>
      </c>
      <c r="BF183" s="19">
        <v>1</v>
      </c>
      <c r="BG183" s="19">
        <v>5</v>
      </c>
      <c r="BH183" s="19" t="s">
        <v>89</v>
      </c>
      <c r="BI183" s="19">
        <v>5</v>
      </c>
      <c r="BJ183" s="19">
        <v>2</v>
      </c>
      <c r="BK183" s="19">
        <v>0.05</v>
      </c>
      <c r="BL183" s="19">
        <v>4</v>
      </c>
      <c r="BM183" s="19">
        <v>6</v>
      </c>
      <c r="BN183" s="19">
        <v>0.5</v>
      </c>
      <c r="BO183" s="19">
        <v>10</v>
      </c>
      <c r="BP183" s="19">
        <v>1</v>
      </c>
      <c r="BQ183" s="19">
        <v>1</v>
      </c>
      <c r="BR183" s="19">
        <v>1</v>
      </c>
      <c r="BS183" s="19">
        <v>1</v>
      </c>
      <c r="BT183" s="19">
        <v>0</v>
      </c>
      <c r="BU183" s="19">
        <v>0</v>
      </c>
      <c r="BV183" s="19">
        <v>0</v>
      </c>
      <c r="BW183" s="19">
        <v>0</v>
      </c>
      <c r="BX183" s="19">
        <v>1</v>
      </c>
      <c r="BY183" s="19">
        <v>1</v>
      </c>
      <c r="BZ183" s="19">
        <v>1</v>
      </c>
      <c r="CA183" s="19">
        <v>1</v>
      </c>
    </row>
    <row r="184" spans="1:79" x14ac:dyDescent="0.3">
      <c r="A184" s="26">
        <v>182</v>
      </c>
      <c r="B184" s="19">
        <v>80</v>
      </c>
      <c r="C184" s="19">
        <v>5.6999921798706048E-2</v>
      </c>
      <c r="D184" s="19">
        <v>9.4999869664510095E-4</v>
      </c>
      <c r="E184" s="19">
        <v>3</v>
      </c>
      <c r="F184" s="19">
        <v>0.14424062841903709</v>
      </c>
      <c r="G184" s="19">
        <v>4.1049896396222849E-2</v>
      </c>
      <c r="H184" s="19">
        <v>4.5123000843008319E-2</v>
      </c>
      <c r="I184" s="19">
        <v>4.1049896396222849E-2</v>
      </c>
      <c r="J184" s="19">
        <v>4.1049896396222849E-2</v>
      </c>
      <c r="K184" s="19">
        <f t="shared" si="2"/>
        <v>4.1049896396222849E-2</v>
      </c>
      <c r="N184" s="19">
        <v>2.500000000000004E-2</v>
      </c>
      <c r="O184" s="19">
        <v>-2.4999999999999991E-2</v>
      </c>
      <c r="P184" s="19">
        <v>4.9999999999999711E-2</v>
      </c>
      <c r="Q184" s="19">
        <v>0</v>
      </c>
      <c r="R184" s="19">
        <v>0</v>
      </c>
      <c r="S184" s="19">
        <v>-1.7763568394002511E-17</v>
      </c>
      <c r="T184" s="19">
        <v>0</v>
      </c>
      <c r="U184" s="19">
        <v>0</v>
      </c>
      <c r="V184" s="19">
        <v>-1.170312500000001E-2</v>
      </c>
      <c r="W184" s="19">
        <v>6.8281249999999974E-3</v>
      </c>
      <c r="X184" s="19">
        <v>7.8593750000000351E-2</v>
      </c>
      <c r="Y184" s="19">
        <v>-2.5000000000000001E-2</v>
      </c>
      <c r="Z184" s="19">
        <v>-2.4999999999999939E-2</v>
      </c>
      <c r="AA184" s="19">
        <v>0.55000000000000004</v>
      </c>
      <c r="AB184" s="19">
        <v>0</v>
      </c>
      <c r="AC184" s="19">
        <v>0</v>
      </c>
      <c r="AD184" s="19">
        <v>-1.7763568394002511E-17</v>
      </c>
      <c r="AE184" s="19">
        <v>0</v>
      </c>
      <c r="AF184" s="19">
        <v>0</v>
      </c>
      <c r="AG184" s="19">
        <v>-0.225859375</v>
      </c>
      <c r="AH184" s="19">
        <v>1.0203125000000059E-2</v>
      </c>
      <c r="AI184" s="19">
        <v>0.67740624999999999</v>
      </c>
      <c r="AJ184" s="19">
        <v>0</v>
      </c>
      <c r="AK184" s="19">
        <v>30</v>
      </c>
      <c r="AL184" s="19">
        <v>32</v>
      </c>
      <c r="AM184" s="19">
        <v>8</v>
      </c>
      <c r="AN184" s="19">
        <v>10</v>
      </c>
      <c r="AO184" s="19">
        <v>-2</v>
      </c>
      <c r="AP184" s="19">
        <v>0</v>
      </c>
      <c r="AQ184" s="19">
        <v>2</v>
      </c>
      <c r="AR184" s="19">
        <v>0</v>
      </c>
      <c r="AS184" s="19" t="s">
        <v>263</v>
      </c>
      <c r="AT184" s="19">
        <v>1</v>
      </c>
      <c r="AU184" s="19">
        <v>0</v>
      </c>
      <c r="AV184" s="19">
        <v>0</v>
      </c>
      <c r="AW184" s="19">
        <v>1</v>
      </c>
      <c r="AX184" s="19">
        <v>1</v>
      </c>
      <c r="AY184" s="19">
        <v>0.1</v>
      </c>
      <c r="AZ184" s="19">
        <v>0.1</v>
      </c>
      <c r="BA184" s="19">
        <v>0.1</v>
      </c>
      <c r="BB184" s="19">
        <v>0.1</v>
      </c>
      <c r="BC184" s="19">
        <v>0</v>
      </c>
      <c r="BD184" s="19">
        <v>1</v>
      </c>
      <c r="BE184" s="19">
        <v>45</v>
      </c>
      <c r="BF184" s="19">
        <v>1</v>
      </c>
      <c r="BG184" s="19">
        <v>5</v>
      </c>
      <c r="BH184" s="19" t="s">
        <v>89</v>
      </c>
      <c r="BI184" s="19">
        <v>5</v>
      </c>
      <c r="BJ184" s="19">
        <v>2</v>
      </c>
      <c r="BK184" s="19">
        <v>0.05</v>
      </c>
      <c r="BL184" s="19">
        <v>4</v>
      </c>
      <c r="BM184" s="19">
        <v>6</v>
      </c>
      <c r="BN184" s="19">
        <v>0.5</v>
      </c>
      <c r="BO184" s="19">
        <v>10</v>
      </c>
      <c r="BP184" s="19">
        <v>1</v>
      </c>
      <c r="BQ184" s="19">
        <v>1</v>
      </c>
      <c r="BR184" s="19">
        <v>1</v>
      </c>
      <c r="BS184" s="19">
        <v>1</v>
      </c>
      <c r="BT184" s="19">
        <v>0</v>
      </c>
      <c r="BU184" s="19">
        <v>0</v>
      </c>
      <c r="BV184" s="19">
        <v>0</v>
      </c>
      <c r="BW184" s="19">
        <v>0</v>
      </c>
      <c r="BX184" s="19">
        <v>1</v>
      </c>
      <c r="BY184" s="19">
        <v>1</v>
      </c>
      <c r="BZ184" s="19">
        <v>1</v>
      </c>
      <c r="CA184" s="19">
        <v>1</v>
      </c>
    </row>
    <row r="185" spans="1:79" x14ac:dyDescent="0.3">
      <c r="A185" s="26">
        <v>183</v>
      </c>
      <c r="B185" s="19">
        <v>80</v>
      </c>
      <c r="C185" s="19">
        <v>5.7999849319458008E-2</v>
      </c>
      <c r="D185" s="19">
        <v>9.6666415532430008E-4</v>
      </c>
      <c r="E185" s="19">
        <v>3</v>
      </c>
      <c r="F185" s="19">
        <v>0.17733686660650261</v>
      </c>
      <c r="G185" s="19">
        <v>4.1049896396222849E-2</v>
      </c>
      <c r="H185" s="19">
        <v>4.5123000843008333E-2</v>
      </c>
      <c r="I185" s="19">
        <v>4.1049896396222849E-2</v>
      </c>
      <c r="J185" s="19">
        <v>4.1049896396222849E-2</v>
      </c>
      <c r="K185" s="19">
        <f t="shared" si="2"/>
        <v>4.1049896396222849E-2</v>
      </c>
      <c r="N185" s="19">
        <v>2.500000000000004E-2</v>
      </c>
      <c r="O185" s="19">
        <v>2.5000000000000008E-2</v>
      </c>
      <c r="P185" s="19">
        <v>4.9999999999999711E-2</v>
      </c>
      <c r="Q185" s="19">
        <v>0</v>
      </c>
      <c r="R185" s="19">
        <v>0</v>
      </c>
      <c r="S185" s="19">
        <v>-1.7763568394002511E-17</v>
      </c>
      <c r="T185" s="19">
        <v>0</v>
      </c>
      <c r="U185" s="19">
        <v>0</v>
      </c>
      <c r="V185" s="19">
        <v>-1.170312500000001E-2</v>
      </c>
      <c r="W185" s="19">
        <v>-6.8281250000000104E-3</v>
      </c>
      <c r="X185" s="19">
        <v>7.8593750000000351E-2</v>
      </c>
      <c r="Y185" s="19">
        <v>-2.5000000000000001E-2</v>
      </c>
      <c r="Z185" s="19">
        <v>2.500000000000006E-2</v>
      </c>
      <c r="AA185" s="19">
        <v>0.55000000000000004</v>
      </c>
      <c r="AB185" s="19">
        <v>0</v>
      </c>
      <c r="AC185" s="19">
        <v>0</v>
      </c>
      <c r="AD185" s="19">
        <v>-1.7763568394002511E-17</v>
      </c>
      <c r="AE185" s="19">
        <v>0</v>
      </c>
      <c r="AF185" s="19">
        <v>0</v>
      </c>
      <c r="AG185" s="19">
        <v>-0.225859375</v>
      </c>
      <c r="AH185" s="19">
        <v>-1.020312499999994E-2</v>
      </c>
      <c r="AI185" s="19">
        <v>0.67740624999999999</v>
      </c>
      <c r="AJ185" s="19">
        <v>0</v>
      </c>
      <c r="AK185" s="19">
        <v>30</v>
      </c>
      <c r="AL185" s="19">
        <v>32</v>
      </c>
      <c r="AM185" s="19">
        <v>10</v>
      </c>
      <c r="AN185" s="19">
        <v>8</v>
      </c>
      <c r="AO185" s="19">
        <v>-2</v>
      </c>
      <c r="AP185" s="19">
        <v>0</v>
      </c>
      <c r="AQ185" s="19">
        <v>0</v>
      </c>
      <c r="AR185" s="19">
        <v>2</v>
      </c>
      <c r="AS185" s="19" t="s">
        <v>264</v>
      </c>
      <c r="AT185" s="19">
        <v>1</v>
      </c>
      <c r="AU185" s="19">
        <v>0</v>
      </c>
      <c r="AV185" s="19">
        <v>0</v>
      </c>
      <c r="AW185" s="19">
        <v>1</v>
      </c>
      <c r="AX185" s="19">
        <v>1</v>
      </c>
      <c r="AY185" s="19">
        <v>0.1</v>
      </c>
      <c r="AZ185" s="19">
        <v>0.1</v>
      </c>
      <c r="BA185" s="19">
        <v>0.1</v>
      </c>
      <c r="BB185" s="19">
        <v>0.1</v>
      </c>
      <c r="BC185" s="19">
        <v>0</v>
      </c>
      <c r="BD185" s="19">
        <v>1</v>
      </c>
      <c r="BE185" s="19">
        <v>45</v>
      </c>
      <c r="BF185" s="19">
        <v>1</v>
      </c>
      <c r="BG185" s="19">
        <v>5</v>
      </c>
      <c r="BH185" s="19" t="s">
        <v>89</v>
      </c>
      <c r="BI185" s="19">
        <v>5</v>
      </c>
      <c r="BJ185" s="19">
        <v>2</v>
      </c>
      <c r="BK185" s="19">
        <v>0.05</v>
      </c>
      <c r="BL185" s="19">
        <v>4</v>
      </c>
      <c r="BM185" s="19">
        <v>6</v>
      </c>
      <c r="BN185" s="19">
        <v>0.5</v>
      </c>
      <c r="BO185" s="19">
        <v>10</v>
      </c>
      <c r="BP185" s="19">
        <v>1</v>
      </c>
      <c r="BQ185" s="19">
        <v>1</v>
      </c>
      <c r="BR185" s="19">
        <v>1</v>
      </c>
      <c r="BS185" s="19">
        <v>1</v>
      </c>
      <c r="BT185" s="19">
        <v>0</v>
      </c>
      <c r="BU185" s="19">
        <v>0</v>
      </c>
      <c r="BV185" s="19">
        <v>0</v>
      </c>
      <c r="BW185" s="19">
        <v>0</v>
      </c>
      <c r="BX185" s="19">
        <v>1</v>
      </c>
      <c r="BY185" s="19">
        <v>1</v>
      </c>
      <c r="BZ185" s="19">
        <v>1</v>
      </c>
      <c r="CA185" s="19">
        <v>1</v>
      </c>
    </row>
    <row r="186" spans="1:79" x14ac:dyDescent="0.3">
      <c r="A186" s="26">
        <v>184</v>
      </c>
      <c r="B186" s="19">
        <v>80</v>
      </c>
      <c r="C186" s="19">
        <v>5.8000087738037109E-2</v>
      </c>
      <c r="D186" s="19">
        <v>9.6666812896728516E-4</v>
      </c>
      <c r="E186" s="19">
        <v>3</v>
      </c>
      <c r="F186" s="19">
        <v>0.17733686660650261</v>
      </c>
      <c r="G186" s="19">
        <v>4.1049896396222849E-2</v>
      </c>
      <c r="H186" s="19">
        <v>4.5123000843008333E-2</v>
      </c>
      <c r="I186" s="19">
        <v>4.1049896396222849E-2</v>
      </c>
      <c r="J186" s="19">
        <v>4.1049896396222849E-2</v>
      </c>
      <c r="K186" s="19">
        <f t="shared" si="2"/>
        <v>4.1049896396222849E-2</v>
      </c>
      <c r="N186" s="19">
        <v>-2.5000000000000029E-2</v>
      </c>
      <c r="O186" s="19">
        <v>2.5000000000000008E-2</v>
      </c>
      <c r="P186" s="19">
        <v>4.9999999999999711E-2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1.170312500000001E-2</v>
      </c>
      <c r="W186" s="19">
        <v>-6.8281250000000043E-3</v>
      </c>
      <c r="X186" s="19">
        <v>7.8593750000000351E-2</v>
      </c>
      <c r="Y186" s="19">
        <v>2.5000000000000008E-2</v>
      </c>
      <c r="Z186" s="19">
        <v>2.500000000000006E-2</v>
      </c>
      <c r="AA186" s="19">
        <v>0.55000000000000004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0.225859375</v>
      </c>
      <c r="AH186" s="19">
        <v>-1.0203124999999969E-2</v>
      </c>
      <c r="AI186" s="19">
        <v>0.67740624999999999</v>
      </c>
      <c r="AJ186" s="19">
        <v>0</v>
      </c>
      <c r="AK186" s="19">
        <v>32</v>
      </c>
      <c r="AL186" s="19">
        <v>30</v>
      </c>
      <c r="AM186" s="19">
        <v>10</v>
      </c>
      <c r="AN186" s="19">
        <v>8</v>
      </c>
      <c r="AO186" s="19">
        <v>0</v>
      </c>
      <c r="AP186" s="19">
        <v>-2</v>
      </c>
      <c r="AQ186" s="19">
        <v>0</v>
      </c>
      <c r="AR186" s="19">
        <v>2</v>
      </c>
      <c r="AS186" s="19" t="s">
        <v>265</v>
      </c>
      <c r="AT186" s="19">
        <v>1</v>
      </c>
      <c r="AU186" s="19">
        <v>0</v>
      </c>
      <c r="AV186" s="19">
        <v>0</v>
      </c>
      <c r="AW186" s="19">
        <v>1</v>
      </c>
      <c r="AX186" s="19">
        <v>1</v>
      </c>
      <c r="AY186" s="19">
        <v>0.1</v>
      </c>
      <c r="AZ186" s="19">
        <v>0.1</v>
      </c>
      <c r="BA186" s="19">
        <v>0.1</v>
      </c>
      <c r="BB186" s="19">
        <v>0.1</v>
      </c>
      <c r="BC186" s="19">
        <v>0</v>
      </c>
      <c r="BD186" s="19">
        <v>1</v>
      </c>
      <c r="BE186" s="19">
        <v>45</v>
      </c>
      <c r="BF186" s="19">
        <v>1</v>
      </c>
      <c r="BG186" s="19">
        <v>5</v>
      </c>
      <c r="BH186" s="19" t="s">
        <v>89</v>
      </c>
      <c r="BI186" s="19">
        <v>5</v>
      </c>
      <c r="BJ186" s="19">
        <v>2</v>
      </c>
      <c r="BK186" s="19">
        <v>0.05</v>
      </c>
      <c r="BL186" s="19">
        <v>4</v>
      </c>
      <c r="BM186" s="19">
        <v>6</v>
      </c>
      <c r="BN186" s="19">
        <v>0.5</v>
      </c>
      <c r="BO186" s="19">
        <v>10</v>
      </c>
      <c r="BP186" s="19">
        <v>1</v>
      </c>
      <c r="BQ186" s="19">
        <v>1</v>
      </c>
      <c r="BR186" s="19">
        <v>1</v>
      </c>
      <c r="BS186" s="19">
        <v>1</v>
      </c>
      <c r="BT186" s="19">
        <v>0</v>
      </c>
      <c r="BU186" s="19">
        <v>0</v>
      </c>
      <c r="BV186" s="19">
        <v>0</v>
      </c>
      <c r="BW186" s="19">
        <v>0</v>
      </c>
      <c r="BX186" s="19">
        <v>1</v>
      </c>
      <c r="BY186" s="19">
        <v>1</v>
      </c>
      <c r="BZ186" s="19">
        <v>1</v>
      </c>
      <c r="CA186" s="19">
        <v>1</v>
      </c>
    </row>
    <row r="187" spans="1:79" x14ac:dyDescent="0.3">
      <c r="A187" s="26">
        <v>185</v>
      </c>
      <c r="B187" s="19">
        <v>80</v>
      </c>
      <c r="C187" s="19">
        <v>7.9999923706054688E-2</v>
      </c>
      <c r="D187" s="19">
        <v>1.333332061767578E-3</v>
      </c>
      <c r="E187" s="19">
        <v>4</v>
      </c>
      <c r="F187" s="19">
        <v>0.17733686660650261</v>
      </c>
      <c r="G187" s="19">
        <v>6.4924836349428087E-3</v>
      </c>
      <c r="H187" s="19">
        <v>4.1126092310721667E-2</v>
      </c>
      <c r="I187" s="19">
        <v>1.1094102107088281E-2</v>
      </c>
      <c r="J187" s="19">
        <v>6.4924836349428087E-3</v>
      </c>
      <c r="K187" s="19">
        <f t="shared" si="2"/>
        <v>6.4924836349428087E-3</v>
      </c>
      <c r="L187" s="19">
        <v>6.4924836349428087E-3</v>
      </c>
      <c r="N187" s="19">
        <v>8.3266726846886741E-17</v>
      </c>
      <c r="O187" s="19">
        <v>1.6653345369377351E-16</v>
      </c>
      <c r="P187" s="19">
        <v>0</v>
      </c>
      <c r="Q187" s="19">
        <v>0</v>
      </c>
      <c r="R187" s="19">
        <v>-5.2499999999999998E-2</v>
      </c>
      <c r="S187" s="19">
        <v>8.500000000000002E-2</v>
      </c>
      <c r="T187" s="19">
        <v>0.12</v>
      </c>
      <c r="U187" s="19">
        <v>0</v>
      </c>
      <c r="V187" s="19">
        <v>-7.6875000000000693E-3</v>
      </c>
      <c r="W187" s="19">
        <v>9.9375000000000435E-3</v>
      </c>
      <c r="X187" s="19">
        <v>9.7499999999999601E-3</v>
      </c>
      <c r="Y187" s="19">
        <v>0.2</v>
      </c>
      <c r="Z187" s="19">
        <v>-0.3</v>
      </c>
      <c r="AA187" s="19">
        <v>0</v>
      </c>
      <c r="AB187" s="19">
        <v>0</v>
      </c>
      <c r="AC187" s="19">
        <v>-5.2499999999999998E-2</v>
      </c>
      <c r="AD187" s="19">
        <v>8.500000000000002E-2</v>
      </c>
      <c r="AE187" s="19">
        <v>0.12</v>
      </c>
      <c r="AF187" s="19">
        <v>0</v>
      </c>
      <c r="AG187" s="19">
        <v>0.17881250000000001</v>
      </c>
      <c r="AH187" s="19">
        <v>-0.31462499999999999</v>
      </c>
      <c r="AI187" s="19">
        <v>-1.575E-2</v>
      </c>
      <c r="AJ187" s="19">
        <v>0</v>
      </c>
      <c r="AK187" s="19">
        <v>28</v>
      </c>
      <c r="AL187" s="19">
        <v>12</v>
      </c>
      <c r="AM187" s="19">
        <v>8</v>
      </c>
      <c r="AN187" s="19">
        <v>32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266</v>
      </c>
      <c r="AT187" s="19">
        <v>1</v>
      </c>
      <c r="AU187" s="19">
        <v>0</v>
      </c>
      <c r="AV187" s="19">
        <v>0</v>
      </c>
      <c r="AW187" s="19">
        <v>1</v>
      </c>
      <c r="AX187" s="19">
        <v>1</v>
      </c>
      <c r="AY187" s="19">
        <v>0.1</v>
      </c>
      <c r="AZ187" s="19">
        <v>0.1</v>
      </c>
      <c r="BA187" s="19">
        <v>0.1</v>
      </c>
      <c r="BB187" s="19">
        <v>0.1</v>
      </c>
      <c r="BC187" s="19">
        <v>0</v>
      </c>
      <c r="BD187" s="19">
        <v>1</v>
      </c>
      <c r="BE187" s="19">
        <v>45</v>
      </c>
      <c r="BF187" s="19">
        <v>1</v>
      </c>
      <c r="BG187" s="19">
        <v>5</v>
      </c>
      <c r="BH187" s="19" t="s">
        <v>89</v>
      </c>
      <c r="BI187" s="19">
        <v>5</v>
      </c>
      <c r="BJ187" s="19">
        <v>2</v>
      </c>
      <c r="BK187" s="19">
        <v>0.05</v>
      </c>
      <c r="BL187" s="19">
        <v>4</v>
      </c>
      <c r="BM187" s="19">
        <v>6</v>
      </c>
      <c r="BN187" s="19">
        <v>0.5</v>
      </c>
      <c r="BO187" s="19">
        <v>10</v>
      </c>
      <c r="BP187" s="19">
        <v>1</v>
      </c>
      <c r="BQ187" s="19">
        <v>1</v>
      </c>
      <c r="BR187" s="19">
        <v>1</v>
      </c>
      <c r="BS187" s="19">
        <v>1</v>
      </c>
      <c r="BT187" s="19">
        <v>0</v>
      </c>
      <c r="BU187" s="19">
        <v>0</v>
      </c>
      <c r="BV187" s="19">
        <v>0</v>
      </c>
      <c r="BW187" s="19">
        <v>0</v>
      </c>
      <c r="BX187" s="19">
        <v>1</v>
      </c>
      <c r="BY187" s="19">
        <v>1</v>
      </c>
      <c r="BZ187" s="19">
        <v>1</v>
      </c>
      <c r="CA187" s="19">
        <v>1</v>
      </c>
    </row>
    <row r="188" spans="1:79" x14ac:dyDescent="0.3">
      <c r="A188" s="26">
        <v>186</v>
      </c>
      <c r="B188" s="19">
        <v>80</v>
      </c>
      <c r="C188" s="19">
        <v>8.1000089645385742E-2</v>
      </c>
      <c r="D188" s="19">
        <v>1.3500014940897619E-3</v>
      </c>
      <c r="E188" s="19">
        <v>4</v>
      </c>
      <c r="F188" s="19">
        <v>0.1028785691968935</v>
      </c>
      <c r="G188" s="19">
        <v>6.4924836349428382E-3</v>
      </c>
      <c r="H188" s="19">
        <v>4.1126092310721667E-2</v>
      </c>
      <c r="I188" s="19">
        <v>1.1094102107088281E-2</v>
      </c>
      <c r="J188" s="19">
        <v>6.4924836349428382E-3</v>
      </c>
      <c r="K188" s="19">
        <f t="shared" si="2"/>
        <v>6.4924836349428382E-3</v>
      </c>
      <c r="L188" s="19">
        <v>6.4924836349428382E-3</v>
      </c>
      <c r="N188" s="19">
        <v>8.3266726846886741E-17</v>
      </c>
      <c r="O188" s="19">
        <v>-2.7755575615628909E-16</v>
      </c>
      <c r="P188" s="19">
        <v>0</v>
      </c>
      <c r="Q188" s="19">
        <v>0</v>
      </c>
      <c r="R188" s="19">
        <v>-5.2499999999999998E-2</v>
      </c>
      <c r="S188" s="19">
        <v>-8.4999999999999978E-2</v>
      </c>
      <c r="T188" s="19">
        <v>0.12</v>
      </c>
      <c r="U188" s="19">
        <v>0</v>
      </c>
      <c r="V188" s="19">
        <v>-7.6875000000000693E-3</v>
      </c>
      <c r="W188" s="19">
        <v>-9.9375000000001545E-3</v>
      </c>
      <c r="X188" s="19">
        <v>9.7499999999999601E-3</v>
      </c>
      <c r="Y188" s="19">
        <v>0.2</v>
      </c>
      <c r="Z188" s="19">
        <v>0.3</v>
      </c>
      <c r="AA188" s="19">
        <v>0</v>
      </c>
      <c r="AB188" s="19">
        <v>0</v>
      </c>
      <c r="AC188" s="19">
        <v>-5.2499999999999998E-2</v>
      </c>
      <c r="AD188" s="19">
        <v>-8.4999999999999978E-2</v>
      </c>
      <c r="AE188" s="19">
        <v>0.12</v>
      </c>
      <c r="AF188" s="19">
        <v>0</v>
      </c>
      <c r="AG188" s="19">
        <v>0.17881250000000001</v>
      </c>
      <c r="AH188" s="19">
        <v>0.31462499999999999</v>
      </c>
      <c r="AI188" s="19">
        <v>-1.575E-2</v>
      </c>
      <c r="AJ188" s="19">
        <v>0</v>
      </c>
      <c r="AK188" s="19">
        <v>28</v>
      </c>
      <c r="AL188" s="19">
        <v>12</v>
      </c>
      <c r="AM188" s="19">
        <v>32</v>
      </c>
      <c r="AN188" s="19">
        <v>8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267</v>
      </c>
      <c r="AT188" s="19">
        <v>1</v>
      </c>
      <c r="AU188" s="19">
        <v>0</v>
      </c>
      <c r="AV188" s="19">
        <v>0</v>
      </c>
      <c r="AW188" s="19">
        <v>1</v>
      </c>
      <c r="AX188" s="19">
        <v>1</v>
      </c>
      <c r="AY188" s="19">
        <v>0.1</v>
      </c>
      <c r="AZ188" s="19">
        <v>0.1</v>
      </c>
      <c r="BA188" s="19">
        <v>0.1</v>
      </c>
      <c r="BB188" s="19">
        <v>0.1</v>
      </c>
      <c r="BC188" s="19">
        <v>0</v>
      </c>
      <c r="BD188" s="19">
        <v>1</v>
      </c>
      <c r="BE188" s="19">
        <v>45</v>
      </c>
      <c r="BF188" s="19">
        <v>1</v>
      </c>
      <c r="BG188" s="19">
        <v>5</v>
      </c>
      <c r="BH188" s="19" t="s">
        <v>89</v>
      </c>
      <c r="BI188" s="19">
        <v>5</v>
      </c>
      <c r="BJ188" s="19">
        <v>2</v>
      </c>
      <c r="BK188" s="19">
        <v>0.05</v>
      </c>
      <c r="BL188" s="19">
        <v>4</v>
      </c>
      <c r="BM188" s="19">
        <v>6</v>
      </c>
      <c r="BN188" s="19">
        <v>0.5</v>
      </c>
      <c r="BO188" s="19">
        <v>10</v>
      </c>
      <c r="BP188" s="19">
        <v>1</v>
      </c>
      <c r="BQ188" s="19">
        <v>1</v>
      </c>
      <c r="BR188" s="19">
        <v>1</v>
      </c>
      <c r="BS188" s="19">
        <v>1</v>
      </c>
      <c r="BT188" s="19">
        <v>0</v>
      </c>
      <c r="BU188" s="19">
        <v>0</v>
      </c>
      <c r="BV188" s="19">
        <v>0</v>
      </c>
      <c r="BW188" s="19">
        <v>0</v>
      </c>
      <c r="BX188" s="19">
        <v>1</v>
      </c>
      <c r="BY188" s="19">
        <v>1</v>
      </c>
      <c r="BZ188" s="19">
        <v>1</v>
      </c>
      <c r="CA188" s="19">
        <v>1</v>
      </c>
    </row>
    <row r="189" spans="1:79" x14ac:dyDescent="0.3">
      <c r="A189" s="26">
        <v>187</v>
      </c>
      <c r="B189" s="19">
        <v>80</v>
      </c>
      <c r="C189" s="19">
        <v>8.0000162124633789E-2</v>
      </c>
      <c r="D189" s="19">
        <v>1.333336035410563E-3</v>
      </c>
      <c r="E189" s="19">
        <v>4</v>
      </c>
      <c r="F189" s="19">
        <v>0.1028785691968936</v>
      </c>
      <c r="G189" s="19">
        <v>6.4924836349428087E-3</v>
      </c>
      <c r="H189" s="19">
        <v>4.1126092310721653E-2</v>
      </c>
      <c r="I189" s="19">
        <v>1.109410210708827E-2</v>
      </c>
      <c r="J189" s="19">
        <v>6.4924836349428087E-3</v>
      </c>
      <c r="K189" s="19">
        <f t="shared" si="2"/>
        <v>6.4924836349428087E-3</v>
      </c>
      <c r="L189" s="19">
        <v>6.4924836349428087E-3</v>
      </c>
      <c r="N189" s="19">
        <v>-5.5511151231257827E-17</v>
      </c>
      <c r="O189" s="19">
        <v>-1.6653345369377351E-16</v>
      </c>
      <c r="P189" s="19">
        <v>0</v>
      </c>
      <c r="Q189" s="19">
        <v>0</v>
      </c>
      <c r="R189" s="19">
        <v>5.2499999999999998E-2</v>
      </c>
      <c r="S189" s="19">
        <v>-8.5000000000000006E-2</v>
      </c>
      <c r="T189" s="19">
        <v>0.12</v>
      </c>
      <c r="U189" s="19">
        <v>0</v>
      </c>
      <c r="V189" s="19">
        <v>7.6875000000000693E-3</v>
      </c>
      <c r="W189" s="19">
        <v>-9.9375000000000435E-3</v>
      </c>
      <c r="X189" s="19">
        <v>9.7499999999999601E-3</v>
      </c>
      <c r="Y189" s="19">
        <v>-0.2</v>
      </c>
      <c r="Z189" s="19">
        <v>0.3</v>
      </c>
      <c r="AA189" s="19">
        <v>0</v>
      </c>
      <c r="AB189" s="19">
        <v>0</v>
      </c>
      <c r="AC189" s="19">
        <v>5.2499999999999998E-2</v>
      </c>
      <c r="AD189" s="19">
        <v>-8.5000000000000006E-2</v>
      </c>
      <c r="AE189" s="19">
        <v>0.12</v>
      </c>
      <c r="AF189" s="19">
        <v>0</v>
      </c>
      <c r="AG189" s="19">
        <v>-0.17881250000000001</v>
      </c>
      <c r="AH189" s="19">
        <v>0.31462499999999999</v>
      </c>
      <c r="AI189" s="19">
        <v>-1.575E-2</v>
      </c>
      <c r="AJ189" s="19">
        <v>0</v>
      </c>
      <c r="AK189" s="19">
        <v>12</v>
      </c>
      <c r="AL189" s="19">
        <v>28</v>
      </c>
      <c r="AM189" s="19">
        <v>32</v>
      </c>
      <c r="AN189" s="19">
        <v>8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268</v>
      </c>
      <c r="AT189" s="19">
        <v>1</v>
      </c>
      <c r="AU189" s="19">
        <v>0</v>
      </c>
      <c r="AV189" s="19">
        <v>0</v>
      </c>
      <c r="AW189" s="19">
        <v>1</v>
      </c>
      <c r="AX189" s="19">
        <v>1</v>
      </c>
      <c r="AY189" s="19">
        <v>0.1</v>
      </c>
      <c r="AZ189" s="19">
        <v>0.1</v>
      </c>
      <c r="BA189" s="19">
        <v>0.1</v>
      </c>
      <c r="BB189" s="19">
        <v>0.1</v>
      </c>
      <c r="BC189" s="19">
        <v>0</v>
      </c>
      <c r="BD189" s="19">
        <v>1</v>
      </c>
      <c r="BE189" s="19">
        <v>45</v>
      </c>
      <c r="BF189" s="19">
        <v>1</v>
      </c>
      <c r="BG189" s="19">
        <v>5</v>
      </c>
      <c r="BH189" s="19" t="s">
        <v>89</v>
      </c>
      <c r="BI189" s="19">
        <v>5</v>
      </c>
      <c r="BJ189" s="19">
        <v>2</v>
      </c>
      <c r="BK189" s="19">
        <v>0.05</v>
      </c>
      <c r="BL189" s="19">
        <v>4</v>
      </c>
      <c r="BM189" s="19">
        <v>6</v>
      </c>
      <c r="BN189" s="19">
        <v>0.5</v>
      </c>
      <c r="BO189" s="19">
        <v>10</v>
      </c>
      <c r="BP189" s="19">
        <v>1</v>
      </c>
      <c r="BQ189" s="19">
        <v>1</v>
      </c>
      <c r="BR189" s="19">
        <v>1</v>
      </c>
      <c r="BS189" s="19">
        <v>1</v>
      </c>
      <c r="BT189" s="19">
        <v>0</v>
      </c>
      <c r="BU189" s="19">
        <v>0</v>
      </c>
      <c r="BV189" s="19">
        <v>0</v>
      </c>
      <c r="BW189" s="19">
        <v>0</v>
      </c>
      <c r="BX189" s="19">
        <v>1</v>
      </c>
      <c r="BY189" s="19">
        <v>1</v>
      </c>
      <c r="BZ189" s="19">
        <v>1</v>
      </c>
      <c r="CA189" s="19">
        <v>1</v>
      </c>
    </row>
    <row r="190" spans="1:79" x14ac:dyDescent="0.3">
      <c r="A190" s="26">
        <v>188</v>
      </c>
      <c r="B190" s="19">
        <v>80</v>
      </c>
      <c r="C190" s="19">
        <v>9.2000007629394531E-2</v>
      </c>
      <c r="D190" s="19">
        <v>1.533333460489909E-3</v>
      </c>
      <c r="E190" s="19">
        <v>5</v>
      </c>
      <c r="F190" s="19">
        <v>0.1028785691968935</v>
      </c>
      <c r="G190" s="19">
        <v>7.6705224113158919E-3</v>
      </c>
      <c r="H190" s="19">
        <v>3.1955871672902307E-2</v>
      </c>
      <c r="I190" s="19">
        <v>1.07767653716224E-2</v>
      </c>
      <c r="J190" s="19">
        <v>8.8043512857279484E-3</v>
      </c>
      <c r="K190" s="19">
        <f t="shared" si="2"/>
        <v>8.8043512857279484E-3</v>
      </c>
      <c r="L190" s="19">
        <v>7.6705224113158919E-3</v>
      </c>
      <c r="M190" s="19">
        <v>7.6705224113158919E-3</v>
      </c>
      <c r="N190" s="19">
        <v>0</v>
      </c>
      <c r="O190" s="19">
        <v>1.3877787807814459E-16</v>
      </c>
      <c r="P190" s="19">
        <v>0</v>
      </c>
      <c r="Q190" s="19">
        <v>0</v>
      </c>
      <c r="R190" s="19">
        <v>-0.105</v>
      </c>
      <c r="S190" s="19">
        <v>-2.749999999999999E-2</v>
      </c>
      <c r="T190" s="19">
        <v>0.12</v>
      </c>
      <c r="U190" s="19">
        <v>0</v>
      </c>
      <c r="V190" s="19">
        <v>1.8093749999999891E-2</v>
      </c>
      <c r="W190" s="19">
        <v>9.3749999999920286E-5</v>
      </c>
      <c r="X190" s="19">
        <v>5.062500000000001E-3</v>
      </c>
      <c r="Y190" s="19">
        <v>-9.9999999999999978E-2</v>
      </c>
      <c r="Z190" s="19">
        <v>0.20000000000000009</v>
      </c>
      <c r="AA190" s="19">
        <v>0</v>
      </c>
      <c r="AB190" s="19">
        <v>0</v>
      </c>
      <c r="AC190" s="19">
        <v>-0.105</v>
      </c>
      <c r="AD190" s="19">
        <v>-2.749999999999999E-2</v>
      </c>
      <c r="AE190" s="19">
        <v>0.12</v>
      </c>
      <c r="AF190" s="19">
        <v>0</v>
      </c>
      <c r="AG190" s="19">
        <v>-0.10975</v>
      </c>
      <c r="AH190" s="19">
        <v>0.22006249999999999</v>
      </c>
      <c r="AI190" s="19">
        <v>-1.575E-2</v>
      </c>
      <c r="AJ190" s="19">
        <v>0</v>
      </c>
      <c r="AK190" s="19">
        <v>16</v>
      </c>
      <c r="AL190" s="19">
        <v>24</v>
      </c>
      <c r="AM190" s="19">
        <v>28</v>
      </c>
      <c r="AN190" s="19">
        <v>12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269</v>
      </c>
      <c r="AT190" s="19">
        <v>1</v>
      </c>
      <c r="AU190" s="19">
        <v>0</v>
      </c>
      <c r="AV190" s="19">
        <v>0</v>
      </c>
      <c r="AW190" s="19">
        <v>1</v>
      </c>
      <c r="AX190" s="19">
        <v>1</v>
      </c>
      <c r="AY190" s="19">
        <v>0.1</v>
      </c>
      <c r="AZ190" s="19">
        <v>0.1</v>
      </c>
      <c r="BA190" s="19">
        <v>0.1</v>
      </c>
      <c r="BB190" s="19">
        <v>0.1</v>
      </c>
      <c r="BC190" s="19">
        <v>0</v>
      </c>
      <c r="BD190" s="19">
        <v>1</v>
      </c>
      <c r="BE190" s="19">
        <v>45</v>
      </c>
      <c r="BF190" s="19">
        <v>1</v>
      </c>
      <c r="BG190" s="19">
        <v>5</v>
      </c>
      <c r="BH190" s="19" t="s">
        <v>89</v>
      </c>
      <c r="BI190" s="19">
        <v>5</v>
      </c>
      <c r="BJ190" s="19">
        <v>2</v>
      </c>
      <c r="BK190" s="19">
        <v>0.05</v>
      </c>
      <c r="BL190" s="19">
        <v>4</v>
      </c>
      <c r="BM190" s="19">
        <v>6</v>
      </c>
      <c r="BN190" s="19">
        <v>0.5</v>
      </c>
      <c r="BO190" s="19">
        <v>10</v>
      </c>
      <c r="BP190" s="19">
        <v>1</v>
      </c>
      <c r="BQ190" s="19">
        <v>1</v>
      </c>
      <c r="BR190" s="19">
        <v>1</v>
      </c>
      <c r="BS190" s="19">
        <v>1</v>
      </c>
      <c r="BT190" s="19">
        <v>0</v>
      </c>
      <c r="BU190" s="19">
        <v>0</v>
      </c>
      <c r="BV190" s="19">
        <v>0</v>
      </c>
      <c r="BW190" s="19">
        <v>0</v>
      </c>
      <c r="BX190" s="19">
        <v>1</v>
      </c>
      <c r="BY190" s="19">
        <v>1</v>
      </c>
      <c r="BZ190" s="19">
        <v>1</v>
      </c>
      <c r="CA190" s="19">
        <v>1</v>
      </c>
    </row>
    <row r="191" spans="1:79" x14ac:dyDescent="0.3">
      <c r="A191" s="26">
        <v>189</v>
      </c>
      <c r="B191" s="19">
        <v>80</v>
      </c>
      <c r="C191" s="19">
        <v>9.2999935150146484E-2</v>
      </c>
      <c r="D191" s="19">
        <v>1.5499989191691079E-3</v>
      </c>
      <c r="E191" s="19">
        <v>5</v>
      </c>
      <c r="F191" s="19">
        <v>0.1028785691968935</v>
      </c>
      <c r="G191" s="19">
        <v>7.6705224113158919E-3</v>
      </c>
      <c r="H191" s="19">
        <v>3.1955871672902328E-2</v>
      </c>
      <c r="I191" s="19">
        <v>1.0776765371622419E-2</v>
      </c>
      <c r="J191" s="19">
        <v>8.8043512857279484E-3</v>
      </c>
      <c r="K191" s="19">
        <f t="shared" si="2"/>
        <v>8.8043512857279484E-3</v>
      </c>
      <c r="L191" s="19">
        <v>7.6705224113158919E-3</v>
      </c>
      <c r="M191" s="19">
        <v>7.6705224113158919E-3</v>
      </c>
      <c r="N191" s="19">
        <v>0</v>
      </c>
      <c r="O191" s="19">
        <v>-5.5511151231257827E-17</v>
      </c>
      <c r="P191" s="19">
        <v>0</v>
      </c>
      <c r="Q191" s="19">
        <v>0</v>
      </c>
      <c r="R191" s="19">
        <v>-0.105</v>
      </c>
      <c r="S191" s="19">
        <v>2.7500000000000011E-2</v>
      </c>
      <c r="T191" s="19">
        <v>0.12</v>
      </c>
      <c r="U191" s="19">
        <v>0</v>
      </c>
      <c r="V191" s="19">
        <v>1.8093749999999891E-2</v>
      </c>
      <c r="W191" s="19">
        <v>-9.3749999999920286E-5</v>
      </c>
      <c r="X191" s="19">
        <v>5.062500000000001E-3</v>
      </c>
      <c r="Y191" s="19">
        <v>-9.9999999999999978E-2</v>
      </c>
      <c r="Z191" s="19">
        <v>-0.2</v>
      </c>
      <c r="AA191" s="19">
        <v>0</v>
      </c>
      <c r="AB191" s="19">
        <v>0</v>
      </c>
      <c r="AC191" s="19">
        <v>-0.105</v>
      </c>
      <c r="AD191" s="19">
        <v>2.7500000000000011E-2</v>
      </c>
      <c r="AE191" s="19">
        <v>0.12</v>
      </c>
      <c r="AF191" s="19">
        <v>0</v>
      </c>
      <c r="AG191" s="19">
        <v>-0.10975</v>
      </c>
      <c r="AH191" s="19">
        <v>-0.22006249999999991</v>
      </c>
      <c r="AI191" s="19">
        <v>-1.575E-2</v>
      </c>
      <c r="AJ191" s="19">
        <v>0</v>
      </c>
      <c r="AK191" s="19">
        <v>16</v>
      </c>
      <c r="AL191" s="19">
        <v>24</v>
      </c>
      <c r="AM191" s="19">
        <v>12</v>
      </c>
      <c r="AN191" s="19">
        <v>28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270</v>
      </c>
      <c r="AT191" s="19">
        <v>1</v>
      </c>
      <c r="AU191" s="19">
        <v>0</v>
      </c>
      <c r="AV191" s="19">
        <v>0</v>
      </c>
      <c r="AW191" s="19">
        <v>1</v>
      </c>
      <c r="AX191" s="19">
        <v>1</v>
      </c>
      <c r="AY191" s="19">
        <v>0.1</v>
      </c>
      <c r="AZ191" s="19">
        <v>0.1</v>
      </c>
      <c r="BA191" s="19">
        <v>0.1</v>
      </c>
      <c r="BB191" s="19">
        <v>0.1</v>
      </c>
      <c r="BC191" s="19">
        <v>0</v>
      </c>
      <c r="BD191" s="19">
        <v>1</v>
      </c>
      <c r="BE191" s="19">
        <v>45</v>
      </c>
      <c r="BF191" s="19">
        <v>1</v>
      </c>
      <c r="BG191" s="19">
        <v>5</v>
      </c>
      <c r="BH191" s="19" t="s">
        <v>89</v>
      </c>
      <c r="BI191" s="19">
        <v>5</v>
      </c>
      <c r="BJ191" s="19">
        <v>2</v>
      </c>
      <c r="BK191" s="19">
        <v>0.05</v>
      </c>
      <c r="BL191" s="19">
        <v>4</v>
      </c>
      <c r="BM191" s="19">
        <v>6</v>
      </c>
      <c r="BN191" s="19">
        <v>0.5</v>
      </c>
      <c r="BO191" s="19">
        <v>10</v>
      </c>
      <c r="BP191" s="19">
        <v>1</v>
      </c>
      <c r="BQ191" s="19">
        <v>1</v>
      </c>
      <c r="BR191" s="19">
        <v>1</v>
      </c>
      <c r="BS191" s="19">
        <v>1</v>
      </c>
      <c r="BT191" s="19">
        <v>0</v>
      </c>
      <c r="BU191" s="19">
        <v>0</v>
      </c>
      <c r="BV191" s="19">
        <v>0</v>
      </c>
      <c r="BW191" s="19">
        <v>0</v>
      </c>
      <c r="BX191" s="19">
        <v>1</v>
      </c>
      <c r="BY191" s="19">
        <v>1</v>
      </c>
      <c r="BZ191" s="19">
        <v>1</v>
      </c>
      <c r="CA191" s="19">
        <v>1</v>
      </c>
    </row>
    <row r="192" spans="1:79" x14ac:dyDescent="0.3">
      <c r="A192" s="26">
        <v>190</v>
      </c>
      <c r="B192" s="19">
        <v>80</v>
      </c>
      <c r="C192" s="19">
        <v>9.0999841690063477E-2</v>
      </c>
      <c r="D192" s="19">
        <v>1.5166640281677249E-3</v>
      </c>
      <c r="E192" s="19">
        <v>5</v>
      </c>
      <c r="F192" s="19">
        <v>0.1028785691968935</v>
      </c>
      <c r="G192" s="19">
        <v>7.6705224113158806E-3</v>
      </c>
      <c r="H192" s="19">
        <v>3.1955871672902307E-2</v>
      </c>
      <c r="I192" s="19">
        <v>1.077676537162239E-2</v>
      </c>
      <c r="J192" s="19">
        <v>8.8043512857279467E-3</v>
      </c>
      <c r="K192" s="19">
        <f t="shared" si="2"/>
        <v>8.8043512857279467E-3</v>
      </c>
      <c r="L192" s="19">
        <v>7.6705224113158806E-3</v>
      </c>
      <c r="M192" s="19">
        <v>7.6705224113158806E-3</v>
      </c>
      <c r="N192" s="19">
        <v>0</v>
      </c>
      <c r="O192" s="19">
        <v>-5.5511151231257827E-17</v>
      </c>
      <c r="P192" s="19">
        <v>0</v>
      </c>
      <c r="Q192" s="19">
        <v>0</v>
      </c>
      <c r="R192" s="19">
        <v>0.105</v>
      </c>
      <c r="S192" s="19">
        <v>2.75E-2</v>
      </c>
      <c r="T192" s="19">
        <v>0.12</v>
      </c>
      <c r="U192" s="19">
        <v>0</v>
      </c>
      <c r="V192" s="19">
        <v>-1.809374999999987E-2</v>
      </c>
      <c r="W192" s="19">
        <v>-9.3749999999975797E-5</v>
      </c>
      <c r="X192" s="19">
        <v>5.062500000000001E-3</v>
      </c>
      <c r="Y192" s="19">
        <v>0.1</v>
      </c>
      <c r="Z192" s="19">
        <v>-0.2</v>
      </c>
      <c r="AA192" s="19">
        <v>0</v>
      </c>
      <c r="AB192" s="19">
        <v>0</v>
      </c>
      <c r="AC192" s="19">
        <v>0.105</v>
      </c>
      <c r="AD192" s="19">
        <v>2.75E-2</v>
      </c>
      <c r="AE192" s="19">
        <v>0.12</v>
      </c>
      <c r="AF192" s="19">
        <v>0</v>
      </c>
      <c r="AG192" s="19">
        <v>0.10975</v>
      </c>
      <c r="AH192" s="19">
        <v>-0.22006249999999999</v>
      </c>
      <c r="AI192" s="19">
        <v>-1.575E-2</v>
      </c>
      <c r="AJ192" s="19">
        <v>0</v>
      </c>
      <c r="AK192" s="19">
        <v>24</v>
      </c>
      <c r="AL192" s="19">
        <v>16</v>
      </c>
      <c r="AM192" s="19">
        <v>12</v>
      </c>
      <c r="AN192" s="19">
        <v>28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271</v>
      </c>
      <c r="AT192" s="19">
        <v>1</v>
      </c>
      <c r="AU192" s="19">
        <v>0</v>
      </c>
      <c r="AV192" s="19">
        <v>0</v>
      </c>
      <c r="AW192" s="19">
        <v>1</v>
      </c>
      <c r="AX192" s="19">
        <v>1</v>
      </c>
      <c r="AY192" s="19">
        <v>0.1</v>
      </c>
      <c r="AZ192" s="19">
        <v>0.1</v>
      </c>
      <c r="BA192" s="19">
        <v>0.1</v>
      </c>
      <c r="BB192" s="19">
        <v>0.1</v>
      </c>
      <c r="BC192" s="19">
        <v>0</v>
      </c>
      <c r="BD192" s="19">
        <v>1</v>
      </c>
      <c r="BE192" s="19">
        <v>45</v>
      </c>
      <c r="BF192" s="19">
        <v>1</v>
      </c>
      <c r="BG192" s="19">
        <v>5</v>
      </c>
      <c r="BH192" s="19" t="s">
        <v>89</v>
      </c>
      <c r="BI192" s="19">
        <v>5</v>
      </c>
      <c r="BJ192" s="19">
        <v>2</v>
      </c>
      <c r="BK192" s="19">
        <v>0.05</v>
      </c>
      <c r="BL192" s="19">
        <v>4</v>
      </c>
      <c r="BM192" s="19">
        <v>6</v>
      </c>
      <c r="BN192" s="19">
        <v>0.5</v>
      </c>
      <c r="BO192" s="19">
        <v>10</v>
      </c>
      <c r="BP192" s="19">
        <v>1</v>
      </c>
      <c r="BQ192" s="19">
        <v>1</v>
      </c>
      <c r="BR192" s="19">
        <v>1</v>
      </c>
      <c r="BS192" s="19">
        <v>1</v>
      </c>
      <c r="BT192" s="19">
        <v>0</v>
      </c>
      <c r="BU192" s="19">
        <v>0</v>
      </c>
      <c r="BV192" s="19">
        <v>0</v>
      </c>
      <c r="BW192" s="19">
        <v>0</v>
      </c>
      <c r="BX192" s="19">
        <v>1</v>
      </c>
      <c r="BY192" s="19">
        <v>1</v>
      </c>
      <c r="BZ192" s="19">
        <v>1</v>
      </c>
      <c r="CA192" s="19">
        <v>1</v>
      </c>
    </row>
    <row r="193" spans="1:79" x14ac:dyDescent="0.3">
      <c r="A193" s="26">
        <v>191</v>
      </c>
      <c r="B193" s="19">
        <v>80</v>
      </c>
      <c r="C193" s="19">
        <v>7.2999954223632813E-2</v>
      </c>
      <c r="D193" s="19">
        <v>1.216665903727214E-3</v>
      </c>
      <c r="E193" s="19">
        <v>4</v>
      </c>
      <c r="F193" s="19">
        <v>0.1028785691968935</v>
      </c>
      <c r="G193" s="19">
        <v>1.755588176011107E-2</v>
      </c>
      <c r="H193" s="19">
        <v>3.4656235910727501E-2</v>
      </c>
      <c r="I193" s="19">
        <v>1.755588176011107E-2</v>
      </c>
      <c r="J193" s="19">
        <v>1.9468122983482501E-2</v>
      </c>
      <c r="K193" s="19">
        <f t="shared" si="2"/>
        <v>1.755588176011107E-2</v>
      </c>
      <c r="L193" s="19">
        <v>1.9468122983482501E-2</v>
      </c>
      <c r="N193" s="19">
        <v>2.775557561562891E-17</v>
      </c>
      <c r="O193" s="19">
        <v>2.775557561562891E-17</v>
      </c>
      <c r="P193" s="19">
        <v>0</v>
      </c>
      <c r="Q193" s="19">
        <v>0</v>
      </c>
      <c r="R193" s="19">
        <v>-8.1250000000000003E-2</v>
      </c>
      <c r="S193" s="19">
        <v>-3.124999999999999E-2</v>
      </c>
      <c r="T193" s="19">
        <v>6.25E-2</v>
      </c>
      <c r="U193" s="19">
        <v>0</v>
      </c>
      <c r="V193" s="19">
        <v>-3.4875000000000038E-2</v>
      </c>
      <c r="W193" s="19">
        <v>-2.2312500000000041E-2</v>
      </c>
      <c r="X193" s="19">
        <v>1.162499999999995E-2</v>
      </c>
      <c r="Y193" s="19">
        <v>0.15</v>
      </c>
      <c r="Z193" s="19">
        <v>0.15</v>
      </c>
      <c r="AA193" s="19">
        <v>-0.1</v>
      </c>
      <c r="AB193" s="19">
        <v>0</v>
      </c>
      <c r="AC193" s="19">
        <v>-8.1250000000000003E-2</v>
      </c>
      <c r="AD193" s="19">
        <v>-3.124999999999999E-2</v>
      </c>
      <c r="AE193" s="19">
        <v>6.25E-2</v>
      </c>
      <c r="AF193" s="19">
        <v>0</v>
      </c>
      <c r="AG193" s="19">
        <v>0.13284375000000001</v>
      </c>
      <c r="AH193" s="19">
        <v>0.17784374999999999</v>
      </c>
      <c r="AI193" s="19">
        <v>-0.10768750000000001</v>
      </c>
      <c r="AJ193" s="19">
        <v>0</v>
      </c>
      <c r="AK193" s="19">
        <v>24</v>
      </c>
      <c r="AL193" s="19">
        <v>12</v>
      </c>
      <c r="AM193" s="19">
        <v>28</v>
      </c>
      <c r="AN193" s="19">
        <v>16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272</v>
      </c>
      <c r="AT193" s="19">
        <v>1</v>
      </c>
      <c r="AU193" s="19">
        <v>0</v>
      </c>
      <c r="AV193" s="19">
        <v>0</v>
      </c>
      <c r="AW193" s="19">
        <v>1</v>
      </c>
      <c r="AX193" s="19">
        <v>1</v>
      </c>
      <c r="AY193" s="19">
        <v>0.1</v>
      </c>
      <c r="AZ193" s="19">
        <v>0.1</v>
      </c>
      <c r="BA193" s="19">
        <v>0.1</v>
      </c>
      <c r="BB193" s="19">
        <v>0.1</v>
      </c>
      <c r="BC193" s="19">
        <v>0</v>
      </c>
      <c r="BD193" s="19">
        <v>1</v>
      </c>
      <c r="BE193" s="19">
        <v>45</v>
      </c>
      <c r="BF193" s="19">
        <v>1</v>
      </c>
      <c r="BG193" s="19">
        <v>5</v>
      </c>
      <c r="BH193" s="19" t="s">
        <v>89</v>
      </c>
      <c r="BI193" s="19">
        <v>5</v>
      </c>
      <c r="BJ193" s="19">
        <v>2</v>
      </c>
      <c r="BK193" s="19">
        <v>0.05</v>
      </c>
      <c r="BL193" s="19">
        <v>4</v>
      </c>
      <c r="BM193" s="19">
        <v>6</v>
      </c>
      <c r="BN193" s="19">
        <v>0.5</v>
      </c>
      <c r="BO193" s="19">
        <v>10</v>
      </c>
      <c r="BP193" s="19">
        <v>1</v>
      </c>
      <c r="BQ193" s="19">
        <v>1</v>
      </c>
      <c r="BR193" s="19">
        <v>1</v>
      </c>
      <c r="BS193" s="19">
        <v>1</v>
      </c>
      <c r="BT193" s="19">
        <v>0</v>
      </c>
      <c r="BU193" s="19">
        <v>0</v>
      </c>
      <c r="BV193" s="19">
        <v>0</v>
      </c>
      <c r="BW193" s="19">
        <v>0</v>
      </c>
      <c r="BX193" s="19">
        <v>1</v>
      </c>
      <c r="BY193" s="19">
        <v>1</v>
      </c>
      <c r="BZ193" s="19">
        <v>1</v>
      </c>
      <c r="CA193" s="19">
        <v>1</v>
      </c>
    </row>
    <row r="194" spans="1:79" x14ac:dyDescent="0.3">
      <c r="A194" s="26">
        <v>192</v>
      </c>
      <c r="B194" s="19">
        <v>80</v>
      </c>
      <c r="C194" s="19">
        <v>7.8000068664550781E-2</v>
      </c>
      <c r="D194" s="19">
        <v>1.30000114440918E-3</v>
      </c>
      <c r="E194" s="19">
        <v>4</v>
      </c>
      <c r="F194" s="19">
        <v>8.4000000000000019E-2</v>
      </c>
      <c r="G194" s="19">
        <v>1.755588176011106E-2</v>
      </c>
      <c r="H194" s="19">
        <v>3.4656235910727501E-2</v>
      </c>
      <c r="I194" s="19">
        <v>1.755588176011106E-2</v>
      </c>
      <c r="J194" s="19">
        <v>1.9468122983482491E-2</v>
      </c>
      <c r="K194" s="19">
        <f t="shared" si="2"/>
        <v>1.755588176011106E-2</v>
      </c>
      <c r="L194" s="19">
        <v>1.9468122983482491E-2</v>
      </c>
      <c r="N194" s="19">
        <v>2.775557561562891E-17</v>
      </c>
      <c r="O194" s="19">
        <v>-2.775557561562891E-17</v>
      </c>
      <c r="P194" s="19">
        <v>0</v>
      </c>
      <c r="Q194" s="19">
        <v>0</v>
      </c>
      <c r="R194" s="19">
        <v>-8.1250000000000003E-2</v>
      </c>
      <c r="S194" s="19">
        <v>3.1250000000000007E-2</v>
      </c>
      <c r="T194" s="19">
        <v>6.25E-2</v>
      </c>
      <c r="U194" s="19">
        <v>0</v>
      </c>
      <c r="V194" s="19">
        <v>-3.4875000000000038E-2</v>
      </c>
      <c r="W194" s="19">
        <v>2.2312499999999989E-2</v>
      </c>
      <c r="X194" s="19">
        <v>1.162499999999995E-2</v>
      </c>
      <c r="Y194" s="19">
        <v>0.15</v>
      </c>
      <c r="Z194" s="19">
        <v>-0.15</v>
      </c>
      <c r="AA194" s="19">
        <v>-0.1</v>
      </c>
      <c r="AB194" s="19">
        <v>0</v>
      </c>
      <c r="AC194" s="19">
        <v>-8.1250000000000003E-2</v>
      </c>
      <c r="AD194" s="19">
        <v>3.1250000000000007E-2</v>
      </c>
      <c r="AE194" s="19">
        <v>6.25E-2</v>
      </c>
      <c r="AF194" s="19">
        <v>0</v>
      </c>
      <c r="AG194" s="19">
        <v>0.13284375000000001</v>
      </c>
      <c r="AH194" s="19">
        <v>-0.17784374999999999</v>
      </c>
      <c r="AI194" s="19">
        <v>-0.10768750000000001</v>
      </c>
      <c r="AJ194" s="19">
        <v>0</v>
      </c>
      <c r="AK194" s="19">
        <v>24</v>
      </c>
      <c r="AL194" s="19">
        <v>12</v>
      </c>
      <c r="AM194" s="19">
        <v>16</v>
      </c>
      <c r="AN194" s="19">
        <v>28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273</v>
      </c>
      <c r="AT194" s="19">
        <v>1</v>
      </c>
      <c r="AU194" s="19">
        <v>0</v>
      </c>
      <c r="AV194" s="19">
        <v>0</v>
      </c>
      <c r="AW194" s="19">
        <v>1</v>
      </c>
      <c r="AX194" s="19">
        <v>1</v>
      </c>
      <c r="AY194" s="19">
        <v>0.1</v>
      </c>
      <c r="AZ194" s="19">
        <v>0.1</v>
      </c>
      <c r="BA194" s="19">
        <v>0.1</v>
      </c>
      <c r="BB194" s="19">
        <v>0.1</v>
      </c>
      <c r="BC194" s="19">
        <v>0</v>
      </c>
      <c r="BD194" s="19">
        <v>1</v>
      </c>
      <c r="BE194" s="19">
        <v>45</v>
      </c>
      <c r="BF194" s="19">
        <v>1</v>
      </c>
      <c r="BG194" s="19">
        <v>5</v>
      </c>
      <c r="BH194" s="19" t="s">
        <v>89</v>
      </c>
      <c r="BI194" s="19">
        <v>5</v>
      </c>
      <c r="BJ194" s="19">
        <v>2</v>
      </c>
      <c r="BK194" s="19">
        <v>0.05</v>
      </c>
      <c r="BL194" s="19">
        <v>4</v>
      </c>
      <c r="BM194" s="19">
        <v>6</v>
      </c>
      <c r="BN194" s="19">
        <v>0.5</v>
      </c>
      <c r="BO194" s="19">
        <v>10</v>
      </c>
      <c r="BP194" s="19">
        <v>1</v>
      </c>
      <c r="BQ194" s="19">
        <v>1</v>
      </c>
      <c r="BR194" s="19">
        <v>1</v>
      </c>
      <c r="BS194" s="19">
        <v>1</v>
      </c>
      <c r="BT194" s="19">
        <v>0</v>
      </c>
      <c r="BU194" s="19">
        <v>0</v>
      </c>
      <c r="BV194" s="19">
        <v>0</v>
      </c>
      <c r="BW194" s="19">
        <v>0</v>
      </c>
      <c r="BX194" s="19">
        <v>1</v>
      </c>
      <c r="BY194" s="19">
        <v>1</v>
      </c>
      <c r="BZ194" s="19">
        <v>1</v>
      </c>
      <c r="CA194" s="19">
        <v>1</v>
      </c>
    </row>
    <row r="195" spans="1:79" x14ac:dyDescent="0.3">
      <c r="A195" s="26">
        <v>193</v>
      </c>
      <c r="B195" s="19">
        <v>80</v>
      </c>
      <c r="C195" s="19">
        <v>7.3000192642211914E-2</v>
      </c>
      <c r="D195" s="19">
        <v>1.2166698773701981E-3</v>
      </c>
      <c r="E195" s="19">
        <v>4</v>
      </c>
      <c r="F195" s="19">
        <v>8.6823635894841517E-2</v>
      </c>
      <c r="G195" s="19">
        <v>1.755588176011106E-2</v>
      </c>
      <c r="H195" s="19">
        <v>3.4656235910727501E-2</v>
      </c>
      <c r="I195" s="19">
        <v>1.755588176011106E-2</v>
      </c>
      <c r="J195" s="19">
        <v>1.9468122983482491E-2</v>
      </c>
      <c r="K195" s="19">
        <f t="shared" ref="K195:K201" si="3">MIN(H195:J195)</f>
        <v>1.755588176011106E-2</v>
      </c>
      <c r="L195" s="19">
        <v>1.9468122983482491E-2</v>
      </c>
      <c r="N195" s="19">
        <v>-2.775557561562891E-17</v>
      </c>
      <c r="O195" s="19">
        <v>-2.775557561562891E-17</v>
      </c>
      <c r="P195" s="19">
        <v>0</v>
      </c>
      <c r="Q195" s="19">
        <v>0</v>
      </c>
      <c r="R195" s="19">
        <v>8.1250000000000003E-2</v>
      </c>
      <c r="S195" s="19">
        <v>3.124999999999999E-2</v>
      </c>
      <c r="T195" s="19">
        <v>6.25E-2</v>
      </c>
      <c r="U195" s="19">
        <v>0</v>
      </c>
      <c r="V195" s="19">
        <v>3.4875000000000038E-2</v>
      </c>
      <c r="W195" s="19">
        <v>2.2312499999999989E-2</v>
      </c>
      <c r="X195" s="19">
        <v>1.162499999999995E-2</v>
      </c>
      <c r="Y195" s="19">
        <v>-0.15</v>
      </c>
      <c r="Z195" s="19">
        <v>-0.15</v>
      </c>
      <c r="AA195" s="19">
        <v>-0.1</v>
      </c>
      <c r="AB195" s="19">
        <v>0</v>
      </c>
      <c r="AC195" s="19">
        <v>8.1250000000000003E-2</v>
      </c>
      <c r="AD195" s="19">
        <v>3.124999999999999E-2</v>
      </c>
      <c r="AE195" s="19">
        <v>6.25E-2</v>
      </c>
      <c r="AF195" s="19">
        <v>0</v>
      </c>
      <c r="AG195" s="19">
        <v>-0.13284375000000001</v>
      </c>
      <c r="AH195" s="19">
        <v>-0.17784374999999999</v>
      </c>
      <c r="AI195" s="19">
        <v>-0.10768750000000001</v>
      </c>
      <c r="AJ195" s="19">
        <v>0</v>
      </c>
      <c r="AK195" s="19">
        <v>12</v>
      </c>
      <c r="AL195" s="19">
        <v>24</v>
      </c>
      <c r="AM195" s="19">
        <v>16</v>
      </c>
      <c r="AN195" s="19">
        <v>28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274</v>
      </c>
      <c r="AT195" s="19">
        <v>1</v>
      </c>
      <c r="AU195" s="19">
        <v>0</v>
      </c>
      <c r="AV195" s="19">
        <v>0</v>
      </c>
      <c r="AW195" s="19">
        <v>1</v>
      </c>
      <c r="AX195" s="19">
        <v>1</v>
      </c>
      <c r="AY195" s="19">
        <v>0.1</v>
      </c>
      <c r="AZ195" s="19">
        <v>0.1</v>
      </c>
      <c r="BA195" s="19">
        <v>0.1</v>
      </c>
      <c r="BB195" s="19">
        <v>0.1</v>
      </c>
      <c r="BC195" s="19">
        <v>0</v>
      </c>
      <c r="BD195" s="19">
        <v>1</v>
      </c>
      <c r="BE195" s="19">
        <v>45</v>
      </c>
      <c r="BF195" s="19">
        <v>1</v>
      </c>
      <c r="BG195" s="19">
        <v>5</v>
      </c>
      <c r="BH195" s="19" t="s">
        <v>89</v>
      </c>
      <c r="BI195" s="19">
        <v>5</v>
      </c>
      <c r="BJ195" s="19">
        <v>2</v>
      </c>
      <c r="BK195" s="19">
        <v>0.05</v>
      </c>
      <c r="BL195" s="19">
        <v>4</v>
      </c>
      <c r="BM195" s="19">
        <v>6</v>
      </c>
      <c r="BN195" s="19">
        <v>0.5</v>
      </c>
      <c r="BO195" s="19">
        <v>10</v>
      </c>
      <c r="BP195" s="19">
        <v>1</v>
      </c>
      <c r="BQ195" s="19">
        <v>1</v>
      </c>
      <c r="BR195" s="19">
        <v>1</v>
      </c>
      <c r="BS195" s="19">
        <v>1</v>
      </c>
      <c r="BT195" s="19">
        <v>0</v>
      </c>
      <c r="BU195" s="19">
        <v>0</v>
      </c>
      <c r="BV195" s="19">
        <v>0</v>
      </c>
      <c r="BW195" s="19">
        <v>0</v>
      </c>
      <c r="BX195" s="19">
        <v>1</v>
      </c>
      <c r="BY195" s="19">
        <v>1</v>
      </c>
      <c r="BZ195" s="19">
        <v>1</v>
      </c>
      <c r="CA195" s="19">
        <v>1</v>
      </c>
    </row>
    <row r="196" spans="1:79" x14ac:dyDescent="0.3">
      <c r="A196" s="26">
        <v>194</v>
      </c>
      <c r="B196" s="19">
        <v>80</v>
      </c>
      <c r="C196" s="19">
        <v>7.1999788284301758E-2</v>
      </c>
      <c r="D196" s="19">
        <v>1.199996471405029E-3</v>
      </c>
      <c r="E196" s="19">
        <v>2</v>
      </c>
      <c r="F196" s="19">
        <v>8.6823635894841503E-2</v>
      </c>
      <c r="G196" s="19">
        <v>0.1150447015984893</v>
      </c>
      <c r="H196" s="19">
        <v>0.1150447015984893</v>
      </c>
      <c r="I196" s="19">
        <v>0.1150447015984893</v>
      </c>
      <c r="K196" s="19">
        <f t="shared" si="3"/>
        <v>0.1150447015984893</v>
      </c>
      <c r="N196" s="19">
        <v>-4.9999999999999933E-2</v>
      </c>
      <c r="O196" s="19">
        <v>8.4484432024684123E-18</v>
      </c>
      <c r="P196" s="19">
        <v>9.9999999999999978E-2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-0.23084375000000021</v>
      </c>
      <c r="W196" s="19">
        <v>2.6250000000000088E-3</v>
      </c>
      <c r="X196" s="19">
        <v>0.11668750000000019</v>
      </c>
      <c r="Y196" s="19">
        <v>-0.60000000000000009</v>
      </c>
      <c r="Z196" s="19">
        <v>8.7430063189231087E-17</v>
      </c>
      <c r="AA196" s="19">
        <v>0.60000000000000009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-0.85453124999999996</v>
      </c>
      <c r="AH196" s="19">
        <v>-2.315624999999991E-2</v>
      </c>
      <c r="AI196" s="19">
        <v>0.71681249999999996</v>
      </c>
      <c r="AJ196" s="19">
        <v>0</v>
      </c>
      <c r="AK196" s="19">
        <v>8</v>
      </c>
      <c r="AL196" s="19">
        <v>56</v>
      </c>
      <c r="AM196" s="19">
        <v>8</v>
      </c>
      <c r="AN196" s="19">
        <v>8</v>
      </c>
      <c r="AO196" s="19">
        <v>0</v>
      </c>
      <c r="AP196" s="19">
        <v>-4</v>
      </c>
      <c r="AQ196" s="19">
        <v>2</v>
      </c>
      <c r="AR196" s="19">
        <v>2</v>
      </c>
      <c r="AS196" s="19" t="s">
        <v>275</v>
      </c>
      <c r="AT196" s="19">
        <v>1</v>
      </c>
      <c r="AU196" s="19">
        <v>0</v>
      </c>
      <c r="AV196" s="19">
        <v>0</v>
      </c>
      <c r="AW196" s="19">
        <v>1</v>
      </c>
      <c r="AX196" s="19">
        <v>1</v>
      </c>
      <c r="AY196" s="19">
        <v>0.1</v>
      </c>
      <c r="AZ196" s="19">
        <v>0.1</v>
      </c>
      <c r="BA196" s="19">
        <v>0.1</v>
      </c>
      <c r="BB196" s="19">
        <v>0.1</v>
      </c>
      <c r="BC196" s="19">
        <v>0</v>
      </c>
      <c r="BD196" s="19">
        <v>1</v>
      </c>
      <c r="BE196" s="19">
        <v>45</v>
      </c>
      <c r="BF196" s="19">
        <v>1</v>
      </c>
      <c r="BG196" s="19">
        <v>5</v>
      </c>
      <c r="BH196" s="19" t="s">
        <v>89</v>
      </c>
      <c r="BI196" s="19">
        <v>5</v>
      </c>
      <c r="BJ196" s="19">
        <v>2</v>
      </c>
      <c r="BK196" s="19">
        <v>0.05</v>
      </c>
      <c r="BL196" s="19">
        <v>4</v>
      </c>
      <c r="BM196" s="19">
        <v>6</v>
      </c>
      <c r="BN196" s="19">
        <v>0.5</v>
      </c>
      <c r="BO196" s="19">
        <v>10</v>
      </c>
      <c r="BP196" s="19">
        <v>1</v>
      </c>
      <c r="BQ196" s="19">
        <v>1</v>
      </c>
      <c r="BR196" s="19">
        <v>1</v>
      </c>
      <c r="BS196" s="19">
        <v>1</v>
      </c>
      <c r="BT196" s="19">
        <v>0</v>
      </c>
      <c r="BU196" s="19">
        <v>0</v>
      </c>
      <c r="BV196" s="19">
        <v>0</v>
      </c>
      <c r="BW196" s="19">
        <v>0</v>
      </c>
      <c r="BX196" s="19">
        <v>1</v>
      </c>
      <c r="BY196" s="19">
        <v>1</v>
      </c>
      <c r="BZ196" s="19">
        <v>1</v>
      </c>
      <c r="CA196" s="19">
        <v>1</v>
      </c>
    </row>
    <row r="197" spans="1:79" x14ac:dyDescent="0.3">
      <c r="A197" s="26">
        <v>195</v>
      </c>
      <c r="B197" s="19">
        <v>80</v>
      </c>
      <c r="C197" s="19">
        <v>7.500004768371582E-2</v>
      </c>
      <c r="D197" s="19">
        <v>1.250000794728597E-3</v>
      </c>
      <c r="E197" s="19">
        <v>2</v>
      </c>
      <c r="F197" s="19">
        <v>8.6823635894841503E-2</v>
      </c>
      <c r="G197" s="19">
        <v>0.1150447015984893</v>
      </c>
      <c r="H197" s="19">
        <v>0.1150447015984893</v>
      </c>
      <c r="I197" s="19">
        <v>0.1150447015984893</v>
      </c>
      <c r="K197" s="19">
        <f t="shared" si="3"/>
        <v>0.1150447015984893</v>
      </c>
      <c r="N197" s="19">
        <v>-4.9999999999999933E-2</v>
      </c>
      <c r="O197" s="19">
        <v>1.3999558325594191E-17</v>
      </c>
      <c r="P197" s="19">
        <v>9.9999999999999978E-2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-0.23084375000000021</v>
      </c>
      <c r="W197" s="19">
        <v>-2.6249999999999681E-3</v>
      </c>
      <c r="X197" s="19">
        <v>0.11668750000000019</v>
      </c>
      <c r="Y197" s="19">
        <v>-0.60000000000000009</v>
      </c>
      <c r="Z197" s="19">
        <v>9.2981178312356863E-17</v>
      </c>
      <c r="AA197" s="19">
        <v>0.60000000000000009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-0.85453124999999996</v>
      </c>
      <c r="AH197" s="19">
        <v>2.315625000000009E-2</v>
      </c>
      <c r="AI197" s="19">
        <v>0.71681249999999996</v>
      </c>
      <c r="AJ197" s="19">
        <v>0</v>
      </c>
      <c r="AK197" s="19">
        <v>8</v>
      </c>
      <c r="AL197" s="19">
        <v>56</v>
      </c>
      <c r="AM197" s="19">
        <v>8</v>
      </c>
      <c r="AN197" s="19">
        <v>8</v>
      </c>
      <c r="AO197" s="19">
        <v>0</v>
      </c>
      <c r="AP197" s="19">
        <v>-4</v>
      </c>
      <c r="AQ197" s="19">
        <v>2</v>
      </c>
      <c r="AR197" s="19">
        <v>2</v>
      </c>
      <c r="AS197" s="19" t="s">
        <v>276</v>
      </c>
      <c r="AT197" s="19">
        <v>1</v>
      </c>
      <c r="AU197" s="19">
        <v>0</v>
      </c>
      <c r="AV197" s="19">
        <v>0</v>
      </c>
      <c r="AW197" s="19">
        <v>1</v>
      </c>
      <c r="AX197" s="19">
        <v>1</v>
      </c>
      <c r="AY197" s="19">
        <v>0.1</v>
      </c>
      <c r="AZ197" s="19">
        <v>0.1</v>
      </c>
      <c r="BA197" s="19">
        <v>0.1</v>
      </c>
      <c r="BB197" s="19">
        <v>0.1</v>
      </c>
      <c r="BC197" s="19">
        <v>0</v>
      </c>
      <c r="BD197" s="19">
        <v>1</v>
      </c>
      <c r="BE197" s="19">
        <v>45</v>
      </c>
      <c r="BF197" s="19">
        <v>1</v>
      </c>
      <c r="BG197" s="19">
        <v>5</v>
      </c>
      <c r="BH197" s="19" t="s">
        <v>89</v>
      </c>
      <c r="BI197" s="19">
        <v>5</v>
      </c>
      <c r="BJ197" s="19">
        <v>2</v>
      </c>
      <c r="BK197" s="19">
        <v>0.05</v>
      </c>
      <c r="BL197" s="19">
        <v>4</v>
      </c>
      <c r="BM197" s="19">
        <v>6</v>
      </c>
      <c r="BN197" s="19">
        <v>0.5</v>
      </c>
      <c r="BO197" s="19">
        <v>10</v>
      </c>
      <c r="BP197" s="19">
        <v>1</v>
      </c>
      <c r="BQ197" s="19">
        <v>1</v>
      </c>
      <c r="BR197" s="19">
        <v>1</v>
      </c>
      <c r="BS197" s="19">
        <v>1</v>
      </c>
      <c r="BT197" s="19">
        <v>0</v>
      </c>
      <c r="BU197" s="19">
        <v>0</v>
      </c>
      <c r="BV197" s="19">
        <v>0</v>
      </c>
      <c r="BW197" s="19">
        <v>0</v>
      </c>
      <c r="BX197" s="19">
        <v>1</v>
      </c>
      <c r="BY197" s="19">
        <v>1</v>
      </c>
      <c r="BZ197" s="19">
        <v>1</v>
      </c>
      <c r="CA197" s="19">
        <v>1</v>
      </c>
    </row>
    <row r="198" spans="1:79" x14ac:dyDescent="0.3">
      <c r="A198" s="26">
        <v>196</v>
      </c>
      <c r="B198" s="19">
        <v>80</v>
      </c>
      <c r="C198" s="19">
        <v>7.2000026702880859E-2</v>
      </c>
      <c r="D198" s="19">
        <v>1.200000445048014E-3</v>
      </c>
      <c r="E198" s="19">
        <v>2</v>
      </c>
      <c r="F198" s="19">
        <v>9.0994505328618636E-2</v>
      </c>
      <c r="G198" s="19">
        <v>0.1150447015984893</v>
      </c>
      <c r="H198" s="19">
        <v>0.1150447015984893</v>
      </c>
      <c r="I198" s="19">
        <v>0.1150447015984893</v>
      </c>
      <c r="K198" s="19">
        <f t="shared" si="3"/>
        <v>0.1150447015984893</v>
      </c>
      <c r="N198" s="19">
        <v>4.9999999999999933E-2</v>
      </c>
      <c r="O198" s="19">
        <v>6.9388939039072315E-18</v>
      </c>
      <c r="P198" s="19">
        <v>9.9999999999999978E-2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0.23084375000000021</v>
      </c>
      <c r="W198" s="19">
        <v>-2.6250000000000019E-3</v>
      </c>
      <c r="X198" s="19">
        <v>0.11668750000000019</v>
      </c>
      <c r="Y198" s="19">
        <v>0.60000000000000009</v>
      </c>
      <c r="Z198" s="19">
        <v>1.387778780781446E-17</v>
      </c>
      <c r="AA198" s="19">
        <v>0.60000000000000009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0.85453124999999996</v>
      </c>
      <c r="AH198" s="19">
        <v>2.315625E-2</v>
      </c>
      <c r="AI198" s="19">
        <v>0.71681249999999996</v>
      </c>
      <c r="AJ198" s="19">
        <v>0</v>
      </c>
      <c r="AK198" s="19">
        <v>56</v>
      </c>
      <c r="AL198" s="19">
        <v>8</v>
      </c>
      <c r="AM198" s="19">
        <v>8</v>
      </c>
      <c r="AN198" s="19">
        <v>8</v>
      </c>
      <c r="AO198" s="19">
        <v>-4</v>
      </c>
      <c r="AP198" s="19">
        <v>0</v>
      </c>
      <c r="AQ198" s="19">
        <v>2</v>
      </c>
      <c r="AR198" s="19">
        <v>2</v>
      </c>
      <c r="AS198" s="19" t="s">
        <v>277</v>
      </c>
      <c r="AT198" s="19">
        <v>1</v>
      </c>
      <c r="AU198" s="19">
        <v>0</v>
      </c>
      <c r="AV198" s="19">
        <v>0</v>
      </c>
      <c r="AW198" s="19">
        <v>1</v>
      </c>
      <c r="AX198" s="19">
        <v>1</v>
      </c>
      <c r="AY198" s="19">
        <v>0.1</v>
      </c>
      <c r="AZ198" s="19">
        <v>0.1</v>
      </c>
      <c r="BA198" s="19">
        <v>0.1</v>
      </c>
      <c r="BB198" s="19">
        <v>0.1</v>
      </c>
      <c r="BC198" s="19">
        <v>0</v>
      </c>
      <c r="BD198" s="19">
        <v>1</v>
      </c>
      <c r="BE198" s="19">
        <v>45</v>
      </c>
      <c r="BF198" s="19">
        <v>1</v>
      </c>
      <c r="BG198" s="19">
        <v>5</v>
      </c>
      <c r="BH198" s="19" t="s">
        <v>89</v>
      </c>
      <c r="BI198" s="19">
        <v>5</v>
      </c>
      <c r="BJ198" s="19">
        <v>2</v>
      </c>
      <c r="BK198" s="19">
        <v>0.05</v>
      </c>
      <c r="BL198" s="19">
        <v>4</v>
      </c>
      <c r="BM198" s="19">
        <v>6</v>
      </c>
      <c r="BN198" s="19">
        <v>0.5</v>
      </c>
      <c r="BO198" s="19">
        <v>10</v>
      </c>
      <c r="BP198" s="19">
        <v>1</v>
      </c>
      <c r="BQ198" s="19">
        <v>1</v>
      </c>
      <c r="BR198" s="19">
        <v>1</v>
      </c>
      <c r="BS198" s="19">
        <v>1</v>
      </c>
      <c r="BT198" s="19">
        <v>0</v>
      </c>
      <c r="BU198" s="19">
        <v>0</v>
      </c>
      <c r="BV198" s="19">
        <v>0</v>
      </c>
      <c r="BW198" s="19">
        <v>0</v>
      </c>
      <c r="BX198" s="19">
        <v>1</v>
      </c>
      <c r="BY198" s="19">
        <v>1</v>
      </c>
      <c r="BZ198" s="19">
        <v>1</v>
      </c>
      <c r="CA198" s="19">
        <v>1</v>
      </c>
    </row>
    <row r="199" spans="1:79" x14ac:dyDescent="0.3">
      <c r="A199" s="26">
        <v>197</v>
      </c>
      <c r="B199" s="19">
        <v>80</v>
      </c>
      <c r="C199" s="19">
        <v>0.13499975204467771</v>
      </c>
      <c r="D199" s="19">
        <v>2.249995867411295E-3</v>
      </c>
      <c r="E199" s="19">
        <v>3</v>
      </c>
      <c r="F199" s="19">
        <v>9.0994505328618636E-2</v>
      </c>
      <c r="G199" s="19">
        <v>7.8563241158496902E-2</v>
      </c>
      <c r="H199" s="19">
        <v>7.8563241158496902E-2</v>
      </c>
      <c r="I199" s="19">
        <v>9.5211781654821595E-2</v>
      </c>
      <c r="J199" s="19">
        <v>9.5211781654821595E-2</v>
      </c>
      <c r="K199" s="19">
        <f t="shared" si="3"/>
        <v>7.8563241158496902E-2</v>
      </c>
      <c r="N199" s="19">
        <v>-2.4999999999999911E-2</v>
      </c>
      <c r="O199" s="19">
        <v>-2.499999999999997E-2</v>
      </c>
      <c r="P199" s="19">
        <v>4.9999999999999933E-2</v>
      </c>
      <c r="Q199" s="19">
        <v>0</v>
      </c>
      <c r="R199" s="19">
        <v>0</v>
      </c>
      <c r="S199" s="19">
        <v>-8.8817841970012525E-18</v>
      </c>
      <c r="T199" s="19">
        <v>0</v>
      </c>
      <c r="U199" s="19">
        <v>0</v>
      </c>
      <c r="V199" s="19">
        <v>-0.17823437500000031</v>
      </c>
      <c r="W199" s="19">
        <v>3.7203125000000031E-2</v>
      </c>
      <c r="X199" s="19">
        <v>1.146875000000025E-2</v>
      </c>
      <c r="Y199" s="19">
        <v>-0.57500000000000007</v>
      </c>
      <c r="Z199" s="19">
        <v>2.5000000000000099E-2</v>
      </c>
      <c r="AA199" s="19">
        <v>0.55000000000000004</v>
      </c>
      <c r="AB199" s="19">
        <v>0</v>
      </c>
      <c r="AC199" s="19">
        <v>0</v>
      </c>
      <c r="AD199" s="19">
        <v>-8.8817841970012525E-18</v>
      </c>
      <c r="AE199" s="19">
        <v>0</v>
      </c>
      <c r="AF199" s="19">
        <v>0</v>
      </c>
      <c r="AG199" s="19">
        <v>-0.80192187500000001</v>
      </c>
      <c r="AH199" s="19">
        <v>8.2515625000000092E-2</v>
      </c>
      <c r="AI199" s="19">
        <v>0.61159375000000005</v>
      </c>
      <c r="AJ199" s="19">
        <v>0</v>
      </c>
      <c r="AK199" s="19">
        <v>8</v>
      </c>
      <c r="AL199" s="19">
        <v>54</v>
      </c>
      <c r="AM199" s="19">
        <v>10</v>
      </c>
      <c r="AN199" s="19">
        <v>8</v>
      </c>
      <c r="AO199" s="19">
        <v>0</v>
      </c>
      <c r="AP199" s="19">
        <v>-2</v>
      </c>
      <c r="AQ199" s="19">
        <v>2</v>
      </c>
      <c r="AR199" s="19">
        <v>0</v>
      </c>
      <c r="AS199" s="19" t="s">
        <v>97</v>
      </c>
      <c r="AT199" s="19">
        <v>1</v>
      </c>
      <c r="AU199" s="19">
        <v>0</v>
      </c>
      <c r="AV199" s="19">
        <v>0</v>
      </c>
      <c r="AW199" s="19">
        <v>1</v>
      </c>
      <c r="AX199" s="19">
        <v>1</v>
      </c>
      <c r="AY199" s="19">
        <v>0.1</v>
      </c>
      <c r="AZ199" s="19">
        <v>0.1</v>
      </c>
      <c r="BA199" s="19">
        <v>0.1</v>
      </c>
      <c r="BB199" s="19">
        <v>0.1</v>
      </c>
      <c r="BC199" s="19">
        <v>0</v>
      </c>
      <c r="BD199" s="19">
        <v>1</v>
      </c>
      <c r="BE199" s="19">
        <v>45</v>
      </c>
      <c r="BF199" s="19">
        <v>1</v>
      </c>
      <c r="BG199" s="19">
        <v>5</v>
      </c>
      <c r="BH199" s="19" t="s">
        <v>89</v>
      </c>
      <c r="BI199" s="19">
        <v>5</v>
      </c>
      <c r="BJ199" s="19">
        <v>2</v>
      </c>
      <c r="BK199" s="19">
        <v>0.05</v>
      </c>
      <c r="BL199" s="19">
        <v>4</v>
      </c>
      <c r="BM199" s="19">
        <v>6</v>
      </c>
      <c r="BN199" s="19">
        <v>0.5</v>
      </c>
      <c r="BO199" s="19">
        <v>10</v>
      </c>
      <c r="BP199" s="19">
        <v>1</v>
      </c>
      <c r="BQ199" s="19">
        <v>1</v>
      </c>
      <c r="BR199" s="19">
        <v>1</v>
      </c>
      <c r="BS199" s="19">
        <v>1</v>
      </c>
      <c r="BT199" s="19">
        <v>0</v>
      </c>
      <c r="BU199" s="19">
        <v>0</v>
      </c>
      <c r="BV199" s="19">
        <v>0</v>
      </c>
      <c r="BW199" s="19">
        <v>0</v>
      </c>
      <c r="BX199" s="19">
        <v>1</v>
      </c>
      <c r="BY199" s="19">
        <v>1</v>
      </c>
      <c r="BZ199" s="19">
        <v>1</v>
      </c>
      <c r="CA199" s="19">
        <v>1</v>
      </c>
    </row>
    <row r="200" spans="1:79" x14ac:dyDescent="0.3">
      <c r="A200" s="26">
        <v>198</v>
      </c>
      <c r="B200" s="19">
        <v>80</v>
      </c>
      <c r="C200" s="19">
        <v>0.1319999694824219</v>
      </c>
      <c r="D200" s="19">
        <v>2.199999491373698E-3</v>
      </c>
      <c r="E200" s="19">
        <v>3</v>
      </c>
      <c r="F200" s="19">
        <v>9.0994505328618636E-2</v>
      </c>
      <c r="G200" s="19">
        <v>7.8563241158496888E-2</v>
      </c>
      <c r="H200" s="19">
        <v>7.8563241158496888E-2</v>
      </c>
      <c r="I200" s="19">
        <v>9.5211781654821595E-2</v>
      </c>
      <c r="J200" s="19">
        <v>9.5211781654821595E-2</v>
      </c>
      <c r="K200" s="19">
        <f t="shared" si="3"/>
        <v>7.8563241158496888E-2</v>
      </c>
      <c r="N200" s="19">
        <v>-2.4999999999999911E-2</v>
      </c>
      <c r="O200" s="19">
        <v>2.5000000000000008E-2</v>
      </c>
      <c r="P200" s="19">
        <v>4.9999999999999933E-2</v>
      </c>
      <c r="Q200" s="19">
        <v>0</v>
      </c>
      <c r="R200" s="19">
        <v>0</v>
      </c>
      <c r="S200" s="19">
        <v>-8.8817841970012525E-18</v>
      </c>
      <c r="T200" s="19">
        <v>0</v>
      </c>
      <c r="U200" s="19">
        <v>0</v>
      </c>
      <c r="V200" s="19">
        <v>-0.17823437500000031</v>
      </c>
      <c r="W200" s="19">
        <v>-3.720312499999999E-2</v>
      </c>
      <c r="X200" s="19">
        <v>1.146875000000025E-2</v>
      </c>
      <c r="Y200" s="19">
        <v>-0.57500000000000007</v>
      </c>
      <c r="Z200" s="19">
        <v>-2.4999999999999922E-2</v>
      </c>
      <c r="AA200" s="19">
        <v>0.55000000000000004</v>
      </c>
      <c r="AB200" s="19">
        <v>0</v>
      </c>
      <c r="AC200" s="19">
        <v>0</v>
      </c>
      <c r="AD200" s="19">
        <v>-8.8817841970012525E-18</v>
      </c>
      <c r="AE200" s="19">
        <v>0</v>
      </c>
      <c r="AF200" s="19">
        <v>0</v>
      </c>
      <c r="AG200" s="19">
        <v>-0.80192187500000001</v>
      </c>
      <c r="AH200" s="19">
        <v>-8.2515624999999912E-2</v>
      </c>
      <c r="AI200" s="19">
        <v>0.61159375000000005</v>
      </c>
      <c r="AJ200" s="19">
        <v>0</v>
      </c>
      <c r="AK200" s="19">
        <v>8</v>
      </c>
      <c r="AL200" s="19">
        <v>54</v>
      </c>
      <c r="AM200" s="19">
        <v>8</v>
      </c>
      <c r="AN200" s="19">
        <v>10</v>
      </c>
      <c r="AO200" s="19">
        <v>0</v>
      </c>
      <c r="AP200" s="19">
        <v>-2</v>
      </c>
      <c r="AQ200" s="19">
        <v>0</v>
      </c>
      <c r="AR200" s="19">
        <v>2</v>
      </c>
      <c r="AS200" s="19" t="s">
        <v>96</v>
      </c>
      <c r="AT200" s="19">
        <v>1</v>
      </c>
      <c r="AU200" s="19">
        <v>0</v>
      </c>
      <c r="AV200" s="19">
        <v>0</v>
      </c>
      <c r="AW200" s="19">
        <v>1</v>
      </c>
      <c r="AX200" s="19">
        <v>1</v>
      </c>
      <c r="AY200" s="19">
        <v>0.1</v>
      </c>
      <c r="AZ200" s="19">
        <v>0.1</v>
      </c>
      <c r="BA200" s="19">
        <v>0.1</v>
      </c>
      <c r="BB200" s="19">
        <v>0.1</v>
      </c>
      <c r="BC200" s="19">
        <v>0</v>
      </c>
      <c r="BD200" s="19">
        <v>1</v>
      </c>
      <c r="BE200" s="19">
        <v>45</v>
      </c>
      <c r="BF200" s="19">
        <v>1</v>
      </c>
      <c r="BG200" s="19">
        <v>5</v>
      </c>
      <c r="BH200" s="19" t="s">
        <v>89</v>
      </c>
      <c r="BI200" s="19">
        <v>5</v>
      </c>
      <c r="BJ200" s="19">
        <v>2</v>
      </c>
      <c r="BK200" s="19">
        <v>0.05</v>
      </c>
      <c r="BL200" s="19">
        <v>4</v>
      </c>
      <c r="BM200" s="19">
        <v>6</v>
      </c>
      <c r="BN200" s="19">
        <v>0.5</v>
      </c>
      <c r="BO200" s="19">
        <v>10</v>
      </c>
      <c r="BP200" s="19">
        <v>1</v>
      </c>
      <c r="BQ200" s="19">
        <v>1</v>
      </c>
      <c r="BR200" s="19">
        <v>1</v>
      </c>
      <c r="BS200" s="19">
        <v>1</v>
      </c>
      <c r="BT200" s="19">
        <v>0</v>
      </c>
      <c r="BU200" s="19">
        <v>0</v>
      </c>
      <c r="BV200" s="19">
        <v>0</v>
      </c>
      <c r="BW200" s="19">
        <v>0</v>
      </c>
      <c r="BX200" s="19">
        <v>1</v>
      </c>
      <c r="BY200" s="19">
        <v>1</v>
      </c>
      <c r="BZ200" s="19">
        <v>1</v>
      </c>
      <c r="CA200" s="19">
        <v>1</v>
      </c>
    </row>
    <row r="201" spans="1:79" x14ac:dyDescent="0.3">
      <c r="A201" s="26">
        <v>199</v>
      </c>
      <c r="B201" s="19">
        <v>80</v>
      </c>
      <c r="C201" s="19">
        <v>0.13399982452392581</v>
      </c>
      <c r="D201" s="19">
        <v>2.2333304087320959E-3</v>
      </c>
      <c r="E201" s="19">
        <v>3</v>
      </c>
      <c r="F201" s="19">
        <v>8.4000000000000019E-2</v>
      </c>
      <c r="G201" s="19">
        <v>7.8563241158496888E-2</v>
      </c>
      <c r="H201" s="19">
        <v>7.8563241158496888E-2</v>
      </c>
      <c r="I201" s="19">
        <v>9.5211781654821595E-2</v>
      </c>
      <c r="J201" s="19">
        <v>9.5211781654821595E-2</v>
      </c>
      <c r="K201" s="19">
        <f t="shared" si="3"/>
        <v>7.8563241158496888E-2</v>
      </c>
      <c r="N201" s="19">
        <v>2.4999999999999911E-2</v>
      </c>
      <c r="O201" s="19">
        <v>2.5000000000000019E-2</v>
      </c>
      <c r="P201" s="19">
        <v>4.9999999999999933E-2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0.17823437500000031</v>
      </c>
      <c r="W201" s="19">
        <v>-3.720312499999999E-2</v>
      </c>
      <c r="X201" s="19">
        <v>1.146875000000025E-2</v>
      </c>
      <c r="Y201" s="19">
        <v>0.57500000000000007</v>
      </c>
      <c r="Z201" s="19">
        <v>-2.4999999999999981E-2</v>
      </c>
      <c r="AA201" s="19">
        <v>0.55000000000000004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0.80192187500000001</v>
      </c>
      <c r="AH201" s="19">
        <v>-8.2515624999999995E-2</v>
      </c>
      <c r="AI201" s="19">
        <v>0.61159375000000005</v>
      </c>
      <c r="AJ201" s="19">
        <v>0</v>
      </c>
      <c r="AK201" s="19">
        <v>54</v>
      </c>
      <c r="AL201" s="19">
        <v>8</v>
      </c>
      <c r="AM201" s="19">
        <v>8</v>
      </c>
      <c r="AN201" s="19">
        <v>10</v>
      </c>
      <c r="AO201" s="19">
        <v>-2</v>
      </c>
      <c r="AP201" s="19">
        <v>0</v>
      </c>
      <c r="AQ201" s="19">
        <v>0</v>
      </c>
      <c r="AR201" s="19">
        <v>2</v>
      </c>
      <c r="AS201" s="19" t="s">
        <v>94</v>
      </c>
      <c r="AT201" s="19">
        <v>1</v>
      </c>
      <c r="AU201" s="19">
        <v>0</v>
      </c>
      <c r="AV201" s="19">
        <v>0</v>
      </c>
      <c r="AW201" s="19">
        <v>1</v>
      </c>
      <c r="AX201" s="19">
        <v>1</v>
      </c>
      <c r="AY201" s="19">
        <v>0.1</v>
      </c>
      <c r="AZ201" s="19">
        <v>0.1</v>
      </c>
      <c r="BA201" s="19">
        <v>0.1</v>
      </c>
      <c r="BB201" s="19">
        <v>0.1</v>
      </c>
      <c r="BC201" s="19">
        <v>0</v>
      </c>
      <c r="BD201" s="19">
        <v>1</v>
      </c>
      <c r="BE201" s="19">
        <v>45</v>
      </c>
      <c r="BF201" s="19">
        <v>1</v>
      </c>
      <c r="BG201" s="19">
        <v>5</v>
      </c>
      <c r="BH201" s="19" t="s">
        <v>89</v>
      </c>
      <c r="BI201" s="19">
        <v>5</v>
      </c>
      <c r="BJ201" s="19">
        <v>2</v>
      </c>
      <c r="BK201" s="19">
        <v>0.05</v>
      </c>
      <c r="BL201" s="19">
        <v>4</v>
      </c>
      <c r="BM201" s="19">
        <v>6</v>
      </c>
      <c r="BN201" s="19">
        <v>0.5</v>
      </c>
      <c r="BO201" s="19">
        <v>10</v>
      </c>
      <c r="BP201" s="19">
        <v>1</v>
      </c>
      <c r="BQ201" s="19">
        <v>1</v>
      </c>
      <c r="BR201" s="19">
        <v>1</v>
      </c>
      <c r="BS201" s="19">
        <v>1</v>
      </c>
      <c r="BT201" s="19">
        <v>0</v>
      </c>
      <c r="BU201" s="19">
        <v>0</v>
      </c>
      <c r="BV201" s="19">
        <v>0</v>
      </c>
      <c r="BW201" s="19">
        <v>0</v>
      </c>
      <c r="BX201" s="19">
        <v>1</v>
      </c>
      <c r="BY201" s="19">
        <v>1</v>
      </c>
      <c r="BZ201" s="19">
        <v>1</v>
      </c>
      <c r="CA201" s="19">
        <v>1</v>
      </c>
    </row>
    <row r="202" spans="1:79" x14ac:dyDescent="0.3">
      <c r="AN202" s="20"/>
      <c r="AO202" s="21"/>
      <c r="AP202" s="21"/>
      <c r="AQ202" s="22"/>
    </row>
    <row r="203" spans="1:79" x14ac:dyDescent="0.3">
      <c r="AN203" s="20"/>
      <c r="AO203" s="21"/>
      <c r="AP203" s="21"/>
      <c r="AQ203" s="22"/>
    </row>
    <row r="204" spans="1:79" x14ac:dyDescent="0.3">
      <c r="AN204" s="20"/>
      <c r="AO204" s="21"/>
      <c r="AP204" s="21"/>
      <c r="AQ204" s="22"/>
    </row>
    <row r="205" spans="1:79" x14ac:dyDescent="0.3">
      <c r="AN205" s="20"/>
      <c r="AO205" s="21"/>
      <c r="AP205" s="21"/>
      <c r="AQ205" s="22"/>
    </row>
    <row r="206" spans="1:79" x14ac:dyDescent="0.3">
      <c r="AN206" s="20"/>
      <c r="AO206" s="21"/>
      <c r="AP206" s="21"/>
      <c r="AQ206" s="22"/>
    </row>
    <row r="207" spans="1:79" x14ac:dyDescent="0.3">
      <c r="AN207" s="20"/>
      <c r="AO207" s="21"/>
      <c r="AP207" s="21"/>
      <c r="AQ207" s="22"/>
    </row>
    <row r="208" spans="1:79" x14ac:dyDescent="0.3">
      <c r="AN208" s="20"/>
      <c r="AO208" s="21"/>
      <c r="AP208" s="21"/>
      <c r="AQ208" s="22"/>
    </row>
    <row r="211" spans="40:40" x14ac:dyDescent="0.3">
      <c r="AN211" s="24"/>
    </row>
  </sheetData>
  <conditionalFormatting sqref="AR1:AU1048576">
    <cfRule type="cellIs" dxfId="0" priority="5" operator="notEqual">
      <formula>0</formula>
    </cfRule>
  </conditionalFormatting>
  <conditionalFormatting sqref="N1:N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:A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12D0-49D2-4CB6-A44F-7B48C7CF4270}">
  <sheetPr codeName="Sheet8"/>
  <dimension ref="A1:AM151"/>
  <sheetViews>
    <sheetView zoomScale="70" zoomScaleNormal="70" workbookViewId="0">
      <selection sqref="A1:AM48"/>
    </sheetView>
  </sheetViews>
  <sheetFormatPr defaultRowHeight="14.4" x14ac:dyDescent="0.3"/>
  <cols>
    <col min="1" max="1" width="6" style="19" customWidth="1"/>
    <col min="2" max="2" width="34" style="19" customWidth="1"/>
    <col min="3" max="3" width="11" style="19" customWidth="1"/>
    <col min="4" max="4" width="23" style="19" customWidth="1"/>
    <col min="5" max="5" width="17" style="19" customWidth="1"/>
    <col min="6" max="7" width="23" style="19" customWidth="1"/>
    <col min="8" max="11" width="24" style="19" customWidth="1"/>
    <col min="12" max="12" width="23" style="19" customWidth="1"/>
    <col min="13" max="15" width="24" style="19" customWidth="1"/>
    <col min="16" max="16" width="23" style="19" customWidth="1"/>
    <col min="17" max="17" width="24" style="19" customWidth="1"/>
    <col min="18" max="18" width="23" style="19" customWidth="1"/>
    <col min="19" max="19" width="24" style="19" customWidth="1"/>
    <col min="20" max="20" width="32.5546875" style="19" customWidth="1"/>
    <col min="21" max="21" width="25.109375" style="19" customWidth="1"/>
    <col min="22" max="22" width="19.6640625" style="19" customWidth="1"/>
    <col min="23" max="23" width="21.5546875" style="19" customWidth="1"/>
    <col min="24" max="25" width="21" style="19" customWidth="1"/>
    <col min="26" max="27" width="23" style="19" customWidth="1"/>
    <col min="28" max="29" width="21" style="19" customWidth="1"/>
    <col min="30" max="16384" width="8.88671875" style="19"/>
  </cols>
  <sheetData>
    <row r="1" spans="1:3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</row>
    <row r="2" spans="1:39" x14ac:dyDescent="0.3">
      <c r="A2" s="64">
        <v>0</v>
      </c>
      <c r="B2" s="63">
        <v>7.2510766983032229E-3</v>
      </c>
      <c r="C2" s="63">
        <v>50</v>
      </c>
      <c r="D2" s="63">
        <v>2.49323844909668E-2</v>
      </c>
      <c r="E2" s="63" t="b">
        <v>0</v>
      </c>
      <c r="F2" s="63">
        <v>2.9212118015999999E-2</v>
      </c>
      <c r="G2" s="63">
        <v>1.856292151815989E-2</v>
      </c>
      <c r="H2" s="63">
        <v>0.1083936082901566</v>
      </c>
      <c r="I2" s="63">
        <v>7.0239999999999969E-2</v>
      </c>
      <c r="J2" s="63">
        <v>4.3359999999999982E-2</v>
      </c>
      <c r="K2" s="63">
        <v>7.9714220941753358E-2</v>
      </c>
      <c r="L2" s="63">
        <v>9.8335999999999979E-2</v>
      </c>
      <c r="M2" s="63">
        <v>9.8463999999999996E-2</v>
      </c>
      <c r="N2" s="63">
        <v>9.9232000000000001E-2</v>
      </c>
      <c r="O2" s="63">
        <v>0.1</v>
      </c>
      <c r="P2" s="63">
        <v>-0.20832136064832801</v>
      </c>
      <c r="Q2" s="63">
        <v>0.67161599999999999</v>
      </c>
      <c r="R2" s="63">
        <v>0.17183999999999999</v>
      </c>
      <c r="S2" s="63">
        <v>-9.0787175129530356E-2</v>
      </c>
      <c r="T2" s="63">
        <v>-9.992775235817139E-2</v>
      </c>
      <c r="U2" s="63">
        <v>0.74185599999999996</v>
      </c>
      <c r="V2" s="63">
        <v>0.2152</v>
      </c>
      <c r="W2" s="63">
        <v>-1.1072954187777E-2</v>
      </c>
      <c r="X2" s="63">
        <v>-0.1999277523581714</v>
      </c>
      <c r="Y2" s="63">
        <v>0.64185599999999998</v>
      </c>
      <c r="Z2" s="63">
        <v>0.1152</v>
      </c>
      <c r="AA2" s="63">
        <v>-0.111072954187777</v>
      </c>
      <c r="AB2" s="63">
        <v>-0.1982637523581714</v>
      </c>
      <c r="AC2" s="63">
        <v>0.64339199999999996</v>
      </c>
      <c r="AD2" s="63">
        <v>0.115968</v>
      </c>
      <c r="AE2" s="63">
        <v>-0.111072954187777</v>
      </c>
      <c r="AF2" s="63" t="s">
        <v>1025</v>
      </c>
      <c r="AG2" s="63" t="s">
        <v>1026</v>
      </c>
      <c r="AH2" s="63">
        <v>0.23926526793838229</v>
      </c>
      <c r="AI2" s="63">
        <v>0.1034834299979637</v>
      </c>
      <c r="AJ2" s="63">
        <v>0.28479093875725398</v>
      </c>
      <c r="AK2" s="63">
        <v>0.246002044307885</v>
      </c>
      <c r="AL2" s="63">
        <v>1.245989670093637</v>
      </c>
      <c r="AM2" s="63">
        <v>0.45507807627300872</v>
      </c>
    </row>
    <row r="3" spans="1:39" x14ac:dyDescent="0.3">
      <c r="A3" s="64">
        <v>1</v>
      </c>
      <c r="B3" s="63"/>
      <c r="C3" s="63">
        <v>50</v>
      </c>
      <c r="D3" s="63">
        <v>3.5903453826904297E-2</v>
      </c>
      <c r="E3" s="63" t="b">
        <v>0</v>
      </c>
      <c r="F3" s="63">
        <v>2.9974416383999999E-2</v>
      </c>
      <c r="G3" s="63">
        <v>2.503615048991267E-3</v>
      </c>
      <c r="H3" s="63">
        <v>4.1682215020212923E-2</v>
      </c>
      <c r="I3" s="63">
        <v>1.6736000000000081E-2</v>
      </c>
      <c r="J3" s="63">
        <v>2.2048000000000002E-2</v>
      </c>
      <c r="K3" s="63">
        <v>0.13724602056596111</v>
      </c>
      <c r="L3" s="63">
        <v>9.9872000000000016E-2</v>
      </c>
      <c r="M3" s="63">
        <v>9.9999999999999978E-2</v>
      </c>
      <c r="N3" s="63">
        <v>0.1</v>
      </c>
      <c r="O3" s="63">
        <v>0.1</v>
      </c>
      <c r="P3" s="63">
        <v>7.8180494752222843E-2</v>
      </c>
      <c r="Q3" s="63">
        <v>0.767872</v>
      </c>
      <c r="R3" s="63">
        <v>8.409600000000006E-2</v>
      </c>
      <c r="S3" s="63">
        <v>-1.3967257712235521E-2</v>
      </c>
      <c r="T3" s="63">
        <v>0.11986270977243579</v>
      </c>
      <c r="U3" s="63">
        <v>0.75113599999999991</v>
      </c>
      <c r="V3" s="63">
        <v>0.1061440000000001</v>
      </c>
      <c r="W3" s="63">
        <v>0.1232787628537256</v>
      </c>
      <c r="X3" s="63">
        <v>1.986270977243576E-2</v>
      </c>
      <c r="Y3" s="63">
        <v>0.65113599999999994</v>
      </c>
      <c r="Z3" s="63">
        <v>6.1440000000000583E-3</v>
      </c>
      <c r="AA3" s="63">
        <v>2.3278762853725609E-2</v>
      </c>
      <c r="AB3" s="63">
        <v>1.999070977243576E-2</v>
      </c>
      <c r="AC3" s="63">
        <v>0.65113599999999994</v>
      </c>
      <c r="AD3" s="63">
        <v>6.1440000000000583E-3</v>
      </c>
      <c r="AE3" s="63">
        <v>2.3278762853725609E-2</v>
      </c>
      <c r="AF3" s="63" t="s">
        <v>1027</v>
      </c>
      <c r="AG3" s="63" t="s">
        <v>1028</v>
      </c>
      <c r="AH3" s="63">
        <v>1.193721918831208E-2</v>
      </c>
      <c r="AI3" s="63">
        <v>1.239648075360146E-2</v>
      </c>
      <c r="AJ3" s="63">
        <v>1.769025986377414E-14</v>
      </c>
      <c r="AK3" s="63">
        <v>1.5244472761829371E-14</v>
      </c>
      <c r="AL3" s="63">
        <v>0</v>
      </c>
      <c r="AM3" s="63">
        <v>0</v>
      </c>
    </row>
    <row r="4" spans="1:39" x14ac:dyDescent="0.3">
      <c r="A4" s="64">
        <v>2</v>
      </c>
      <c r="B4" s="63"/>
      <c r="C4" s="63">
        <v>50</v>
      </c>
      <c r="D4" s="63">
        <v>3.6900520324707031E-2</v>
      </c>
      <c r="E4" s="63" t="b">
        <v>0</v>
      </c>
      <c r="F4" s="63">
        <v>1.3687565356807249E-2</v>
      </c>
      <c r="G4" s="63">
        <v>3.6227795152974718E-3</v>
      </c>
      <c r="H4" s="63">
        <v>4.3842144386875448E-2</v>
      </c>
      <c r="I4" s="63">
        <v>1.5583999999999961E-2</v>
      </c>
      <c r="J4" s="63">
        <v>3.8180948585097241E-2</v>
      </c>
      <c r="K4" s="63">
        <v>0.19677314272048829</v>
      </c>
      <c r="L4" s="63">
        <v>3.3282144386875448E-2</v>
      </c>
      <c r="M4" s="63">
        <v>6.4544000000000032E-2</v>
      </c>
      <c r="N4" s="63">
        <v>9.1727511063030731E-2</v>
      </c>
      <c r="O4" s="63">
        <v>0.11596258024255481</v>
      </c>
      <c r="P4" s="63">
        <v>5.0077855613124639E-2</v>
      </c>
      <c r="Q4" s="63">
        <v>0.15577599999999989</v>
      </c>
      <c r="R4" s="63">
        <v>-0.33741852694869112</v>
      </c>
      <c r="S4" s="63">
        <v>0.20684843564310551</v>
      </c>
      <c r="T4" s="63">
        <v>9.3920000000000087E-2</v>
      </c>
      <c r="U4" s="63">
        <v>0.17135999999999979</v>
      </c>
      <c r="V4" s="63">
        <v>-0.29923757836359388</v>
      </c>
      <c r="W4" s="63">
        <v>0.4036215783635938</v>
      </c>
      <c r="X4" s="63">
        <v>-6.0799999999999127E-3</v>
      </c>
      <c r="Y4" s="63">
        <v>7.135999999999984E-2</v>
      </c>
      <c r="Z4" s="63">
        <v>-0.39923757836359391</v>
      </c>
      <c r="AA4" s="63">
        <v>0.30362157836359382</v>
      </c>
      <c r="AB4" s="63">
        <v>6.0637855613124639E-2</v>
      </c>
      <c r="AC4" s="63">
        <v>0.1068159999999998</v>
      </c>
      <c r="AD4" s="63">
        <v>-0.39096508942662461</v>
      </c>
      <c r="AE4" s="63">
        <v>0.28765899812103901</v>
      </c>
      <c r="AF4" s="63" t="s">
        <v>1029</v>
      </c>
      <c r="AG4" s="63" t="s">
        <v>1030</v>
      </c>
      <c r="AH4" s="63">
        <v>8.3026189243333874</v>
      </c>
      <c r="AI4" s="63">
        <v>6.3316433941547619</v>
      </c>
      <c r="AJ4" s="63">
        <v>3.1946976020372708</v>
      </c>
      <c r="AK4" s="63">
        <v>2.9673246426870681</v>
      </c>
      <c r="AL4" s="63">
        <v>0.22739987244001439</v>
      </c>
      <c r="AM4" s="63">
        <v>2.9267857580362961</v>
      </c>
    </row>
    <row r="5" spans="1:39" x14ac:dyDescent="0.3">
      <c r="A5" s="64">
        <v>3</v>
      </c>
      <c r="B5" s="63"/>
      <c r="C5" s="63">
        <v>50</v>
      </c>
      <c r="D5" s="63">
        <v>3.8402080535888672E-2</v>
      </c>
      <c r="E5" s="63" t="b">
        <v>0</v>
      </c>
      <c r="F5" s="63">
        <v>3.0000000000000009E-2</v>
      </c>
      <c r="G5" s="63">
        <v>1.9694804060412421E-2</v>
      </c>
      <c r="H5" s="63">
        <v>1.6433237146274319E-2</v>
      </c>
      <c r="I5" s="63">
        <v>1.366399999999995E-2</v>
      </c>
      <c r="J5" s="63">
        <v>0.1387012901212773</v>
      </c>
      <c r="K5" s="63">
        <v>8.5367634777658186E-2</v>
      </c>
      <c r="L5" s="63">
        <v>0.1</v>
      </c>
      <c r="M5" s="63">
        <v>0.1</v>
      </c>
      <c r="N5" s="63">
        <v>9.9999999999999978E-2</v>
      </c>
      <c r="O5" s="63">
        <v>0.1</v>
      </c>
      <c r="P5" s="63">
        <v>0.53858305701758269</v>
      </c>
      <c r="Q5" s="63">
        <v>0.16716800000000001</v>
      </c>
      <c r="R5" s="63">
        <v>0.46064756964071357</v>
      </c>
      <c r="S5" s="63">
        <v>0.47754719225643028</v>
      </c>
      <c r="T5" s="63">
        <v>0.555016294163857</v>
      </c>
      <c r="U5" s="63">
        <v>0.15350400000000011</v>
      </c>
      <c r="V5" s="63">
        <v>0.59934885976199093</v>
      </c>
      <c r="W5" s="63">
        <v>0.56291482703408846</v>
      </c>
      <c r="X5" s="63">
        <v>0.45501629416385703</v>
      </c>
      <c r="Y5" s="63">
        <v>5.3504000000000093E-2</v>
      </c>
      <c r="Z5" s="63">
        <v>0.49934885976199089</v>
      </c>
      <c r="AA5" s="63">
        <v>0.46291482703408843</v>
      </c>
      <c r="AB5" s="63">
        <v>0.45501629416385703</v>
      </c>
      <c r="AC5" s="63">
        <v>5.3504000000000093E-2</v>
      </c>
      <c r="AD5" s="63">
        <v>0.49934885976199089</v>
      </c>
      <c r="AE5" s="63">
        <v>0.46291482703408843</v>
      </c>
      <c r="AF5" s="63" t="s">
        <v>1031</v>
      </c>
      <c r="AG5" s="63" t="s">
        <v>1032</v>
      </c>
      <c r="AH5" s="63">
        <v>3.9800762354489522E-14</v>
      </c>
      <c r="AI5" s="63">
        <v>0</v>
      </c>
      <c r="AJ5" s="63">
        <v>3.326059701533624E-14</v>
      </c>
      <c r="AK5" s="63">
        <v>1.5464114366771319E-14</v>
      </c>
      <c r="AL5" s="63">
        <v>2.5031520762346658E-14</v>
      </c>
      <c r="AM5" s="63">
        <v>3.2752565584445567E-14</v>
      </c>
    </row>
    <row r="6" spans="1:39" x14ac:dyDescent="0.3">
      <c r="A6" s="64">
        <v>4</v>
      </c>
      <c r="B6" s="63"/>
      <c r="C6" s="63">
        <v>50</v>
      </c>
      <c r="D6" s="63">
        <v>2.9441595077514648E-2</v>
      </c>
      <c r="E6" s="63" t="b">
        <v>0</v>
      </c>
      <c r="F6" s="63">
        <v>2.7891600383999991E-2</v>
      </c>
      <c r="G6" s="63">
        <v>1.731909099063509E-2</v>
      </c>
      <c r="H6" s="63">
        <v>0.12563396759095791</v>
      </c>
      <c r="I6" s="63">
        <v>3.8368000000000041E-2</v>
      </c>
      <c r="J6" s="63">
        <v>7.9431576837696513E-3</v>
      </c>
      <c r="K6" s="63">
        <v>0.1142998114672886</v>
      </c>
      <c r="L6" s="63">
        <v>8.6047999999999902E-2</v>
      </c>
      <c r="M6" s="63">
        <v>0.10460800000000001</v>
      </c>
      <c r="N6" s="63">
        <v>9.7696000000000005E-2</v>
      </c>
      <c r="O6" s="63">
        <v>0.1</v>
      </c>
      <c r="P6" s="63">
        <v>-0.64298073625993712</v>
      </c>
      <c r="Q6" s="63">
        <v>0.17747199999999991</v>
      </c>
      <c r="R6" s="63">
        <v>-3.7084100347326343E-2</v>
      </c>
      <c r="S6" s="63">
        <v>-0.1107404004327238</v>
      </c>
      <c r="T6" s="63">
        <v>-0.51734676866897922</v>
      </c>
      <c r="U6" s="63">
        <v>0.21583999999999989</v>
      </c>
      <c r="V6" s="63">
        <v>-2.9140942663556681E-2</v>
      </c>
      <c r="W6" s="63">
        <v>3.5594110345647939E-3</v>
      </c>
      <c r="X6" s="63">
        <v>-0.6173467686689792</v>
      </c>
      <c r="Y6" s="63">
        <v>0.1158399999999999</v>
      </c>
      <c r="Z6" s="63">
        <v>-0.12914094266355669</v>
      </c>
      <c r="AA6" s="63">
        <v>-9.6440588965435212E-2</v>
      </c>
      <c r="AB6" s="63">
        <v>-0.60339476866897912</v>
      </c>
      <c r="AC6" s="63">
        <v>0.1112319999999999</v>
      </c>
      <c r="AD6" s="63">
        <v>-0.12683694266355669</v>
      </c>
      <c r="AE6" s="63">
        <v>-9.6440588965435212E-2</v>
      </c>
      <c r="AF6" s="63" t="s">
        <v>1033</v>
      </c>
      <c r="AG6" s="63" t="s">
        <v>1034</v>
      </c>
      <c r="AH6" s="63">
        <v>4.1963857269664624</v>
      </c>
      <c r="AI6" s="63">
        <v>0.97767955526821571</v>
      </c>
      <c r="AJ6" s="63">
        <v>0.43253025403623102</v>
      </c>
      <c r="AK6" s="63">
        <v>0.40055596084581713</v>
      </c>
      <c r="AL6" s="63">
        <v>1.3117211505399879</v>
      </c>
      <c r="AM6" s="63">
        <v>2.7881716502791161</v>
      </c>
    </row>
    <row r="7" spans="1:39" x14ac:dyDescent="0.3">
      <c r="A7" s="64">
        <v>5</v>
      </c>
      <c r="B7" s="63"/>
      <c r="C7" s="63">
        <v>50</v>
      </c>
      <c r="D7" s="63">
        <v>3.5903453826904297E-2</v>
      </c>
      <c r="E7" s="63" t="b">
        <v>0</v>
      </c>
      <c r="F7" s="63">
        <v>2.9999999999999988E-2</v>
      </c>
      <c r="G7" s="63">
        <v>2.969297304247419E-3</v>
      </c>
      <c r="H7" s="63">
        <v>2.6299063257983681E-2</v>
      </c>
      <c r="I7" s="63">
        <v>3.8175999999999877E-2</v>
      </c>
      <c r="J7" s="63">
        <v>2.864000000000003E-2</v>
      </c>
      <c r="K7" s="63">
        <v>2.6838173888290611E-2</v>
      </c>
      <c r="L7" s="63">
        <v>9.9999999999999978E-2</v>
      </c>
      <c r="M7" s="63">
        <v>9.9999999999999978E-2</v>
      </c>
      <c r="N7" s="63">
        <v>9.9999999999999978E-2</v>
      </c>
      <c r="O7" s="63">
        <v>0.1</v>
      </c>
      <c r="P7" s="63">
        <v>-4.4224170449229508E-2</v>
      </c>
      <c r="Q7" s="63">
        <v>0.59494400000000003</v>
      </c>
      <c r="R7" s="63">
        <v>1.766400000000003E-2</v>
      </c>
      <c r="S7" s="63">
        <v>6.5845643500538398E-2</v>
      </c>
      <c r="T7" s="63">
        <v>-7.0523233707213195E-2</v>
      </c>
      <c r="U7" s="63">
        <v>0.63311999999999991</v>
      </c>
      <c r="V7" s="63">
        <v>-1.0976E-2</v>
      </c>
      <c r="W7" s="63">
        <v>9.2683817388829012E-2</v>
      </c>
      <c r="X7" s="63">
        <v>-0.1705232337072132</v>
      </c>
      <c r="Y7" s="63">
        <v>0.53311999999999993</v>
      </c>
      <c r="Z7" s="63">
        <v>-0.11097600000000001</v>
      </c>
      <c r="AA7" s="63">
        <v>-7.3161826111709889E-3</v>
      </c>
      <c r="AB7" s="63">
        <v>-0.1705232337072132</v>
      </c>
      <c r="AC7" s="63">
        <v>0.53311999999999993</v>
      </c>
      <c r="AD7" s="63">
        <v>-0.11097600000000001</v>
      </c>
      <c r="AE7" s="63">
        <v>-7.3161826111709889E-3</v>
      </c>
      <c r="AF7" s="63" t="s">
        <v>1035</v>
      </c>
      <c r="AG7" s="63" t="s">
        <v>1036</v>
      </c>
      <c r="AH7" s="63">
        <v>4.2386887144874629E-14</v>
      </c>
      <c r="AI7" s="63">
        <v>1.5142326998013942E-14</v>
      </c>
      <c r="AJ7" s="63">
        <v>2.893768266613035E-14</v>
      </c>
      <c r="AK7" s="63">
        <v>1.2790455536646959E-14</v>
      </c>
      <c r="AL7" s="63">
        <v>3.9490382098963009E-14</v>
      </c>
      <c r="AM7" s="63">
        <v>0</v>
      </c>
    </row>
    <row r="8" spans="1:39" x14ac:dyDescent="0.3">
      <c r="A8" s="64">
        <v>6</v>
      </c>
      <c r="B8" s="63"/>
      <c r="C8" s="63">
        <v>50</v>
      </c>
      <c r="D8" s="63">
        <v>4.0889978408813477E-2</v>
      </c>
      <c r="E8" s="63" t="b">
        <v>0</v>
      </c>
      <c r="F8" s="63">
        <v>2.2871479178308889E-2</v>
      </c>
      <c r="G8" s="63">
        <v>8.2839930316647679E-3</v>
      </c>
      <c r="H8" s="63">
        <v>2.5196271221703429E-2</v>
      </c>
      <c r="I8" s="63">
        <v>3.2320000000000131E-3</v>
      </c>
      <c r="J8" s="63">
        <v>8.7399628856117739E-2</v>
      </c>
      <c r="K8" s="63">
        <v>3.5349378306662238E-2</v>
      </c>
      <c r="L8" s="63">
        <v>6.9417278384483472E-2</v>
      </c>
      <c r="M8" s="63">
        <v>7.1392000000000011E-2</v>
      </c>
      <c r="N8" s="63">
        <v>0.11382399999999999</v>
      </c>
      <c r="O8" s="63">
        <v>8.7362957307977496E-2</v>
      </c>
      <c r="P8" s="63">
        <v>0.52012718073221009</v>
      </c>
      <c r="Q8" s="63">
        <v>0.35513600000000001</v>
      </c>
      <c r="R8" s="63">
        <v>0.34727925771223539</v>
      </c>
      <c r="S8" s="63">
        <v>0.25606639139098281</v>
      </c>
      <c r="T8" s="63">
        <v>0.54532345195391352</v>
      </c>
      <c r="U8" s="63">
        <v>0.35836800000000002</v>
      </c>
      <c r="V8" s="63">
        <v>0.43467888656835318</v>
      </c>
      <c r="W8" s="63">
        <v>0.22071701308432051</v>
      </c>
      <c r="X8" s="63">
        <v>0.44532345195391349</v>
      </c>
      <c r="Y8" s="63">
        <v>0.25836799999999999</v>
      </c>
      <c r="Z8" s="63">
        <v>0.33467888656835321</v>
      </c>
      <c r="AA8" s="63">
        <v>0.12071701308432051</v>
      </c>
      <c r="AB8" s="63">
        <v>0.47590617356942999</v>
      </c>
      <c r="AC8" s="63">
        <v>0.28697600000000001</v>
      </c>
      <c r="AD8" s="63">
        <v>0.32085488656835309</v>
      </c>
      <c r="AE8" s="63">
        <v>0.13335405577634299</v>
      </c>
      <c r="AF8" s="63" t="s">
        <v>1037</v>
      </c>
      <c r="AG8" s="63" t="s">
        <v>1038</v>
      </c>
      <c r="AH8" s="63">
        <v>2.671384386295022</v>
      </c>
      <c r="AI8" s="63">
        <v>4.6224579977770883</v>
      </c>
      <c r="AJ8" s="63">
        <v>3.100025890099201</v>
      </c>
      <c r="AK8" s="63">
        <v>2.8384527053356039</v>
      </c>
      <c r="AL8" s="63">
        <v>1.967486290803949</v>
      </c>
      <c r="AM8" s="63">
        <v>7.2044689262070829</v>
      </c>
    </row>
    <row r="9" spans="1:39" x14ac:dyDescent="0.3">
      <c r="A9" s="64">
        <v>7</v>
      </c>
      <c r="B9" s="63"/>
      <c r="C9" s="63">
        <v>50</v>
      </c>
      <c r="D9" s="63">
        <v>2.3443222045898441E-2</v>
      </c>
      <c r="E9" s="63" t="b">
        <v>0</v>
      </c>
      <c r="F9" s="63">
        <v>2.3313116701130881E-2</v>
      </c>
      <c r="G9" s="63">
        <v>8.2112980390151268E-3</v>
      </c>
      <c r="H9" s="63">
        <v>3.8967304871984937E-2</v>
      </c>
      <c r="I9" s="63">
        <v>4.0640000000000684E-3</v>
      </c>
      <c r="J9" s="63">
        <v>8.1708818948929285E-2</v>
      </c>
      <c r="K9" s="63">
        <v>0.1675084122758046</v>
      </c>
      <c r="L9" s="63">
        <v>8.1131982341665604E-2</v>
      </c>
      <c r="M9" s="63">
        <v>7.7343999999999968E-2</v>
      </c>
      <c r="N9" s="63">
        <v>0.1036755699595741</v>
      </c>
      <c r="O9" s="63">
        <v>9.4346586164095164E-2</v>
      </c>
      <c r="P9" s="63">
        <v>-0.22447130487198491</v>
      </c>
      <c r="Q9" s="63">
        <v>-0.4444800000000001</v>
      </c>
      <c r="R9" s="63">
        <v>-0.24706508382394479</v>
      </c>
      <c r="S9" s="63">
        <v>8.8791852599210824E-2</v>
      </c>
      <c r="T9" s="63">
        <v>-0.18550399999999989</v>
      </c>
      <c r="U9" s="63">
        <v>-0.44854400000000022</v>
      </c>
      <c r="V9" s="63">
        <v>-0.16535626487501551</v>
      </c>
      <c r="W9" s="63">
        <v>0.25630026487501539</v>
      </c>
      <c r="X9" s="63">
        <v>-0.28550399999999992</v>
      </c>
      <c r="Y9" s="63">
        <v>-0.54854400000000014</v>
      </c>
      <c r="Z9" s="63">
        <v>-0.26535626487501551</v>
      </c>
      <c r="AA9" s="63">
        <v>0.15630026487501539</v>
      </c>
      <c r="AB9" s="63">
        <v>-0.26663598234166552</v>
      </c>
      <c r="AC9" s="63">
        <v>-0.52588800000000013</v>
      </c>
      <c r="AD9" s="63">
        <v>-0.26903183483458959</v>
      </c>
      <c r="AE9" s="63">
        <v>0.1619536787109202</v>
      </c>
      <c r="AF9" s="63" t="s">
        <v>1039</v>
      </c>
      <c r="AG9" s="63" t="s">
        <v>1040</v>
      </c>
      <c r="AH9" s="63">
        <v>5.0938128950536994</v>
      </c>
      <c r="AI9" s="63">
        <v>1.278333303004535</v>
      </c>
      <c r="AJ9" s="63">
        <v>1.309789949546577</v>
      </c>
      <c r="AK9" s="63">
        <v>1.2484123084338921</v>
      </c>
      <c r="AL9" s="63">
        <v>0.4996981220574121</v>
      </c>
      <c r="AM9" s="63">
        <v>1.8788554946392151</v>
      </c>
    </row>
    <row r="10" spans="1:39" x14ac:dyDescent="0.3">
      <c r="A10" s="64">
        <v>8</v>
      </c>
      <c r="B10" s="63"/>
      <c r="C10" s="63">
        <v>50</v>
      </c>
      <c r="D10" s="63">
        <v>3.5903692245483398E-2</v>
      </c>
      <c r="E10" s="63" t="b">
        <v>0</v>
      </c>
      <c r="F10" s="63">
        <v>1.2814909079323729E-2</v>
      </c>
      <c r="G10" s="63">
        <v>2.1232225261115051E-4</v>
      </c>
      <c r="H10" s="63">
        <v>4.6035052477771676E-3</v>
      </c>
      <c r="I10" s="63">
        <v>1.2832000000000071E-2</v>
      </c>
      <c r="J10" s="63">
        <v>5.144877845472802E-3</v>
      </c>
      <c r="K10" s="63">
        <v>0.19544292770027541</v>
      </c>
      <c r="L10" s="63">
        <v>4.4747004467727058E-2</v>
      </c>
      <c r="M10" s="63">
        <v>5.9551999999999938E-2</v>
      </c>
      <c r="N10" s="63">
        <v>8.5241855719411425E-2</v>
      </c>
      <c r="O10" s="63">
        <v>0.16983628856117711</v>
      </c>
      <c r="P10" s="63">
        <v>-9.3723505247777061E-2</v>
      </c>
      <c r="Q10" s="63">
        <v>-7.4368000000000128E-2</v>
      </c>
      <c r="R10" s="63">
        <v>5.7139228423394001E-2</v>
      </c>
      <c r="S10" s="63">
        <v>6.7840966030857722E-2</v>
      </c>
      <c r="T10" s="63">
        <v>-8.9119999999999894E-2</v>
      </c>
      <c r="U10" s="63">
        <v>-8.7200000000000194E-2</v>
      </c>
      <c r="V10" s="63">
        <v>6.2284106268866803E-2</v>
      </c>
      <c r="W10" s="63">
        <v>0.26328389373113309</v>
      </c>
      <c r="X10" s="63">
        <v>-0.1891199999999999</v>
      </c>
      <c r="Y10" s="63">
        <v>-0.1872000000000002</v>
      </c>
      <c r="Z10" s="63">
        <v>-3.7715893731133203E-2</v>
      </c>
      <c r="AA10" s="63">
        <v>0.16328389373113311</v>
      </c>
      <c r="AB10" s="63">
        <v>-0.13386700446772701</v>
      </c>
      <c r="AC10" s="63">
        <v>-0.1467520000000001</v>
      </c>
      <c r="AD10" s="63">
        <v>-2.2957749450544629E-2</v>
      </c>
      <c r="AE10" s="63">
        <v>9.3447605169956025E-2</v>
      </c>
      <c r="AF10" s="63" t="s">
        <v>1041</v>
      </c>
      <c r="AG10" s="63" t="s">
        <v>1042</v>
      </c>
      <c r="AH10" s="63">
        <v>9.8320397022492791</v>
      </c>
      <c r="AI10" s="63">
        <v>4.3775689975372121</v>
      </c>
      <c r="AJ10" s="63">
        <v>2.9558630140401019</v>
      </c>
      <c r="AK10" s="63">
        <v>2.782912995124823</v>
      </c>
      <c r="AL10" s="63">
        <v>46.116424550254933</v>
      </c>
      <c r="AM10" s="63">
        <v>41.59096212929591</v>
      </c>
    </row>
    <row r="11" spans="1:39" x14ac:dyDescent="0.3">
      <c r="A11" s="64">
        <v>9</v>
      </c>
      <c r="B11" s="63"/>
      <c r="C11" s="63">
        <v>50</v>
      </c>
      <c r="D11" s="63">
        <v>4.8868417739868157E-2</v>
      </c>
      <c r="E11" s="63" t="b">
        <v>0</v>
      </c>
      <c r="F11" s="63">
        <v>7.5249117436448548E-2</v>
      </c>
      <c r="G11" s="63">
        <v>4.944740071672122E-2</v>
      </c>
      <c r="H11" s="63">
        <v>7.3870939649643086E-2</v>
      </c>
      <c r="I11" s="63">
        <v>3.8495999999999968E-2</v>
      </c>
      <c r="J11" s="63">
        <v>0.206176</v>
      </c>
      <c r="K11" s="63">
        <v>0.19078717512953031</v>
      </c>
      <c r="L11" s="63">
        <v>0.12041395585416401</v>
      </c>
      <c r="M11" s="63">
        <v>0.13238399999999989</v>
      </c>
      <c r="N11" s="63">
        <v>0.20790400000000001</v>
      </c>
      <c r="O11" s="63">
        <v>0.1079812901212774</v>
      </c>
      <c r="P11" s="63">
        <v>-0.73034097776765172</v>
      </c>
      <c r="Q11" s="63">
        <v>0.63462399999999997</v>
      </c>
      <c r="R11" s="63">
        <v>0.1075200000000001</v>
      </c>
      <c r="S11" s="63">
        <v>-9.976612651596746E-2</v>
      </c>
      <c r="T11" s="63">
        <v>-0.65647003811800864</v>
      </c>
      <c r="U11" s="63">
        <v>0.59612799999999999</v>
      </c>
      <c r="V11" s="63">
        <v>0.31369600000000009</v>
      </c>
      <c r="W11" s="63">
        <v>9.1021048613562819E-2</v>
      </c>
      <c r="X11" s="63">
        <v>-0.75647003811800861</v>
      </c>
      <c r="Y11" s="63">
        <v>0.49612800000000001</v>
      </c>
      <c r="Z11" s="63">
        <v>0.21369600000000011</v>
      </c>
      <c r="AA11" s="63">
        <v>-8.9789513864371902E-3</v>
      </c>
      <c r="AB11" s="63">
        <v>-0.77688399397217267</v>
      </c>
      <c r="AC11" s="63">
        <v>0.72851199999999994</v>
      </c>
      <c r="AD11" s="63">
        <v>0.10579200000000009</v>
      </c>
      <c r="AE11" s="63">
        <v>-1.69602415077146E-2</v>
      </c>
      <c r="AF11" s="63" t="s">
        <v>1043</v>
      </c>
      <c r="AG11" s="63" t="s">
        <v>1044</v>
      </c>
      <c r="AH11" s="63">
        <v>13.7745753206919</v>
      </c>
      <c r="AI11" s="63">
        <v>4.3152320090229503</v>
      </c>
      <c r="AJ11" s="63">
        <v>33.921155492641077</v>
      </c>
      <c r="AK11" s="63">
        <v>30.175309774152069</v>
      </c>
      <c r="AL11" s="63">
        <v>53.376728640708627</v>
      </c>
      <c r="AM11" s="63">
        <v>47.726083895022832</v>
      </c>
    </row>
    <row r="12" spans="1:39" x14ac:dyDescent="0.3">
      <c r="A12" s="64">
        <v>10</v>
      </c>
      <c r="B12" s="63"/>
      <c r="C12" s="63">
        <v>50</v>
      </c>
      <c r="D12" s="63">
        <v>2.3935556411743161E-2</v>
      </c>
      <c r="E12" s="63" t="b">
        <v>0</v>
      </c>
      <c r="F12" s="63">
        <v>2.5521478622381692E-2</v>
      </c>
      <c r="G12" s="63">
        <v>1.5827647454381689E-2</v>
      </c>
      <c r="H12" s="63">
        <v>5.3716677469680778E-2</v>
      </c>
      <c r="I12" s="63">
        <v>0.10959999999999991</v>
      </c>
      <c r="J12" s="63">
        <v>3.0495999999999999E-2</v>
      </c>
      <c r="K12" s="63">
        <v>2.770064194043817E-2</v>
      </c>
      <c r="L12" s="63">
        <v>5.3716677469680778E-2</v>
      </c>
      <c r="M12" s="63">
        <v>0.10959999999999991</v>
      </c>
      <c r="N12" s="63">
        <v>0.103072</v>
      </c>
      <c r="O12" s="63">
        <v>9.8004677469680654E-2</v>
      </c>
      <c r="P12" s="63">
        <v>0.70355476866897915</v>
      </c>
      <c r="Q12" s="63">
        <v>0.80991999999999997</v>
      </c>
      <c r="R12" s="63">
        <v>-3.3983999999999993E-2</v>
      </c>
      <c r="S12" s="63">
        <v>6.2852659705059363E-2</v>
      </c>
      <c r="T12" s="63">
        <v>0.75727144613865993</v>
      </c>
      <c r="U12" s="63">
        <v>0.91951999999999989</v>
      </c>
      <c r="V12" s="63">
        <v>-3.4879999999999911E-3</v>
      </c>
      <c r="W12" s="63">
        <v>3.5152017764621193E-2</v>
      </c>
      <c r="X12" s="63">
        <v>0.65727144613865995</v>
      </c>
      <c r="Y12" s="63">
        <v>0.81951999999999992</v>
      </c>
      <c r="Z12" s="63">
        <v>-0.103488</v>
      </c>
      <c r="AA12" s="63">
        <v>-6.4847982235378812E-2</v>
      </c>
      <c r="AB12" s="63">
        <v>0.70355476866897915</v>
      </c>
      <c r="AC12" s="63">
        <v>0.80991999999999997</v>
      </c>
      <c r="AD12" s="63">
        <v>-0.10656</v>
      </c>
      <c r="AE12" s="63">
        <v>-6.285265970505946E-2</v>
      </c>
      <c r="AF12" s="63" t="s">
        <v>1045</v>
      </c>
      <c r="AG12" s="63" t="s">
        <v>1046</v>
      </c>
      <c r="AH12" s="63">
        <v>2.5120847617891728</v>
      </c>
      <c r="AI12" s="63">
        <v>11.152933113372949</v>
      </c>
      <c r="AJ12" s="63">
        <v>2.654287346817636</v>
      </c>
      <c r="AK12" s="63">
        <v>2.1489920588069751</v>
      </c>
      <c r="AL12" s="63">
        <v>1.5656082704959651</v>
      </c>
      <c r="AM12" s="63">
        <v>5.5862428014944392</v>
      </c>
    </row>
    <row r="13" spans="1:39" x14ac:dyDescent="0.3">
      <c r="A13" s="64">
        <v>11</v>
      </c>
      <c r="B13" s="63"/>
      <c r="C13" s="63">
        <v>50</v>
      </c>
      <c r="D13" s="63">
        <v>2.792453765869141E-2</v>
      </c>
      <c r="E13" s="63" t="b">
        <v>0</v>
      </c>
      <c r="F13" s="63">
        <v>1.80368075374636E-2</v>
      </c>
      <c r="G13" s="63">
        <v>2.1510614596408469E-4</v>
      </c>
      <c r="H13" s="63">
        <v>5.2921117652596772E-3</v>
      </c>
      <c r="I13" s="63">
        <v>4.1600000000008302E-4</v>
      </c>
      <c r="J13" s="63">
        <v>1.367211187154657E-2</v>
      </c>
      <c r="K13" s="63">
        <v>0.42257714240162758</v>
      </c>
      <c r="L13" s="63">
        <v>6.5204600914802818E-2</v>
      </c>
      <c r="M13" s="63">
        <v>7.4528000000000039E-2</v>
      </c>
      <c r="N13" s="63">
        <v>9.0723452166487167E-2</v>
      </c>
      <c r="O13" s="63">
        <v>0.1438970956670256</v>
      </c>
      <c r="P13" s="63">
        <v>-0.195483039571822</v>
      </c>
      <c r="Q13" s="63">
        <v>0.54143999999999992</v>
      </c>
      <c r="R13" s="63">
        <v>-0.18256614428058851</v>
      </c>
      <c r="S13" s="63">
        <v>-3.924134309628053E-2</v>
      </c>
      <c r="T13" s="63">
        <v>-0.20077515133708171</v>
      </c>
      <c r="U13" s="63">
        <v>0.541856</v>
      </c>
      <c r="V13" s="63">
        <v>-0.19623825615213511</v>
      </c>
      <c r="W13" s="63">
        <v>0.38333579930534711</v>
      </c>
      <c r="X13" s="63">
        <v>-0.30077515133708171</v>
      </c>
      <c r="Y13" s="63">
        <v>0.44185600000000003</v>
      </c>
      <c r="Z13" s="63">
        <v>-0.29623825615213512</v>
      </c>
      <c r="AA13" s="63">
        <v>0.28333579930534708</v>
      </c>
      <c r="AB13" s="63">
        <v>-0.26597975225188453</v>
      </c>
      <c r="AC13" s="63">
        <v>0.46732800000000002</v>
      </c>
      <c r="AD13" s="63">
        <v>-0.28696170831862228</v>
      </c>
      <c r="AE13" s="63">
        <v>0.23943870363832151</v>
      </c>
      <c r="AF13" s="63" t="s">
        <v>1047</v>
      </c>
      <c r="AG13" s="63" t="s">
        <v>1048</v>
      </c>
      <c r="AH13" s="63">
        <v>5.8383170772577371</v>
      </c>
      <c r="AI13" s="63">
        <v>2.199519140538631</v>
      </c>
      <c r="AJ13" s="63">
        <v>3.4452209479443732</v>
      </c>
      <c r="AK13" s="63">
        <v>3.089818264068537</v>
      </c>
      <c r="AL13" s="63">
        <v>7.4506822902668217</v>
      </c>
      <c r="AM13" s="63">
        <v>7.0332559178478524</v>
      </c>
    </row>
    <row r="14" spans="1:39" x14ac:dyDescent="0.3">
      <c r="A14" s="64">
        <v>12</v>
      </c>
      <c r="B14" s="63"/>
      <c r="C14" s="63">
        <v>50</v>
      </c>
      <c r="D14" s="63">
        <v>3.1908035278320313E-2</v>
      </c>
      <c r="E14" s="63" t="b">
        <v>0</v>
      </c>
      <c r="F14" s="63">
        <v>8.8336078792202299E-3</v>
      </c>
      <c r="G14" s="63">
        <v>7.2166163592315277E-3</v>
      </c>
      <c r="H14" s="63">
        <v>7.5058951386437089E-2</v>
      </c>
      <c r="I14" s="63">
        <v>4.5760000000000236E-3</v>
      </c>
      <c r="J14" s="63">
        <v>3.9520000000000013E-2</v>
      </c>
      <c r="K14" s="63">
        <v>0.1016627687752661</v>
      </c>
      <c r="L14" s="63">
        <v>7.736295138643709E-2</v>
      </c>
      <c r="M14" s="63">
        <v>9.18399999999997E-3</v>
      </c>
      <c r="N14" s="63">
        <v>5.2576000000000012E-2</v>
      </c>
      <c r="O14" s="63">
        <v>0.1016627687752661</v>
      </c>
      <c r="P14" s="63">
        <v>4.8489290227564243E-2</v>
      </c>
      <c r="Q14" s="63">
        <v>0.74483199999999994</v>
      </c>
      <c r="R14" s="63">
        <v>7.8336000000000031E-2</v>
      </c>
      <c r="S14" s="63">
        <v>-2.3278762853725789E-2</v>
      </c>
      <c r="T14" s="63">
        <v>0.1235482416140013</v>
      </c>
      <c r="U14" s="63">
        <v>0.74940799999999996</v>
      </c>
      <c r="V14" s="63">
        <v>0.117856</v>
      </c>
      <c r="W14" s="63">
        <v>7.8384005921540337E-2</v>
      </c>
      <c r="X14" s="63">
        <v>2.354824161400132E-2</v>
      </c>
      <c r="Y14" s="63">
        <v>0.64940799999999999</v>
      </c>
      <c r="Z14" s="63">
        <v>1.7856000000000039E-2</v>
      </c>
      <c r="AA14" s="63">
        <v>-2.1615994078459669E-2</v>
      </c>
      <c r="AB14" s="63">
        <v>4.6185290227564242E-2</v>
      </c>
      <c r="AC14" s="63">
        <v>0.74022399999999999</v>
      </c>
      <c r="AD14" s="63">
        <v>6.5280000000000032E-2</v>
      </c>
      <c r="AE14" s="63">
        <v>-2.3278762853725789E-2</v>
      </c>
      <c r="AF14" s="63" t="s">
        <v>1049</v>
      </c>
      <c r="AG14" s="63" t="s">
        <v>1050</v>
      </c>
      <c r="AH14" s="63">
        <v>4.1405931505153779</v>
      </c>
      <c r="AI14" s="63">
        <v>7.196635193296072E-2</v>
      </c>
      <c r="AJ14" s="63">
        <v>17.07738558372581</v>
      </c>
      <c r="AK14" s="63">
        <v>14.722946386074</v>
      </c>
      <c r="AL14" s="63">
        <v>627.29897338181888</v>
      </c>
      <c r="AM14" s="63">
        <v>170.5310688394662</v>
      </c>
    </row>
    <row r="15" spans="1:39" x14ac:dyDescent="0.3">
      <c r="A15" s="64">
        <v>13</v>
      </c>
      <c r="B15" s="63"/>
      <c r="C15" s="63">
        <v>50</v>
      </c>
      <c r="D15" s="63">
        <v>4.986572265625E-2</v>
      </c>
      <c r="E15" s="63" t="b">
        <v>0</v>
      </c>
      <c r="F15" s="63">
        <v>2.5318587619615269E-2</v>
      </c>
      <c r="G15" s="63">
        <v>2.458346723323387E-3</v>
      </c>
      <c r="H15" s="63">
        <v>4.298233291958678E-2</v>
      </c>
      <c r="I15" s="63">
        <v>1.8079999999999982E-2</v>
      </c>
      <c r="J15" s="63">
        <v>1.6851687752661271E-2</v>
      </c>
      <c r="K15" s="63">
        <v>0.20575209410692541</v>
      </c>
      <c r="L15" s="63">
        <v>0.1233493372810269</v>
      </c>
      <c r="M15" s="63">
        <v>3.1520000000000048E-2</v>
      </c>
      <c r="N15" s="63">
        <v>9.5446415396004958E-2</v>
      </c>
      <c r="O15" s="63">
        <v>0.15187838578830301</v>
      </c>
      <c r="P15" s="63">
        <v>-8.5683446244946671E-2</v>
      </c>
      <c r="Q15" s="63">
        <v>-0.39788800000000007</v>
      </c>
      <c r="R15" s="63">
        <v>0.49245163445879753</v>
      </c>
      <c r="S15" s="63">
        <v>-0.25274085384045047</v>
      </c>
      <c r="T15" s="63">
        <v>-4.2701113325359891E-2</v>
      </c>
      <c r="U15" s="63">
        <v>-0.37980800000000009</v>
      </c>
      <c r="V15" s="63">
        <v>0.47559994670613631</v>
      </c>
      <c r="W15" s="63">
        <v>-4.6988759733525093E-2</v>
      </c>
      <c r="X15" s="63">
        <v>-0.1427011133253599</v>
      </c>
      <c r="Y15" s="63">
        <v>-0.47980800000000018</v>
      </c>
      <c r="Z15" s="63">
        <v>0.37559994670613628</v>
      </c>
      <c r="AA15" s="63">
        <v>-0.1469887597335251</v>
      </c>
      <c r="AB15" s="63">
        <v>-0.16605045060638679</v>
      </c>
      <c r="AC15" s="63">
        <v>-0.41132800000000019</v>
      </c>
      <c r="AD15" s="63">
        <v>0.3801535313101313</v>
      </c>
      <c r="AE15" s="63">
        <v>-0.1988671455218281</v>
      </c>
      <c r="AF15" s="63" t="s">
        <v>1051</v>
      </c>
      <c r="AG15" s="63" t="s">
        <v>1052</v>
      </c>
      <c r="AH15" s="63">
        <v>1.073411151614506</v>
      </c>
      <c r="AI15" s="63">
        <v>4.321277768135463</v>
      </c>
      <c r="AJ15" s="63">
        <v>4.1228001986795704</v>
      </c>
      <c r="AK15" s="63">
        <v>3.921997483310514</v>
      </c>
      <c r="AL15" s="63">
        <v>6.7155543500756947</v>
      </c>
      <c r="AM15" s="63">
        <v>6.6230444779669622</v>
      </c>
    </row>
    <row r="16" spans="1:39" x14ac:dyDescent="0.3">
      <c r="A16" s="64">
        <v>14</v>
      </c>
      <c r="B16" s="63"/>
      <c r="C16" s="63">
        <v>50</v>
      </c>
      <c r="D16" s="63">
        <v>3.6893367767333977E-2</v>
      </c>
      <c r="E16" s="63" t="b">
        <v>0</v>
      </c>
      <c r="F16" s="63">
        <v>4.797022880036729E-2</v>
      </c>
      <c r="G16" s="63">
        <v>5.2655503088244867E-3</v>
      </c>
      <c r="H16" s="63">
        <v>5.711390858812776E-2</v>
      </c>
      <c r="I16" s="63">
        <v>3.8688000000000028E-2</v>
      </c>
      <c r="J16" s="63">
        <v>2.2512005921540429E-2</v>
      </c>
      <c r="K16" s="63">
        <v>3.0828818948929301E-2</v>
      </c>
      <c r="L16" s="63">
        <v>0.15983489830514719</v>
      </c>
      <c r="M16" s="63">
        <v>1.487999999999998E-2</v>
      </c>
      <c r="N16" s="63">
        <v>0.14900207946250471</v>
      </c>
      <c r="O16" s="63">
        <v>6.0093549393613083E-2</v>
      </c>
      <c r="P16" s="63">
        <v>-0.15591747876027559</v>
      </c>
      <c r="Q16" s="63">
        <v>0.28691199999999989</v>
      </c>
      <c r="R16" s="63">
        <v>0.2184853783066624</v>
      </c>
      <c r="S16" s="63">
        <v>-5.3873708318622399E-2</v>
      </c>
      <c r="T16" s="63">
        <v>-9.8803570172147803E-2</v>
      </c>
      <c r="U16" s="63">
        <v>0.24822399999999989</v>
      </c>
      <c r="V16" s="63">
        <v>0.2409973842282028</v>
      </c>
      <c r="W16" s="63">
        <v>-2.3044889369693091E-2</v>
      </c>
      <c r="X16" s="63">
        <v>-0.19880357017214781</v>
      </c>
      <c r="Y16" s="63">
        <v>0.14822399999999991</v>
      </c>
      <c r="Z16" s="63">
        <v>0.14099738422820279</v>
      </c>
      <c r="AA16" s="63">
        <v>-0.1230448893696931</v>
      </c>
      <c r="AB16" s="63">
        <v>-0.25863846847729499</v>
      </c>
      <c r="AC16" s="63">
        <v>0.26310399999999989</v>
      </c>
      <c r="AD16" s="63">
        <v>9.1995304765698158E-2</v>
      </c>
      <c r="AE16" s="63">
        <v>-8.3138438763306177E-2</v>
      </c>
      <c r="AF16" s="63" t="s">
        <v>1053</v>
      </c>
      <c r="AG16" s="63" t="s">
        <v>1054</v>
      </c>
      <c r="AH16" s="63">
        <v>4.3880347096360097</v>
      </c>
      <c r="AI16" s="63">
        <v>7.7466497397875891</v>
      </c>
      <c r="AJ16" s="63">
        <v>11.121275899192099</v>
      </c>
      <c r="AK16" s="63">
        <v>10.275335199202861</v>
      </c>
      <c r="AL16" s="63">
        <v>36.440661209421393</v>
      </c>
      <c r="AM16" s="63">
        <v>34.066312614107588</v>
      </c>
    </row>
    <row r="17" spans="1:39" x14ac:dyDescent="0.3">
      <c r="A17" s="64">
        <v>15</v>
      </c>
      <c r="B17" s="63"/>
      <c r="C17" s="63">
        <v>50</v>
      </c>
      <c r="D17" s="63">
        <v>2.1940946578979489E-2</v>
      </c>
      <c r="E17" s="63" t="b">
        <v>0</v>
      </c>
      <c r="F17" s="63">
        <v>3.3153666048000012E-2</v>
      </c>
      <c r="G17" s="63">
        <v>3.0293873834190431E-2</v>
      </c>
      <c r="H17" s="63">
        <v>7.719383795479029E-2</v>
      </c>
      <c r="I17" s="63">
        <v>6.7359999999999975E-2</v>
      </c>
      <c r="J17" s="63">
        <v>0.14070400000000011</v>
      </c>
      <c r="K17" s="63">
        <v>0.12992983795479021</v>
      </c>
      <c r="L17" s="63">
        <v>5.1488000000000089E-2</v>
      </c>
      <c r="M17" s="63">
        <v>0.12764800000000001</v>
      </c>
      <c r="N17" s="63">
        <v>0.1192</v>
      </c>
      <c r="O17" s="63">
        <v>0.1</v>
      </c>
      <c r="P17" s="63">
        <v>-0.83402959634078888</v>
      </c>
      <c r="Q17" s="63">
        <v>0.81337599999999999</v>
      </c>
      <c r="R17" s="63">
        <v>6.2016000000000078E-2</v>
      </c>
      <c r="S17" s="63">
        <v>-5.1545832033249972E-2</v>
      </c>
      <c r="T17" s="63">
        <v>-0.75683575838599859</v>
      </c>
      <c r="U17" s="63">
        <v>0.88073599999999996</v>
      </c>
      <c r="V17" s="63">
        <v>0.20272000000000009</v>
      </c>
      <c r="W17" s="63">
        <v>7.8384005921540226E-2</v>
      </c>
      <c r="X17" s="63">
        <v>-0.85683575838599857</v>
      </c>
      <c r="Y17" s="63">
        <v>0.78073599999999999</v>
      </c>
      <c r="Z17" s="63">
        <v>0.1027200000000001</v>
      </c>
      <c r="AA17" s="63">
        <v>-2.161599407845978E-2</v>
      </c>
      <c r="AB17" s="63">
        <v>-0.80832375838599868</v>
      </c>
      <c r="AC17" s="63">
        <v>0.75308799999999998</v>
      </c>
      <c r="AD17" s="63">
        <v>8.3520000000000108E-2</v>
      </c>
      <c r="AE17" s="63">
        <v>-2.1615994078459769E-2</v>
      </c>
      <c r="AF17" s="63" t="s">
        <v>1055</v>
      </c>
      <c r="AG17" s="63" t="s">
        <v>1056</v>
      </c>
      <c r="AH17" s="63">
        <v>18.44835008991959</v>
      </c>
      <c r="AI17" s="63">
        <v>2.8435120975903878</v>
      </c>
      <c r="AJ17" s="63">
        <v>6.9040085665789981</v>
      </c>
      <c r="AK17" s="63">
        <v>5.6946883883562096</v>
      </c>
      <c r="AL17" s="63">
        <v>20.80258792426055</v>
      </c>
      <c r="AM17" s="63">
        <v>16.969556886397761</v>
      </c>
    </row>
    <row r="18" spans="1:39" x14ac:dyDescent="0.3">
      <c r="A18" s="64">
        <v>16</v>
      </c>
      <c r="B18" s="63"/>
      <c r="C18" s="63">
        <v>50</v>
      </c>
      <c r="D18" s="63">
        <v>3.0920743942260739E-2</v>
      </c>
      <c r="E18" s="63" t="b">
        <v>0</v>
      </c>
      <c r="F18" s="63">
        <v>2.776921986490093E-2</v>
      </c>
      <c r="G18" s="63">
        <v>1.3545815732384401E-2</v>
      </c>
      <c r="H18" s="63">
        <v>3.0662740230432829E-3</v>
      </c>
      <c r="I18" s="63">
        <v>5.3600000000000043E-2</v>
      </c>
      <c r="J18" s="63">
        <v>0.10326399999999999</v>
      </c>
      <c r="K18" s="63">
        <v>3.7812447805047049E-2</v>
      </c>
      <c r="L18" s="63">
        <v>7.9239552301239843E-2</v>
      </c>
      <c r="M18" s="63">
        <v>4.047999999999996E-2</v>
      </c>
      <c r="N18" s="63">
        <v>0.14089599999999999</v>
      </c>
      <c r="O18" s="63">
        <v>8.9025726083243606E-2</v>
      </c>
      <c r="P18" s="63">
        <v>0.11389372597695679</v>
      </c>
      <c r="Q18" s="63">
        <v>-0.48761599999999999</v>
      </c>
      <c r="R18" s="63">
        <v>0.57119999999999993</v>
      </c>
      <c r="S18" s="63">
        <v>6.2187552194953012E-2</v>
      </c>
      <c r="T18" s="63">
        <v>0.11695999999999999</v>
      </c>
      <c r="U18" s="63">
        <v>-0.54121600000000003</v>
      </c>
      <c r="V18" s="63">
        <v>0.67446399999999995</v>
      </c>
      <c r="W18" s="63">
        <v>0.1000000000000001</v>
      </c>
      <c r="X18" s="63">
        <v>1.6960000000000031E-2</v>
      </c>
      <c r="Y18" s="63">
        <v>-0.64121600000000001</v>
      </c>
      <c r="Z18" s="63">
        <v>0.57446399999999997</v>
      </c>
      <c r="AA18" s="63">
        <v>5.0459366994628218E-17</v>
      </c>
      <c r="AB18" s="63">
        <v>3.7720447698760193E-2</v>
      </c>
      <c r="AC18" s="63">
        <v>-0.58169599999999999</v>
      </c>
      <c r="AD18" s="63">
        <v>0.53356799999999993</v>
      </c>
      <c r="AE18" s="63">
        <v>1.097427391675645E-2</v>
      </c>
      <c r="AF18" s="63" t="s">
        <v>1057</v>
      </c>
      <c r="AG18" s="63" t="s">
        <v>1058</v>
      </c>
      <c r="AH18" s="63">
        <v>4.6335220841395124</v>
      </c>
      <c r="AI18" s="63">
        <v>0.88545928986971578</v>
      </c>
      <c r="AJ18" s="63">
        <v>3.2659959404239718</v>
      </c>
      <c r="AK18" s="63">
        <v>3.1203847992057478</v>
      </c>
      <c r="AL18" s="63">
        <v>6.1977637282773852</v>
      </c>
      <c r="AM18" s="63">
        <v>8.0402041861611444</v>
      </c>
    </row>
    <row r="19" spans="1:39" x14ac:dyDescent="0.3">
      <c r="A19" s="64">
        <v>17</v>
      </c>
      <c r="B19" s="63"/>
      <c r="C19" s="63">
        <v>50</v>
      </c>
      <c r="D19" s="63">
        <v>2.4932861328125E-2</v>
      </c>
      <c r="E19" s="63" t="b">
        <v>0</v>
      </c>
      <c r="F19" s="63">
        <v>2.8551465984000029E-2</v>
      </c>
      <c r="G19" s="63">
        <v>2.034842804629931E-2</v>
      </c>
      <c r="H19" s="63">
        <v>0.11465599999999999</v>
      </c>
      <c r="I19" s="63">
        <v>3.068799999999999E-2</v>
      </c>
      <c r="J19" s="63">
        <v>7.9124435961966277E-2</v>
      </c>
      <c r="K19" s="63">
        <v>0.1189555640380338</v>
      </c>
      <c r="L19" s="63">
        <v>9.0272000000000074E-2</v>
      </c>
      <c r="M19" s="63">
        <v>0.10384</v>
      </c>
      <c r="N19" s="63">
        <v>9.8080000000000001E-2</v>
      </c>
      <c r="O19" s="63">
        <v>0.1</v>
      </c>
      <c r="P19" s="63">
        <v>-0.48806399999999978</v>
      </c>
      <c r="Q19" s="63">
        <v>-0.36812800000000029</v>
      </c>
      <c r="R19" s="63">
        <v>0.42827805545748232</v>
      </c>
      <c r="S19" s="63">
        <v>-0.35915805545748231</v>
      </c>
      <c r="T19" s="63">
        <v>-0.37340799999999968</v>
      </c>
      <c r="U19" s="63">
        <v>-0.3374400000000003</v>
      </c>
      <c r="V19" s="63">
        <v>0.5074024914194486</v>
      </c>
      <c r="W19" s="63">
        <v>-0.24020249141944849</v>
      </c>
      <c r="X19" s="63">
        <v>-0.47340799999999977</v>
      </c>
      <c r="Y19" s="63">
        <v>-0.43744000000000027</v>
      </c>
      <c r="Z19" s="63">
        <v>0.40740249141944862</v>
      </c>
      <c r="AA19" s="63">
        <v>-0.34020249141944853</v>
      </c>
      <c r="AB19" s="63">
        <v>-0.46367999999999981</v>
      </c>
      <c r="AC19" s="63">
        <v>-0.44128000000000028</v>
      </c>
      <c r="AD19" s="63">
        <v>0.4093224914194486</v>
      </c>
      <c r="AE19" s="63">
        <v>-0.34020249141944853</v>
      </c>
      <c r="AF19" s="63" t="s">
        <v>1059</v>
      </c>
      <c r="AG19" s="63" t="s">
        <v>1060</v>
      </c>
      <c r="AH19" s="63">
        <v>2.7807655909183251</v>
      </c>
      <c r="AI19" s="63">
        <v>0.84330202252385733</v>
      </c>
      <c r="AJ19" s="63">
        <v>0.23723634448570999</v>
      </c>
      <c r="AK19" s="63">
        <v>0.22539430067691921</v>
      </c>
      <c r="AL19" s="63">
        <v>0.78899335996406927</v>
      </c>
      <c r="AM19" s="63">
        <v>0.33598332758963889</v>
      </c>
    </row>
    <row r="20" spans="1:39" x14ac:dyDescent="0.3">
      <c r="A20" s="64">
        <v>18</v>
      </c>
      <c r="B20" s="63"/>
      <c r="C20" s="63">
        <v>50</v>
      </c>
      <c r="D20" s="63">
        <v>3.8888692855834961E-2</v>
      </c>
      <c r="E20" s="63" t="b">
        <v>0</v>
      </c>
      <c r="F20" s="63">
        <v>2.881320038400003E-2</v>
      </c>
      <c r="G20" s="63">
        <v>1.9996452214786221E-2</v>
      </c>
      <c r="H20" s="63">
        <v>8.5856000000000043E-2</v>
      </c>
      <c r="I20" s="63">
        <v>3.7983999999999962E-2</v>
      </c>
      <c r="J20" s="63">
        <v>0.10574693954335609</v>
      </c>
      <c r="K20" s="63">
        <v>4.77890604566438E-2</v>
      </c>
      <c r="L20" s="63">
        <v>8.6048000000000124E-2</v>
      </c>
      <c r="M20" s="63">
        <v>0.1046080000000001</v>
      </c>
      <c r="N20" s="63">
        <v>0.10230400000000001</v>
      </c>
      <c r="O20" s="63">
        <v>0.1</v>
      </c>
      <c r="P20" s="63">
        <v>-0.4309759999999998</v>
      </c>
      <c r="Q20" s="63">
        <v>-0.38259200000000021</v>
      </c>
      <c r="R20" s="63">
        <v>0.52097296571199725</v>
      </c>
      <c r="S20" s="63">
        <v>-0.29364496571199711</v>
      </c>
      <c r="T20" s="63">
        <v>-0.34511999999999982</v>
      </c>
      <c r="U20" s="63">
        <v>-0.34460800000000019</v>
      </c>
      <c r="V20" s="63">
        <v>0.62671990525535337</v>
      </c>
      <c r="W20" s="63">
        <v>-0.24585590525535331</v>
      </c>
      <c r="X20" s="63">
        <v>-0.44511999999999979</v>
      </c>
      <c r="Y20" s="63">
        <v>-0.44460800000000028</v>
      </c>
      <c r="Z20" s="63">
        <v>0.52671990525535339</v>
      </c>
      <c r="AA20" s="63">
        <v>-0.34585590525535331</v>
      </c>
      <c r="AB20" s="63">
        <v>-0.43116799999999988</v>
      </c>
      <c r="AC20" s="63">
        <v>-0.44921600000000028</v>
      </c>
      <c r="AD20" s="63">
        <v>0.52441590525535342</v>
      </c>
      <c r="AE20" s="63">
        <v>-0.34585590525535331</v>
      </c>
      <c r="AF20" s="63" t="s">
        <v>1061</v>
      </c>
      <c r="AG20" s="63" t="s">
        <v>1062</v>
      </c>
      <c r="AH20" s="63">
        <v>3.7426725514752608</v>
      </c>
      <c r="AI20" s="63">
        <v>1.2213258210759861</v>
      </c>
      <c r="AJ20" s="63">
        <v>0.28342847538834648</v>
      </c>
      <c r="AK20" s="63">
        <v>0.26933995060251331</v>
      </c>
      <c r="AL20" s="63">
        <v>0.64010802338001238</v>
      </c>
      <c r="AM20" s="63">
        <v>0.33222755994294151</v>
      </c>
    </row>
    <row r="21" spans="1:39" x14ac:dyDescent="0.3">
      <c r="A21" s="64">
        <v>19</v>
      </c>
      <c r="B21" s="63"/>
      <c r="C21" s="63">
        <v>50</v>
      </c>
      <c r="D21" s="63">
        <v>4.487919807434082E-2</v>
      </c>
      <c r="E21" s="63" t="b">
        <v>0</v>
      </c>
      <c r="F21" s="63">
        <v>1.533643591635723E-2</v>
      </c>
      <c r="G21" s="63">
        <v>1.512843504138316E-2</v>
      </c>
      <c r="H21" s="63">
        <v>7.5743999999999978E-2</v>
      </c>
      <c r="I21" s="63">
        <v>6.8767999999999996E-2</v>
      </c>
      <c r="J21" s="63">
        <v>6.8280624494677561E-2</v>
      </c>
      <c r="K21" s="63">
        <v>6.6744624494677579E-2</v>
      </c>
      <c r="L21" s="63">
        <v>7.6511999999999969E-2</v>
      </c>
      <c r="M21" s="63">
        <v>6.3392000000000004E-2</v>
      </c>
      <c r="N21" s="63">
        <v>7.3917549393613072E-2</v>
      </c>
      <c r="O21" s="63">
        <v>6.0093549393613097E-2</v>
      </c>
      <c r="P21" s="63">
        <v>0.26969599999999999</v>
      </c>
      <c r="Q21" s="63">
        <v>-2.3167999999999911E-2</v>
      </c>
      <c r="R21" s="63">
        <v>9.7830167966750231E-2</v>
      </c>
      <c r="S21" s="63">
        <v>-5.1545832033249812E-2</v>
      </c>
      <c r="T21" s="63">
        <v>0.34544000000000002</v>
      </c>
      <c r="U21" s="63">
        <v>-9.1935999999999907E-2</v>
      </c>
      <c r="V21" s="63">
        <v>0.16611079246142779</v>
      </c>
      <c r="W21" s="63">
        <v>1.519879246142777E-2</v>
      </c>
      <c r="X21" s="63">
        <v>0.24543999999999999</v>
      </c>
      <c r="Y21" s="63">
        <v>-0.19193599999999991</v>
      </c>
      <c r="Z21" s="63">
        <v>6.6110792461427773E-2</v>
      </c>
      <c r="AA21" s="63">
        <v>-8.4801207538572232E-2</v>
      </c>
      <c r="AB21" s="63">
        <v>0.268928</v>
      </c>
      <c r="AC21" s="63">
        <v>-2.854399999999991E-2</v>
      </c>
      <c r="AD21" s="63">
        <v>9.219324306781472E-2</v>
      </c>
      <c r="AE21" s="63">
        <v>-4.4894756932185323E-2</v>
      </c>
      <c r="AF21" s="63" t="s">
        <v>1063</v>
      </c>
      <c r="AG21" s="63" t="s">
        <v>1064</v>
      </c>
      <c r="AH21" s="63">
        <v>5.7450366979739851</v>
      </c>
      <c r="AI21" s="63">
        <v>2.6350784794454358</v>
      </c>
      <c r="AJ21" s="63">
        <v>11.899194157899339</v>
      </c>
      <c r="AK21" s="63">
        <v>11.205223633435541</v>
      </c>
      <c r="AL21" s="63">
        <v>179.74203697227219</v>
      </c>
      <c r="AM21" s="63">
        <v>6.3909016495137418</v>
      </c>
    </row>
    <row r="22" spans="1:39" x14ac:dyDescent="0.3">
      <c r="A22" s="64">
        <v>20</v>
      </c>
      <c r="B22" s="63"/>
      <c r="C22" s="63">
        <v>50</v>
      </c>
      <c r="D22" s="63">
        <v>4.9866914749145508E-2</v>
      </c>
      <c r="E22" s="63" t="b">
        <v>0</v>
      </c>
      <c r="F22" s="63">
        <v>8.1731703022374751E-3</v>
      </c>
      <c r="G22" s="63">
        <v>3.2745494318361531E-3</v>
      </c>
      <c r="H22" s="63">
        <v>4.9320795369054538E-2</v>
      </c>
      <c r="I22" s="63">
        <v>1.824000000000048E-3</v>
      </c>
      <c r="J22" s="63">
        <v>2.8960000000000031E-2</v>
      </c>
      <c r="K22" s="63">
        <v>0.1891244063542642</v>
      </c>
      <c r="L22" s="63">
        <v>5.7625537656819097E-2</v>
      </c>
      <c r="M22" s="63">
        <v>1.6223999999999909E-2</v>
      </c>
      <c r="N22" s="63">
        <v>6.7744000000000013E-2</v>
      </c>
      <c r="O22" s="63">
        <v>0.17515714864202869</v>
      </c>
      <c r="P22" s="63">
        <v>-0.44763532231774561</v>
      </c>
      <c r="Q22" s="63">
        <v>0.62342399999999998</v>
      </c>
      <c r="R22" s="63">
        <v>-6.9119999999999918E-2</v>
      </c>
      <c r="S22" s="63">
        <v>0.1137333842282026</v>
      </c>
      <c r="T22" s="63">
        <v>-0.39831452694869113</v>
      </c>
      <c r="U22" s="63">
        <v>0.62159999999999993</v>
      </c>
      <c r="V22" s="63">
        <v>-4.015999999999989E-2</v>
      </c>
      <c r="W22" s="63">
        <v>0.30285779058246681</v>
      </c>
      <c r="X22" s="63">
        <v>-0.49831452694869111</v>
      </c>
      <c r="Y22" s="63">
        <v>0.52159999999999995</v>
      </c>
      <c r="Z22" s="63">
        <v>-0.1401599999999999</v>
      </c>
      <c r="AA22" s="63">
        <v>0.20285779058246681</v>
      </c>
      <c r="AB22" s="63">
        <v>-0.45594006460551018</v>
      </c>
      <c r="AC22" s="63">
        <v>0.60537600000000003</v>
      </c>
      <c r="AD22" s="63">
        <v>-0.1079039999999999</v>
      </c>
      <c r="AE22" s="63">
        <v>0.12770064194043809</v>
      </c>
      <c r="AF22" s="63" t="s">
        <v>1065</v>
      </c>
      <c r="AG22" s="63" t="s">
        <v>1066</v>
      </c>
      <c r="AH22" s="63">
        <v>11.96747922101698</v>
      </c>
      <c r="AI22" s="63">
        <v>1.459364982468472</v>
      </c>
      <c r="AJ22" s="63">
        <v>12.70105013498509</v>
      </c>
      <c r="AK22" s="63">
        <v>11.25052123054518</v>
      </c>
      <c r="AL22" s="63">
        <v>9.4166932722049488</v>
      </c>
      <c r="AM22" s="63">
        <v>28.782997963850772</v>
      </c>
    </row>
    <row r="23" spans="1:39" x14ac:dyDescent="0.3">
      <c r="A23" s="64">
        <v>22</v>
      </c>
      <c r="B23" s="63"/>
      <c r="C23" s="63">
        <v>50</v>
      </c>
      <c r="D23" s="63">
        <v>5.0863265991210938E-2</v>
      </c>
      <c r="E23" s="63" t="b">
        <v>0</v>
      </c>
      <c r="F23" s="63">
        <v>1.7308563701863611E-2</v>
      </c>
      <c r="G23" s="63">
        <v>6.2113733923993197E-3</v>
      </c>
      <c r="H23" s="63">
        <v>5.3373307885898641E-2</v>
      </c>
      <c r="I23" s="63">
        <v>1.1167999999999959E-2</v>
      </c>
      <c r="J23" s="63">
        <v>5.6902892489893608E-2</v>
      </c>
      <c r="K23" s="63">
        <v>0.23401916328644939</v>
      </c>
      <c r="L23" s="63">
        <v>6.9728000000000012E-2</v>
      </c>
      <c r="M23" s="63">
        <v>5.1424000000000053E-2</v>
      </c>
      <c r="N23" s="63">
        <v>9.9005767215165852E-2</v>
      </c>
      <c r="O23" s="63">
        <v>0.10964405889654349</v>
      </c>
      <c r="P23" s="63">
        <v>-1.316757577482768E-2</v>
      </c>
      <c r="Q23" s="63">
        <v>-0.22150400000000009</v>
      </c>
      <c r="R23" s="63">
        <v>-0.3372403119284782</v>
      </c>
      <c r="S23" s="63">
        <v>8.9124406354264066E-2</v>
      </c>
      <c r="T23" s="63">
        <v>4.0205732111070959E-2</v>
      </c>
      <c r="U23" s="63">
        <v>-0.23267199999999999</v>
      </c>
      <c r="V23" s="63">
        <v>-0.28033741943858459</v>
      </c>
      <c r="W23" s="63">
        <v>0.3231435696407135</v>
      </c>
      <c r="X23" s="63">
        <v>-5.9794267888929047E-2</v>
      </c>
      <c r="Y23" s="63">
        <v>-0.33267200000000002</v>
      </c>
      <c r="Z23" s="63">
        <v>-0.38033741943858462</v>
      </c>
      <c r="AA23" s="63">
        <v>0.2231435696407135</v>
      </c>
      <c r="AB23" s="63">
        <v>-2.952226788892905E-2</v>
      </c>
      <c r="AC23" s="63">
        <v>-0.28409600000000013</v>
      </c>
      <c r="AD23" s="63">
        <v>-0.37934318665375039</v>
      </c>
      <c r="AE23" s="63">
        <v>0.21349951074417001</v>
      </c>
      <c r="AF23" s="63" t="s">
        <v>1067</v>
      </c>
      <c r="AG23" s="63" t="s">
        <v>1068</v>
      </c>
      <c r="AH23" s="63">
        <v>5.5578111077725856</v>
      </c>
      <c r="AI23" s="63">
        <v>2.1211101839554418</v>
      </c>
      <c r="AJ23" s="63">
        <v>3.2087278188908699</v>
      </c>
      <c r="AK23" s="63">
        <v>3.0380638799471038</v>
      </c>
      <c r="AL23" s="63">
        <v>1.3406509362153971</v>
      </c>
      <c r="AM23" s="63">
        <v>1.1568660873502099</v>
      </c>
    </row>
    <row r="24" spans="1:39" x14ac:dyDescent="0.3">
      <c r="A24" s="64">
        <v>23</v>
      </c>
      <c r="B24" s="63"/>
      <c r="C24" s="63">
        <v>50</v>
      </c>
      <c r="D24" s="63">
        <v>2.1940946578979489E-2</v>
      </c>
      <c r="E24" s="63" t="b">
        <v>1</v>
      </c>
      <c r="F24" s="63">
        <v>2.588349534420073E-2</v>
      </c>
      <c r="G24" s="63">
        <v>2.588349534420073E-2</v>
      </c>
      <c r="H24" s="63">
        <v>0.1033965949932624</v>
      </c>
      <c r="I24" s="63">
        <v>9.1551999999999994E-2</v>
      </c>
      <c r="J24" s="63">
        <v>8.252799999999999E-2</v>
      </c>
      <c r="K24" s="63">
        <v>9.9667446244946778E-2</v>
      </c>
      <c r="L24" s="63">
        <v>0.1033965949932624</v>
      </c>
      <c r="M24" s="63">
        <v>9.1551999999999994E-2</v>
      </c>
      <c r="N24" s="63">
        <v>8.252799999999999E-2</v>
      </c>
      <c r="O24" s="63">
        <v>9.9667446244946778E-2</v>
      </c>
      <c r="P24" s="63">
        <v>0.29541940500673769</v>
      </c>
      <c r="Q24" s="63">
        <v>-0.30099199999999998</v>
      </c>
      <c r="R24" s="63">
        <v>-0.424128</v>
      </c>
      <c r="S24" s="63">
        <v>3.325537550531659E-4</v>
      </c>
      <c r="T24" s="63">
        <v>0.39881600000000011</v>
      </c>
      <c r="U24" s="63">
        <v>-0.20943999999999999</v>
      </c>
      <c r="V24" s="63">
        <v>-0.34160000000000001</v>
      </c>
      <c r="W24" s="63">
        <v>9.999999999999995E-2</v>
      </c>
      <c r="X24" s="63">
        <v>0.29881600000000003</v>
      </c>
      <c r="Y24" s="63">
        <v>-0.30943999999999999</v>
      </c>
      <c r="Z24" s="63">
        <v>-0.44159999999999999</v>
      </c>
      <c r="AA24" s="63">
        <v>-5.9770601537905386E-17</v>
      </c>
      <c r="AB24" s="63">
        <v>0.29541940500673769</v>
      </c>
      <c r="AC24" s="63">
        <v>-0.30099199999999998</v>
      </c>
      <c r="AD24" s="63">
        <v>-0.424128</v>
      </c>
      <c r="AE24" s="63">
        <v>3.325537550531659E-4</v>
      </c>
      <c r="AF24" s="63" t="s">
        <v>1069</v>
      </c>
      <c r="AG24" s="63" t="s">
        <v>1069</v>
      </c>
      <c r="AH24" s="63">
        <v>0.12144030323418301</v>
      </c>
      <c r="AI24" s="63">
        <v>1.040922514705819</v>
      </c>
      <c r="AJ24" s="63">
        <v>0.56673681459524905</v>
      </c>
      <c r="AK24" s="63">
        <v>0.53614911294619871</v>
      </c>
      <c r="AL24" s="63">
        <v>3.9928365075756682</v>
      </c>
      <c r="AM24" s="63">
        <v>3.9202069706851508</v>
      </c>
    </row>
    <row r="25" spans="1:39" x14ac:dyDescent="0.3">
      <c r="A25" s="64">
        <v>24</v>
      </c>
      <c r="B25" s="63"/>
      <c r="C25" s="63">
        <v>50</v>
      </c>
      <c r="D25" s="63">
        <v>2.0943880081176761E-2</v>
      </c>
      <c r="E25" s="63" t="b">
        <v>0</v>
      </c>
      <c r="F25" s="63">
        <v>2.38454670085817E-2</v>
      </c>
      <c r="G25" s="63">
        <v>2.1102911966935579E-2</v>
      </c>
      <c r="H25" s="63">
        <v>0.1027501973618786</v>
      </c>
      <c r="I25" s="63">
        <v>7.9039999999999666E-3</v>
      </c>
      <c r="J25" s="63">
        <v>0.10238572016170309</v>
      </c>
      <c r="K25" s="63">
        <v>9.4346586164095247E-2</v>
      </c>
      <c r="L25" s="63">
        <v>7.9213213566399515E-2</v>
      </c>
      <c r="M25" s="63">
        <v>9.1232000000000008E-2</v>
      </c>
      <c r="N25" s="63">
        <v>9.6163693674201578E-2</v>
      </c>
      <c r="O25" s="63">
        <v>0.1069836288561178</v>
      </c>
      <c r="P25" s="63">
        <v>-0.1551341973618785</v>
      </c>
      <c r="Q25" s="63">
        <v>4.863999999999985E-2</v>
      </c>
      <c r="R25" s="63">
        <v>0.16380673324602371</v>
      </c>
      <c r="S25" s="63">
        <v>-0.13634703957182201</v>
      </c>
      <c r="T25" s="63">
        <v>-5.2383999999999903E-2</v>
      </c>
      <c r="U25" s="63">
        <v>5.6543999999999817E-2</v>
      </c>
      <c r="V25" s="63">
        <v>0.26619245340772679</v>
      </c>
      <c r="W25" s="63">
        <v>-4.200045340772679E-2</v>
      </c>
      <c r="X25" s="63">
        <v>-0.15238399999999991</v>
      </c>
      <c r="Y25" s="63">
        <v>-4.3456000000000189E-2</v>
      </c>
      <c r="Z25" s="63">
        <v>0.16619245340772679</v>
      </c>
      <c r="AA25" s="63">
        <v>-0.1420004534077268</v>
      </c>
      <c r="AB25" s="63">
        <v>-0.13159721356639939</v>
      </c>
      <c r="AC25" s="63">
        <v>-3.4688000000000191E-2</v>
      </c>
      <c r="AD25" s="63">
        <v>0.17002875973352519</v>
      </c>
      <c r="AE25" s="63">
        <v>-0.14898408226384449</v>
      </c>
      <c r="AF25" s="63" t="s">
        <v>1070</v>
      </c>
      <c r="AG25" s="63" t="s">
        <v>1071</v>
      </c>
      <c r="AH25" s="63">
        <v>3.1261643851875318</v>
      </c>
      <c r="AI25" s="63">
        <v>1.800086709402261</v>
      </c>
      <c r="AJ25" s="63">
        <v>0.71595673736303445</v>
      </c>
      <c r="AK25" s="63">
        <v>0.66946779528763323</v>
      </c>
      <c r="AL25" s="63">
        <v>0.47957261142280871</v>
      </c>
      <c r="AM25" s="63">
        <v>3.0698560892764011</v>
      </c>
    </row>
    <row r="26" spans="1:39" x14ac:dyDescent="0.3">
      <c r="A26" s="64">
        <v>25</v>
      </c>
      <c r="B26" s="63"/>
      <c r="C26" s="63">
        <v>50</v>
      </c>
      <c r="D26" s="63">
        <v>6.4826250076293945E-2</v>
      </c>
      <c r="E26" s="63" t="b">
        <v>0</v>
      </c>
      <c r="F26" s="63">
        <v>3.6222966496264247E-2</v>
      </c>
      <c r="G26" s="63">
        <v>2.4144597858550859E-2</v>
      </c>
      <c r="H26" s="63">
        <v>6.4019027941314866E-2</v>
      </c>
      <c r="I26" s="63">
        <v>2.0256000000000048E-2</v>
      </c>
      <c r="J26" s="63">
        <v>0.140128</v>
      </c>
      <c r="K26" s="63">
        <v>0.11496491897739521</v>
      </c>
      <c r="L26" s="63">
        <v>8.2269384440776361E-2</v>
      </c>
      <c r="M26" s="63">
        <v>1.631999999999967E-3</v>
      </c>
      <c r="N26" s="63">
        <v>0.17161599999999999</v>
      </c>
      <c r="O26" s="63">
        <v>4.9119275476856773E-2</v>
      </c>
      <c r="P26" s="63">
        <v>-0.48947434401865952</v>
      </c>
      <c r="Q26" s="63">
        <v>0.59206399999999992</v>
      </c>
      <c r="R26" s="63">
        <v>5.779200000000001E-2</v>
      </c>
      <c r="S26" s="63">
        <v>-0.1227123356146399</v>
      </c>
      <c r="T26" s="63">
        <v>-0.42545531607734471</v>
      </c>
      <c r="U26" s="63">
        <v>0.61231999999999998</v>
      </c>
      <c r="V26" s="63">
        <v>0.19792000000000001</v>
      </c>
      <c r="W26" s="63">
        <v>-7.7474166372446954E-3</v>
      </c>
      <c r="X26" s="63">
        <v>-0.52545531607734464</v>
      </c>
      <c r="Y26" s="63">
        <v>0.51232</v>
      </c>
      <c r="Z26" s="63">
        <v>9.7920000000000007E-2</v>
      </c>
      <c r="AA26" s="63">
        <v>-0.1077474166372447</v>
      </c>
      <c r="AB26" s="63">
        <v>-0.50772470051812102</v>
      </c>
      <c r="AC26" s="63">
        <v>0.61395199999999994</v>
      </c>
      <c r="AD26" s="63">
        <v>2.6304000000000039E-2</v>
      </c>
      <c r="AE26" s="63">
        <v>-5.6866692114101461E-2</v>
      </c>
      <c r="AF26" s="63" t="s">
        <v>1072</v>
      </c>
      <c r="AG26" s="63" t="s">
        <v>1073</v>
      </c>
      <c r="AH26" s="63">
        <v>8.5585443664986069</v>
      </c>
      <c r="AI26" s="63">
        <v>0.43862849687057331</v>
      </c>
      <c r="AJ26" s="63">
        <v>15.194377401146379</v>
      </c>
      <c r="AK26" s="63">
        <v>13.480456515567781</v>
      </c>
      <c r="AL26" s="63">
        <v>102.43375687620551</v>
      </c>
      <c r="AM26" s="63">
        <v>64.153259576112902</v>
      </c>
    </row>
    <row r="27" spans="1:39" x14ac:dyDescent="0.3">
      <c r="A27" s="64">
        <v>26</v>
      </c>
      <c r="B27" s="63"/>
      <c r="C27" s="63">
        <v>50</v>
      </c>
      <c r="D27" s="63">
        <v>3.7897825241088867E-2</v>
      </c>
      <c r="E27" s="63" t="b">
        <v>0</v>
      </c>
      <c r="F27" s="63">
        <v>2.9999999999999988E-2</v>
      </c>
      <c r="G27" s="63">
        <v>1.761756254705605E-2</v>
      </c>
      <c r="H27" s="63">
        <v>0.10519607073962429</v>
      </c>
      <c r="I27" s="63">
        <v>8.0608000000000013E-2</v>
      </c>
      <c r="J27" s="63">
        <v>7.3280000000000012E-3</v>
      </c>
      <c r="K27" s="63">
        <v>0.15952712215452719</v>
      </c>
      <c r="L27" s="63">
        <v>9.9999999999999978E-2</v>
      </c>
      <c r="M27" s="63">
        <v>9.9999999999999978E-2</v>
      </c>
      <c r="N27" s="63">
        <v>0.1</v>
      </c>
      <c r="O27" s="63">
        <v>9.9999999999999992E-2</v>
      </c>
      <c r="P27" s="63">
        <v>-0.61187845050010004</v>
      </c>
      <c r="Q27" s="63">
        <v>0.81011199999999994</v>
      </c>
      <c r="R27" s="63">
        <v>3.3408000000000083E-2</v>
      </c>
      <c r="S27" s="63">
        <v>-2.4608977873938759E-2</v>
      </c>
      <c r="T27" s="63">
        <v>-0.5066823797604757</v>
      </c>
      <c r="U27" s="63">
        <v>0.89071999999999996</v>
      </c>
      <c r="V27" s="63">
        <v>2.6080000000000079E-2</v>
      </c>
      <c r="W27" s="63">
        <v>0.1349181442805884</v>
      </c>
      <c r="X27" s="63">
        <v>-0.60668237976047568</v>
      </c>
      <c r="Y27" s="63">
        <v>0.79071999999999998</v>
      </c>
      <c r="Z27" s="63">
        <v>-7.391999999999993E-2</v>
      </c>
      <c r="AA27" s="63">
        <v>3.4918144280588412E-2</v>
      </c>
      <c r="AB27" s="63">
        <v>-0.60668237976047568</v>
      </c>
      <c r="AC27" s="63">
        <v>0.79071999999999998</v>
      </c>
      <c r="AD27" s="63">
        <v>-7.391999999999993E-2</v>
      </c>
      <c r="AE27" s="63">
        <v>3.4918144280588412E-2</v>
      </c>
      <c r="AF27" s="63" t="s">
        <v>1074</v>
      </c>
      <c r="AG27" s="63" t="s">
        <v>1075</v>
      </c>
      <c r="AH27" s="63">
        <v>0</v>
      </c>
      <c r="AI27" s="63">
        <v>4.2740432691396112E-14</v>
      </c>
      <c r="AJ27" s="63">
        <v>0</v>
      </c>
      <c r="AK27" s="63">
        <v>1.9719320853163611E-14</v>
      </c>
      <c r="AL27" s="63">
        <v>5.941246350227145E-14</v>
      </c>
      <c r="AM27" s="63">
        <v>2.491123242884629E-14</v>
      </c>
    </row>
    <row r="28" spans="1:39" x14ac:dyDescent="0.3">
      <c r="A28" s="64">
        <v>27</v>
      </c>
      <c r="B28" s="63"/>
      <c r="C28" s="63">
        <v>50</v>
      </c>
      <c r="D28" s="63">
        <v>4.5872926712036133E-2</v>
      </c>
      <c r="E28" s="63" t="b">
        <v>0</v>
      </c>
      <c r="F28" s="63">
        <v>1.9975928647932781E-2</v>
      </c>
      <c r="G28" s="63">
        <v>1.6948934950436919E-2</v>
      </c>
      <c r="H28" s="63">
        <v>0.12800491305585471</v>
      </c>
      <c r="I28" s="63">
        <v>2.1279999999999969E-2</v>
      </c>
      <c r="J28" s="63">
        <v>1.052800000000002E-2</v>
      </c>
      <c r="K28" s="63">
        <v>0.13658091305585471</v>
      </c>
      <c r="L28" s="63">
        <v>0.13222891305585471</v>
      </c>
      <c r="M28" s="63">
        <v>2.972799999999998E-2</v>
      </c>
      <c r="N28" s="63">
        <v>4.0096000000000021E-2</v>
      </c>
      <c r="O28" s="63">
        <v>0.13658091305585471</v>
      </c>
      <c r="P28" s="63">
        <v>-0.79994712204824037</v>
      </c>
      <c r="Q28" s="63">
        <v>0.73273599999999994</v>
      </c>
      <c r="R28" s="63">
        <v>-1.478399999999992E-2</v>
      </c>
      <c r="S28" s="63">
        <v>-6.4847982235378937E-2</v>
      </c>
      <c r="T28" s="63">
        <v>-0.67194220899238566</v>
      </c>
      <c r="U28" s="63">
        <v>0.75401599999999991</v>
      </c>
      <c r="V28" s="63">
        <v>-4.2559999999998988E-3</v>
      </c>
      <c r="W28" s="63">
        <v>7.1732930820475757E-2</v>
      </c>
      <c r="X28" s="63">
        <v>-0.77194220899238564</v>
      </c>
      <c r="Y28" s="63">
        <v>0.65401599999999993</v>
      </c>
      <c r="Z28" s="63">
        <v>-0.1042559999999999</v>
      </c>
      <c r="AA28" s="63">
        <v>-2.8267069179524248E-2</v>
      </c>
      <c r="AB28" s="63">
        <v>-0.80417112204824037</v>
      </c>
      <c r="AC28" s="63">
        <v>0.72428799999999993</v>
      </c>
      <c r="AD28" s="63">
        <v>-4.4351999999999919E-2</v>
      </c>
      <c r="AE28" s="63">
        <v>-6.4847982235378937E-2</v>
      </c>
      <c r="AF28" s="63" t="s">
        <v>1076</v>
      </c>
      <c r="AG28" s="63" t="s">
        <v>1077</v>
      </c>
      <c r="AH28" s="63">
        <v>5.4364412937000077</v>
      </c>
      <c r="AI28" s="63">
        <v>2.6943036504818179</v>
      </c>
      <c r="AJ28" s="63">
        <v>13.32971656218321</v>
      </c>
      <c r="AK28" s="63">
        <v>11.478132005526859</v>
      </c>
      <c r="AL28" s="63">
        <v>35.851025229263307</v>
      </c>
      <c r="AM28" s="63">
        <v>85.566187379017421</v>
      </c>
    </row>
    <row r="29" spans="1:39" x14ac:dyDescent="0.3">
      <c r="A29" s="64">
        <v>28</v>
      </c>
      <c r="B29" s="63"/>
      <c r="C29" s="63">
        <v>50</v>
      </c>
      <c r="D29" s="63">
        <v>2.6442766189575199E-2</v>
      </c>
      <c r="E29" s="63" t="b">
        <v>0</v>
      </c>
      <c r="F29" s="63">
        <v>1.2114375526892939E-2</v>
      </c>
      <c r="G29" s="63">
        <v>3.1989648266869471E-3</v>
      </c>
      <c r="H29" s="63">
        <v>6.0583564994614036E-3</v>
      </c>
      <c r="I29" s="63">
        <v>1.692799999999994E-2</v>
      </c>
      <c r="J29" s="63">
        <v>5.362559052553531E-2</v>
      </c>
      <c r="K29" s="63">
        <v>2.237978185958656E-2</v>
      </c>
      <c r="L29" s="63">
        <v>7.9583999999999988E-2</v>
      </c>
      <c r="M29" s="63">
        <v>3.8752000000000009E-2</v>
      </c>
      <c r="N29" s="63">
        <v>6.5414409474464696E-2</v>
      </c>
      <c r="O29" s="63">
        <v>6.5414409474464696E-2</v>
      </c>
      <c r="P29" s="63">
        <v>0.8420591567271879</v>
      </c>
      <c r="Q29" s="63">
        <v>0.57900799999999997</v>
      </c>
      <c r="R29" s="63">
        <v>-0.12556800000000001</v>
      </c>
      <c r="S29" s="63">
        <v>-0.25407106886066338</v>
      </c>
      <c r="T29" s="63">
        <v>0.8481175132266493</v>
      </c>
      <c r="U29" s="63">
        <v>0.56208000000000002</v>
      </c>
      <c r="V29" s="63">
        <v>-0.1791935905255353</v>
      </c>
      <c r="W29" s="63">
        <v>-0.27645085072025</v>
      </c>
      <c r="X29" s="63">
        <v>0.74811751322664932</v>
      </c>
      <c r="Y29" s="63">
        <v>0.46207999999999999</v>
      </c>
      <c r="Z29" s="63">
        <v>-0.27919359052553527</v>
      </c>
      <c r="AA29" s="63">
        <v>-0.37645085072024997</v>
      </c>
      <c r="AB29" s="63">
        <v>0.76853351322664931</v>
      </c>
      <c r="AC29" s="63">
        <v>0.52332800000000002</v>
      </c>
      <c r="AD29" s="63">
        <v>-0.24460799999999999</v>
      </c>
      <c r="AE29" s="63">
        <v>-0.34186526019471469</v>
      </c>
      <c r="AF29" s="63" t="s">
        <v>1078</v>
      </c>
      <c r="AG29" s="63" t="s">
        <v>1079</v>
      </c>
      <c r="AH29" s="63">
        <v>2.004828328919205</v>
      </c>
      <c r="AI29" s="63">
        <v>2.1832405949377862</v>
      </c>
      <c r="AJ29" s="63">
        <v>8.5170882406555979</v>
      </c>
      <c r="AK29" s="63">
        <v>7.6163847538297631</v>
      </c>
      <c r="AL29" s="63">
        <v>11.126665839281751</v>
      </c>
      <c r="AM29" s="63">
        <v>18.336740352446721</v>
      </c>
    </row>
    <row r="30" spans="1:39" x14ac:dyDescent="0.3">
      <c r="A30" s="64">
        <v>29</v>
      </c>
      <c r="B30" s="63"/>
      <c r="C30" s="63">
        <v>50</v>
      </c>
      <c r="D30" s="63">
        <v>2.4961709976196289E-2</v>
      </c>
      <c r="E30" s="63" t="b">
        <v>0</v>
      </c>
      <c r="F30" s="63">
        <v>2.5178508288000011E-2</v>
      </c>
      <c r="G30" s="63">
        <v>1.2758360485150151E-2</v>
      </c>
      <c r="H30" s="63">
        <v>1.6760866002391961E-2</v>
      </c>
      <c r="I30" s="63">
        <v>0.1051840000000001</v>
      </c>
      <c r="J30" s="63">
        <v>3.7599999999999988E-2</v>
      </c>
      <c r="K30" s="63">
        <v>0.13691346681090791</v>
      </c>
      <c r="L30" s="63">
        <v>1.4239999999999959E-2</v>
      </c>
      <c r="M30" s="63">
        <v>0.114592</v>
      </c>
      <c r="N30" s="63">
        <v>0.108832</v>
      </c>
      <c r="O30" s="63">
        <v>0.1</v>
      </c>
      <c r="P30" s="63">
        <v>-7.5408553648766363E-2</v>
      </c>
      <c r="Q30" s="63">
        <v>0.71084799999999992</v>
      </c>
      <c r="R30" s="63">
        <v>0.11423999999999999</v>
      </c>
      <c r="S30" s="63">
        <v>-1.496491897739519E-2</v>
      </c>
      <c r="T30" s="63">
        <v>-5.8647687646374402E-2</v>
      </c>
      <c r="U30" s="63">
        <v>0.81603199999999998</v>
      </c>
      <c r="V30" s="63">
        <v>0.15184</v>
      </c>
      <c r="W30" s="63">
        <v>0.12194854783351269</v>
      </c>
      <c r="X30" s="63">
        <v>-0.15864768764637441</v>
      </c>
      <c r="Y30" s="63">
        <v>0.716032</v>
      </c>
      <c r="Z30" s="63">
        <v>5.1840000000000039E-2</v>
      </c>
      <c r="AA30" s="63">
        <v>2.1948547833512719E-2</v>
      </c>
      <c r="AB30" s="63">
        <v>-7.2887687646374363E-2</v>
      </c>
      <c r="AC30" s="63">
        <v>0.70143999999999995</v>
      </c>
      <c r="AD30" s="63">
        <v>4.3008000000000032E-2</v>
      </c>
      <c r="AE30" s="63">
        <v>2.1948547833512719E-2</v>
      </c>
      <c r="AF30" s="63" t="s">
        <v>1080</v>
      </c>
      <c r="AG30" s="63" t="s">
        <v>1081</v>
      </c>
      <c r="AH30" s="63">
        <v>9.0433767779417398</v>
      </c>
      <c r="AI30" s="63">
        <v>7.277874067267363</v>
      </c>
      <c r="AJ30" s="63">
        <v>3.1369378999221929</v>
      </c>
      <c r="AK30" s="63">
        <v>2.652082851718824</v>
      </c>
      <c r="AL30" s="63">
        <v>14.148368841404951</v>
      </c>
      <c r="AM30" s="63">
        <v>21.407876776472879</v>
      </c>
    </row>
    <row r="31" spans="1:39" x14ac:dyDescent="0.3">
      <c r="A31" s="64">
        <v>30</v>
      </c>
      <c r="B31" s="63"/>
      <c r="C31" s="63">
        <v>50</v>
      </c>
      <c r="D31" s="63">
        <v>2.5929927825927731E-2</v>
      </c>
      <c r="E31" s="63" t="b">
        <v>0</v>
      </c>
      <c r="F31" s="63">
        <v>1.9899478054796041E-2</v>
      </c>
      <c r="G31" s="63">
        <v>5.8787226452936209E-3</v>
      </c>
      <c r="H31" s="63">
        <v>5.7825891036080129E-2</v>
      </c>
      <c r="I31" s="63">
        <v>4.880000000000001E-2</v>
      </c>
      <c r="J31" s="63">
        <v>1.2387452166487159E-2</v>
      </c>
      <c r="K31" s="63">
        <v>0.21905424430905429</v>
      </c>
      <c r="L31" s="63">
        <v>6.8862692220388239E-2</v>
      </c>
      <c r="M31" s="63">
        <v>8.0863999999999991E-2</v>
      </c>
      <c r="N31" s="63">
        <v>9.2835452166487142E-2</v>
      </c>
      <c r="O31" s="63">
        <v>0.1402390043614401</v>
      </c>
      <c r="P31" s="63">
        <v>-0.22915941653095781</v>
      </c>
      <c r="Q31" s="63">
        <v>9.2799999999999994E-2</v>
      </c>
      <c r="R31" s="63">
        <v>-3.4943999999999961E-2</v>
      </c>
      <c r="S31" s="63">
        <v>8.9124406354264107E-2</v>
      </c>
      <c r="T31" s="63">
        <v>-0.17133352549487771</v>
      </c>
      <c r="U31" s="63">
        <v>0.1416</v>
      </c>
      <c r="V31" s="63">
        <v>-2.25565478335128E-2</v>
      </c>
      <c r="W31" s="63">
        <v>0.3081786506633184</v>
      </c>
      <c r="X31" s="63">
        <v>-0.27133352549487771</v>
      </c>
      <c r="Y31" s="63">
        <v>4.1599999999999998E-2</v>
      </c>
      <c r="Z31" s="63">
        <v>-0.1225565478335128</v>
      </c>
      <c r="AA31" s="63">
        <v>0.20817865066331839</v>
      </c>
      <c r="AB31" s="63">
        <v>-0.24019621771526589</v>
      </c>
      <c r="AC31" s="63">
        <v>6.0736000000000012E-2</v>
      </c>
      <c r="AD31" s="63">
        <v>-0.1153919999999999</v>
      </c>
      <c r="AE31" s="63">
        <v>0.1679396463018783</v>
      </c>
      <c r="AF31" s="63" t="s">
        <v>1082</v>
      </c>
      <c r="AG31" s="63" t="s">
        <v>1083</v>
      </c>
      <c r="AH31" s="63">
        <v>5.6379901393679583</v>
      </c>
      <c r="AI31" s="63">
        <v>2.2538930956637109</v>
      </c>
      <c r="AJ31" s="63">
        <v>1.679187148959765</v>
      </c>
      <c r="AK31" s="63">
        <v>1.5625803103420901</v>
      </c>
      <c r="AL31" s="63">
        <v>55.214994697374998</v>
      </c>
      <c r="AM31" s="63">
        <v>11.91717936402719</v>
      </c>
    </row>
    <row r="32" spans="1:39" x14ac:dyDescent="0.3">
      <c r="A32" s="64">
        <v>31</v>
      </c>
      <c r="B32" s="63"/>
      <c r="C32" s="63">
        <v>50</v>
      </c>
      <c r="D32" s="63">
        <v>4.0890216827392578E-2</v>
      </c>
      <c r="E32" s="63" t="b">
        <v>0</v>
      </c>
      <c r="F32" s="63">
        <v>2.8245271375699051E-2</v>
      </c>
      <c r="G32" s="63">
        <v>1.119918272331033E-2</v>
      </c>
      <c r="H32" s="63">
        <v>3.6924559676593693E-2</v>
      </c>
      <c r="I32" s="63">
        <v>4.5919999999999961E-2</v>
      </c>
      <c r="J32" s="63">
        <v>8.7904000000000038E-2</v>
      </c>
      <c r="K32" s="63">
        <v>6.3086533189091965E-2</v>
      </c>
      <c r="L32" s="63">
        <v>9.5987192894151474E-2</v>
      </c>
      <c r="M32" s="63">
        <v>8.5024000000000044E-2</v>
      </c>
      <c r="N32" s="63">
        <v>0.10864</v>
      </c>
      <c r="O32" s="63">
        <v>0.114964918977395</v>
      </c>
      <c r="P32" s="63">
        <v>0.57387691263070728</v>
      </c>
      <c r="Q32" s="63">
        <v>0.478912</v>
      </c>
      <c r="R32" s="63">
        <v>0.27878399999999998</v>
      </c>
      <c r="S32" s="63">
        <v>0.32590267995215988</v>
      </c>
      <c r="T32" s="63">
        <v>0.53695235295411359</v>
      </c>
      <c r="U32" s="63">
        <v>0.43299199999999999</v>
      </c>
      <c r="V32" s="63">
        <v>0.36668800000000001</v>
      </c>
      <c r="W32" s="63">
        <v>0.3889892131412519</v>
      </c>
      <c r="X32" s="63">
        <v>0.43695235295411361</v>
      </c>
      <c r="Y32" s="63">
        <v>0.33299200000000001</v>
      </c>
      <c r="Z32" s="63">
        <v>0.26668799999999998</v>
      </c>
      <c r="AA32" s="63">
        <v>0.28898921314125192</v>
      </c>
      <c r="AB32" s="63">
        <v>0.44096516005996211</v>
      </c>
      <c r="AC32" s="63">
        <v>0.347968</v>
      </c>
      <c r="AD32" s="63">
        <v>0.258048</v>
      </c>
      <c r="AE32" s="63">
        <v>0.27402429416385687</v>
      </c>
      <c r="AF32" s="63" t="s">
        <v>1084</v>
      </c>
      <c r="AG32" s="63" t="s">
        <v>1085</v>
      </c>
      <c r="AH32" s="63">
        <v>0.53967179108860286</v>
      </c>
      <c r="AI32" s="63">
        <v>7.4598202740045139E-2</v>
      </c>
      <c r="AJ32" s="63">
        <v>1.7656067393332651</v>
      </c>
      <c r="AK32" s="63">
        <v>1.6047163313480599</v>
      </c>
      <c r="AL32" s="63">
        <v>3.905091562132589</v>
      </c>
      <c r="AM32" s="63">
        <v>1.11798475445321</v>
      </c>
    </row>
    <row r="33" spans="1:39" x14ac:dyDescent="0.3">
      <c r="A33" s="64">
        <v>32</v>
      </c>
      <c r="B33" s="63"/>
      <c r="C33" s="63">
        <v>50</v>
      </c>
      <c r="D33" s="63">
        <v>4.0889501571655273E-2</v>
      </c>
      <c r="E33" s="63" t="b">
        <v>0</v>
      </c>
      <c r="F33" s="63">
        <v>2.7443560028383239E-2</v>
      </c>
      <c r="G33" s="63">
        <v>1.5362835049776421E-2</v>
      </c>
      <c r="H33" s="63">
        <v>5.0024377065422697E-2</v>
      </c>
      <c r="I33" s="63">
        <v>2.6272000000000021E-2</v>
      </c>
      <c r="J33" s="63">
        <v>0.1103185331890922</v>
      </c>
      <c r="K33" s="63">
        <v>2.2514975072598638E-2</v>
      </c>
      <c r="L33" s="63">
        <v>9.3023999999999996E-2</v>
      </c>
      <c r="M33" s="63">
        <v>7.9072000000000031E-2</v>
      </c>
      <c r="N33" s="63">
        <v>0.1119719351819162</v>
      </c>
      <c r="O33" s="63">
        <v>0.111971935181916</v>
      </c>
      <c r="P33" s="63">
        <v>0.11690900124123969</v>
      </c>
      <c r="Q33" s="63">
        <v>0.37952000000000002</v>
      </c>
      <c r="R33" s="63">
        <v>0.17466802336730111</v>
      </c>
      <c r="S33" s="63">
        <v>0.27236152538859082</v>
      </c>
      <c r="T33" s="63">
        <v>0.16693337830666241</v>
      </c>
      <c r="U33" s="63">
        <v>0.40579199999999999</v>
      </c>
      <c r="V33" s="63">
        <v>0.28498655655639321</v>
      </c>
      <c r="W33" s="63">
        <v>0.29487650046118941</v>
      </c>
      <c r="X33" s="63">
        <v>6.6933378306662378E-2</v>
      </c>
      <c r="Y33" s="63">
        <v>0.30579200000000001</v>
      </c>
      <c r="Z33" s="63">
        <v>0.18498655655639321</v>
      </c>
      <c r="AA33" s="63">
        <v>0.1948765004611894</v>
      </c>
      <c r="AB33" s="63">
        <v>7.3909378306662388E-2</v>
      </c>
      <c r="AC33" s="63">
        <v>0.32672000000000001</v>
      </c>
      <c r="AD33" s="63">
        <v>0.17301462137447701</v>
      </c>
      <c r="AE33" s="63">
        <v>0.1829045652792734</v>
      </c>
      <c r="AF33" s="63" t="s">
        <v>1086</v>
      </c>
      <c r="AG33" s="63" t="s">
        <v>1087</v>
      </c>
      <c r="AH33" s="63">
        <v>1.160335865251594</v>
      </c>
      <c r="AI33" s="63">
        <v>0.21391706141840139</v>
      </c>
      <c r="AJ33" s="63">
        <v>2.3906594235300109</v>
      </c>
      <c r="AK33" s="63">
        <v>2.178980747388668</v>
      </c>
      <c r="AL33" s="63">
        <v>6.3611433457294684</v>
      </c>
      <c r="AM33" s="63">
        <v>6.8109191794113331</v>
      </c>
    </row>
    <row r="34" spans="1:39" x14ac:dyDescent="0.3">
      <c r="A34" s="64">
        <v>33</v>
      </c>
      <c r="B34" s="63"/>
      <c r="C34" s="63">
        <v>50</v>
      </c>
      <c r="D34" s="63">
        <v>2.2938251495361332E-2</v>
      </c>
      <c r="E34" s="63" t="b">
        <v>0</v>
      </c>
      <c r="F34" s="63">
        <v>2.360488064425529E-2</v>
      </c>
      <c r="G34" s="63">
        <v>1.7256602152045501E-2</v>
      </c>
      <c r="H34" s="63">
        <v>3.3263080916318022E-2</v>
      </c>
      <c r="I34" s="63">
        <v>3.3951999999999982E-2</v>
      </c>
      <c r="J34" s="63">
        <v>0.12246399999999991</v>
      </c>
      <c r="K34" s="63">
        <v>0.13026239170984341</v>
      </c>
      <c r="L34" s="63">
        <v>9.1191304871984985E-2</v>
      </c>
      <c r="M34" s="63">
        <v>8.6175999999999919E-2</v>
      </c>
      <c r="N34" s="63">
        <v>8.8671999999999973E-2</v>
      </c>
      <c r="O34" s="63">
        <v>0.1016627687752661</v>
      </c>
      <c r="P34" s="63">
        <v>0.2153750809163181</v>
      </c>
      <c r="Q34" s="63">
        <v>-0.55827199999999999</v>
      </c>
      <c r="R34" s="63">
        <v>-0.54623999999999995</v>
      </c>
      <c r="S34" s="63">
        <v>-3.0262391709843489E-2</v>
      </c>
      <c r="T34" s="63">
        <v>0.18211200000000011</v>
      </c>
      <c r="U34" s="63">
        <v>-0.52432000000000001</v>
      </c>
      <c r="V34" s="63">
        <v>-0.42377599999999999</v>
      </c>
      <c r="W34" s="63">
        <v>9.9999999999999922E-2</v>
      </c>
      <c r="X34" s="63">
        <v>8.2112000000000046E-2</v>
      </c>
      <c r="Y34" s="63">
        <v>-0.62431999999999999</v>
      </c>
      <c r="Z34" s="63">
        <v>-0.52377600000000002</v>
      </c>
      <c r="AA34" s="63">
        <v>-7.7092005865045525E-17</v>
      </c>
      <c r="AB34" s="63">
        <v>9.0920695128015067E-2</v>
      </c>
      <c r="AC34" s="63">
        <v>-0.61049599999999993</v>
      </c>
      <c r="AD34" s="63">
        <v>-0.51244800000000001</v>
      </c>
      <c r="AE34" s="63">
        <v>-1.662768775266198E-3</v>
      </c>
      <c r="AF34" s="63" t="s">
        <v>1088</v>
      </c>
      <c r="AG34" s="63" t="s">
        <v>1089</v>
      </c>
      <c r="AH34" s="63">
        <v>1.4681844968304161</v>
      </c>
      <c r="AI34" s="63">
        <v>0.82615781137558297</v>
      </c>
      <c r="AJ34" s="63">
        <v>0.76565242352477847</v>
      </c>
      <c r="AK34" s="63">
        <v>0.73121150794934453</v>
      </c>
      <c r="AL34" s="63">
        <v>2.0096701476831309</v>
      </c>
      <c r="AM34" s="63">
        <v>2.3158430487977428</v>
      </c>
    </row>
    <row r="35" spans="1:39" x14ac:dyDescent="0.3">
      <c r="A35" s="64">
        <v>34</v>
      </c>
      <c r="B35" s="63"/>
      <c r="C35" s="63">
        <v>50</v>
      </c>
      <c r="D35" s="63">
        <v>3.6903619766235352E-2</v>
      </c>
      <c r="E35" s="63" t="b">
        <v>0</v>
      </c>
      <c r="F35" s="63">
        <v>9.41972398579175E-3</v>
      </c>
      <c r="G35" s="63">
        <v>4.2808952965763224E-3</v>
      </c>
      <c r="H35" s="63">
        <v>6.4498226863293651E-2</v>
      </c>
      <c r="I35" s="63">
        <v>1.091199999999992E-2</v>
      </c>
      <c r="J35" s="63">
        <v>1.3424917383091861E-3</v>
      </c>
      <c r="K35" s="63">
        <v>0.27425816764788957</v>
      </c>
      <c r="L35" s="63">
        <v>9.4804677469680798E-2</v>
      </c>
      <c r="M35" s="63">
        <v>5.1519999999999899E-3</v>
      </c>
      <c r="N35" s="63">
        <v>2.0130921778734989E-2</v>
      </c>
      <c r="O35" s="63">
        <v>0.23701214708192839</v>
      </c>
      <c r="P35" s="63">
        <v>-0.67548930777961147</v>
      </c>
      <c r="Q35" s="63">
        <v>0.33913599999999988</v>
      </c>
      <c r="R35" s="63">
        <v>3.4941030848941762E-2</v>
      </c>
      <c r="S35" s="63">
        <v>-7.4159487376869171E-2</v>
      </c>
      <c r="T35" s="63">
        <v>-0.61099108091631782</v>
      </c>
      <c r="U35" s="63">
        <v>0.3500479999999998</v>
      </c>
      <c r="V35" s="63">
        <v>3.3598539110632569E-2</v>
      </c>
      <c r="W35" s="63">
        <v>0.2000986802710204</v>
      </c>
      <c r="X35" s="63">
        <v>-0.7109910809163178</v>
      </c>
      <c r="Y35" s="63">
        <v>0.25004799999999983</v>
      </c>
      <c r="Z35" s="63">
        <v>-6.6401460889367436E-2</v>
      </c>
      <c r="AA35" s="63">
        <v>0.1000986802710204</v>
      </c>
      <c r="AB35" s="63">
        <v>-0.70579575838599862</v>
      </c>
      <c r="AC35" s="63">
        <v>0.34489599999999981</v>
      </c>
      <c r="AD35" s="63">
        <v>5.3729460889367558E-2</v>
      </c>
      <c r="AE35" s="63">
        <v>-3.691346681090802E-2</v>
      </c>
      <c r="AF35" s="63" t="s">
        <v>1090</v>
      </c>
      <c r="AG35" s="63" t="s">
        <v>1091</v>
      </c>
      <c r="AH35" s="63">
        <v>11.46818693232901</v>
      </c>
      <c r="AI35" s="63">
        <v>1.0604058173558979</v>
      </c>
      <c r="AJ35" s="63">
        <v>10.18610297827648</v>
      </c>
      <c r="AK35" s="63">
        <v>9.3336595364582795</v>
      </c>
      <c r="AL35" s="63">
        <v>298.15927975306232</v>
      </c>
      <c r="AM35" s="63">
        <v>162.37819022016879</v>
      </c>
    </row>
    <row r="36" spans="1:39" x14ac:dyDescent="0.3">
      <c r="A36" s="64">
        <v>36</v>
      </c>
      <c r="B36" s="63"/>
      <c r="C36" s="63">
        <v>50</v>
      </c>
      <c r="D36" s="63">
        <v>3.9892435073852539E-2</v>
      </c>
      <c r="E36" s="63" t="b">
        <v>0</v>
      </c>
      <c r="F36" s="63">
        <v>2.5319314129808378E-2</v>
      </c>
      <c r="G36" s="63">
        <v>2.8259247617665058E-3</v>
      </c>
      <c r="H36" s="63">
        <v>4.6919292603757601E-3</v>
      </c>
      <c r="I36" s="63">
        <v>5.0847999999999893E-2</v>
      </c>
      <c r="J36" s="63">
        <v>1.4778073540964221E-2</v>
      </c>
      <c r="K36" s="63">
        <v>3.4242178215528329E-3</v>
      </c>
      <c r="L36" s="63">
        <v>9.5327999999999968E-2</v>
      </c>
      <c r="M36" s="63">
        <v>8.5983999999999949E-2</v>
      </c>
      <c r="N36" s="63">
        <v>9.4014032409041978E-2</v>
      </c>
      <c r="O36" s="63">
        <v>9.4014032409041964E-2</v>
      </c>
      <c r="P36" s="63">
        <v>0.83420182568656187</v>
      </c>
      <c r="Q36" s="63">
        <v>0.62713600000000003</v>
      </c>
      <c r="R36" s="63">
        <v>3.4148430040425802E-2</v>
      </c>
      <c r="S36" s="63">
        <v>8.7129083823944783E-2</v>
      </c>
      <c r="T36" s="63">
        <v>0.82950989642618611</v>
      </c>
      <c r="U36" s="63">
        <v>0.67798399999999992</v>
      </c>
      <c r="V36" s="63">
        <v>1.9370356499461571E-2</v>
      </c>
      <c r="W36" s="63">
        <v>8.3704866002391951E-2</v>
      </c>
      <c r="X36" s="63">
        <v>0.72950989642618613</v>
      </c>
      <c r="Y36" s="63">
        <v>0.57798399999999994</v>
      </c>
      <c r="Z36" s="63">
        <v>-8.0629643500538431E-2</v>
      </c>
      <c r="AA36" s="63">
        <v>-1.6295133997608052E-2</v>
      </c>
      <c r="AB36" s="63">
        <v>0.73418189642618614</v>
      </c>
      <c r="AC36" s="63">
        <v>0.59199999999999997</v>
      </c>
      <c r="AD36" s="63">
        <v>-7.4643675909580404E-2</v>
      </c>
      <c r="AE36" s="63">
        <v>-1.030916640665001E-2</v>
      </c>
      <c r="AF36" s="63" t="s">
        <v>1092</v>
      </c>
      <c r="AG36" s="63" t="s">
        <v>1093</v>
      </c>
      <c r="AH36" s="63">
        <v>0.45635682388161219</v>
      </c>
      <c r="AI36" s="63">
        <v>0.42342124418844601</v>
      </c>
      <c r="AJ36" s="63">
        <v>2.323549636768504</v>
      </c>
      <c r="AK36" s="63">
        <v>2.0364484309031119</v>
      </c>
      <c r="AL36" s="63">
        <v>10.026894248883719</v>
      </c>
      <c r="AM36" s="63">
        <v>4.2590442556323174</v>
      </c>
    </row>
    <row r="37" spans="1:39" x14ac:dyDescent="0.3">
      <c r="A37" s="64">
        <v>37</v>
      </c>
      <c r="B37" s="63"/>
      <c r="C37" s="63">
        <v>50</v>
      </c>
      <c r="D37" s="63">
        <v>2.791142463684082E-2</v>
      </c>
      <c r="E37" s="63" t="b">
        <v>0</v>
      </c>
      <c r="F37" s="63">
        <v>2.5151376166468078E-2</v>
      </c>
      <c r="G37" s="63">
        <v>7.1130545735188563E-3</v>
      </c>
      <c r="H37" s="63">
        <v>7.2695699489455201E-2</v>
      </c>
      <c r="I37" s="63">
        <v>2.3712000000000011E-2</v>
      </c>
      <c r="J37" s="63">
        <v>3.5582733246023679E-2</v>
      </c>
      <c r="K37" s="63">
        <v>1.9386798064107619E-2</v>
      </c>
      <c r="L37" s="63">
        <v>9.2471699489455106E-2</v>
      </c>
      <c r="M37" s="63">
        <v>7.190400000000001E-2</v>
      </c>
      <c r="N37" s="63">
        <v>0.10691199999999999</v>
      </c>
      <c r="O37" s="63">
        <v>0.111971935181916</v>
      </c>
      <c r="P37" s="63">
        <v>0.63513599999999992</v>
      </c>
      <c r="Q37" s="63">
        <v>0.16064000000000009</v>
      </c>
      <c r="R37" s="63">
        <v>-0.23768240915560401</v>
      </c>
      <c r="S37" s="63">
        <v>-0.19121840915560409</v>
      </c>
      <c r="T37" s="63">
        <v>0.70783169948945512</v>
      </c>
      <c r="U37" s="63">
        <v>0.1843520000000001</v>
      </c>
      <c r="V37" s="63">
        <v>-0.27326514240162769</v>
      </c>
      <c r="W37" s="63">
        <v>-0.21060520721971171</v>
      </c>
      <c r="X37" s="63">
        <v>0.60783169948945515</v>
      </c>
      <c r="Y37" s="63">
        <v>8.4352000000000107E-2</v>
      </c>
      <c r="Z37" s="63">
        <v>-0.37326514240162773</v>
      </c>
      <c r="AA37" s="63">
        <v>-0.31060520721971169</v>
      </c>
      <c r="AB37" s="63">
        <v>0.61536000000000002</v>
      </c>
      <c r="AC37" s="63">
        <v>0.1124480000000001</v>
      </c>
      <c r="AD37" s="63">
        <v>-0.38017714240162759</v>
      </c>
      <c r="AE37" s="63">
        <v>-0.32257714240162771</v>
      </c>
      <c r="AF37" s="63" t="s">
        <v>1094</v>
      </c>
      <c r="AG37" s="63" t="s">
        <v>1095</v>
      </c>
      <c r="AH37" s="63">
        <v>0.93874608151736194</v>
      </c>
      <c r="AI37" s="63">
        <v>0.2448635959231398</v>
      </c>
      <c r="AJ37" s="63">
        <v>2.561524071765255</v>
      </c>
      <c r="AK37" s="63">
        <v>2.377211285423614</v>
      </c>
      <c r="AL37" s="63">
        <v>2.4252460223987851</v>
      </c>
      <c r="AM37" s="63">
        <v>0.50957877517758876</v>
      </c>
    </row>
    <row r="38" spans="1:39" x14ac:dyDescent="0.3">
      <c r="A38" s="64">
        <v>38</v>
      </c>
      <c r="B38" s="63"/>
      <c r="C38" s="63">
        <v>50</v>
      </c>
      <c r="D38" s="63">
        <v>3.88946533203125E-2</v>
      </c>
      <c r="E38" s="63" t="b">
        <v>0</v>
      </c>
      <c r="F38" s="63">
        <v>2.9502773292037151E-2</v>
      </c>
      <c r="G38" s="63">
        <v>1.530454269880642E-2</v>
      </c>
      <c r="H38" s="63">
        <v>1.189455666268008E-2</v>
      </c>
      <c r="I38" s="63">
        <v>6.4479999999999982E-2</v>
      </c>
      <c r="J38" s="63">
        <v>0.10490658616409521</v>
      </c>
      <c r="K38" s="63">
        <v>0.1166276877526612</v>
      </c>
      <c r="L38" s="63">
        <v>9.353492188502191E-2</v>
      </c>
      <c r="M38" s="63">
        <v>7.5871999999999995E-2</v>
      </c>
      <c r="N38" s="63">
        <v>0.122464</v>
      </c>
      <c r="O38" s="63">
        <v>0.13890878934122719</v>
      </c>
      <c r="P38" s="63">
        <v>0.31990897776765181</v>
      </c>
      <c r="Q38" s="63">
        <v>-4.8703999999999907E-2</v>
      </c>
      <c r="R38" s="63">
        <v>0.40004792301997472</v>
      </c>
      <c r="S38" s="63">
        <v>0.38077404953594191</v>
      </c>
      <c r="T38" s="63">
        <v>0.33180353443033178</v>
      </c>
      <c r="U38" s="63">
        <v>-0.1131839999999999</v>
      </c>
      <c r="V38" s="63">
        <v>0.50495450918406981</v>
      </c>
      <c r="W38" s="63">
        <v>0.49740173728860321</v>
      </c>
      <c r="X38" s="63">
        <v>0.2318035344303318</v>
      </c>
      <c r="Y38" s="63">
        <v>-0.2131839999999999</v>
      </c>
      <c r="Z38" s="63">
        <v>0.40495450918406978</v>
      </c>
      <c r="AA38" s="63">
        <v>0.39740173728860317</v>
      </c>
      <c r="AB38" s="63">
        <v>0.2382686125453099</v>
      </c>
      <c r="AC38" s="63">
        <v>-0.18905599999999989</v>
      </c>
      <c r="AD38" s="63">
        <v>0.38249050918406979</v>
      </c>
      <c r="AE38" s="63">
        <v>0.35849294794737591</v>
      </c>
      <c r="AF38" s="63" t="s">
        <v>1096</v>
      </c>
      <c r="AG38" s="63" t="s">
        <v>1097</v>
      </c>
      <c r="AH38" s="63">
        <v>1.1417027364213479</v>
      </c>
      <c r="AI38" s="63">
        <v>0.10576498202775771</v>
      </c>
      <c r="AJ38" s="63">
        <v>1.730371064218684</v>
      </c>
      <c r="AK38" s="63">
        <v>1.630903837687123</v>
      </c>
      <c r="AL38" s="63">
        <v>6.9103895039892764</v>
      </c>
      <c r="AM38" s="63">
        <v>1.735058108274671</v>
      </c>
    </row>
    <row r="39" spans="1:39" x14ac:dyDescent="0.3">
      <c r="A39" s="64">
        <v>39</v>
      </c>
      <c r="B39" s="63"/>
      <c r="C39" s="63">
        <v>50</v>
      </c>
      <c r="D39" s="63">
        <v>3.8895130157470703E-2</v>
      </c>
      <c r="E39" s="63" t="b">
        <v>0</v>
      </c>
      <c r="F39" s="63">
        <v>2.9055954995535212E-2</v>
      </c>
      <c r="G39" s="63">
        <v>1.9460191715635251E-2</v>
      </c>
      <c r="H39" s="63">
        <v>9.1424000000000089E-2</v>
      </c>
      <c r="I39" s="63">
        <v>3.971199999999997E-2</v>
      </c>
      <c r="J39" s="63">
        <v>9.7595086944145093E-2</v>
      </c>
      <c r="K39" s="63">
        <v>0.1365809130558546</v>
      </c>
      <c r="L39" s="63">
        <v>7.3568000000000106E-2</v>
      </c>
      <c r="M39" s="63">
        <v>0.111328</v>
      </c>
      <c r="N39" s="63">
        <v>0.10606498379547891</v>
      </c>
      <c r="O39" s="63">
        <v>9.7007016204520929E-2</v>
      </c>
      <c r="P39" s="63">
        <v>-0.30643199999999993</v>
      </c>
      <c r="Q39" s="63">
        <v>-0.46720000000000023</v>
      </c>
      <c r="R39" s="63">
        <v>0.5722237111199624</v>
      </c>
      <c r="S39" s="63">
        <v>-0.15596771111996219</v>
      </c>
      <c r="T39" s="63">
        <v>-0.21500799999999981</v>
      </c>
      <c r="U39" s="63">
        <v>-0.4274880000000002</v>
      </c>
      <c r="V39" s="63">
        <v>0.66981879806410749</v>
      </c>
      <c r="W39" s="63">
        <v>-1.9386798064107591E-2</v>
      </c>
      <c r="X39" s="63">
        <v>-0.31500799999999979</v>
      </c>
      <c r="Y39" s="63">
        <v>-0.52748800000000018</v>
      </c>
      <c r="Z39" s="63">
        <v>0.56981879806410751</v>
      </c>
      <c r="AA39" s="63">
        <v>-0.1193867980641076</v>
      </c>
      <c r="AB39" s="63">
        <v>-0.28857599999999989</v>
      </c>
      <c r="AC39" s="63">
        <v>-0.53881600000000018</v>
      </c>
      <c r="AD39" s="63">
        <v>0.56375381426862858</v>
      </c>
      <c r="AE39" s="63">
        <v>-0.11639381426862851</v>
      </c>
      <c r="AF39" s="63" t="s">
        <v>1098</v>
      </c>
      <c r="AG39" s="63" t="s">
        <v>1099</v>
      </c>
      <c r="AH39" s="63">
        <v>5.2293468315035589</v>
      </c>
      <c r="AI39" s="63">
        <v>2.6922305310389891</v>
      </c>
      <c r="AJ39" s="63">
        <v>0.66296518808246507</v>
      </c>
      <c r="AK39" s="63">
        <v>0.63153350655345275</v>
      </c>
      <c r="AL39" s="63">
        <v>0.90223779725534581</v>
      </c>
      <c r="AM39" s="63">
        <v>1.1967477293318469</v>
      </c>
    </row>
    <row r="40" spans="1:39" x14ac:dyDescent="0.3">
      <c r="A40" s="64">
        <v>40</v>
      </c>
      <c r="B40" s="63"/>
      <c r="C40" s="63">
        <v>50</v>
      </c>
      <c r="D40" s="63">
        <v>2.892208099365234E-2</v>
      </c>
      <c r="E40" s="63" t="b">
        <v>0</v>
      </c>
      <c r="F40" s="63">
        <v>2.5903156223999978E-2</v>
      </c>
      <c r="G40" s="63">
        <v>1.4590396484548509E-2</v>
      </c>
      <c r="H40" s="63">
        <v>2.5192111871546571E-2</v>
      </c>
      <c r="I40" s="63">
        <v>3.9519999999999889E-2</v>
      </c>
      <c r="J40" s="63">
        <v>0.111328</v>
      </c>
      <c r="K40" s="63">
        <v>0.10498830632579841</v>
      </c>
      <c r="L40" s="63">
        <v>7.68319999999999E-2</v>
      </c>
      <c r="M40" s="63">
        <v>9.9999999999999978E-2</v>
      </c>
      <c r="N40" s="63">
        <v>9.9999999999999992E-2</v>
      </c>
      <c r="O40" s="63">
        <v>0.1</v>
      </c>
      <c r="P40" s="63">
        <v>0.69374207935621768</v>
      </c>
      <c r="Q40" s="63">
        <v>0.81606400000000001</v>
      </c>
      <c r="R40" s="63">
        <v>6.6240000000000007E-2</v>
      </c>
      <c r="S40" s="63">
        <v>3.1592606730056302E-2</v>
      </c>
      <c r="T40" s="63">
        <v>0.71893419122776425</v>
      </c>
      <c r="U40" s="63">
        <v>0.8555839999999999</v>
      </c>
      <c r="V40" s="63">
        <v>0.177568</v>
      </c>
      <c r="W40" s="63">
        <v>0.13658091305585471</v>
      </c>
      <c r="X40" s="63">
        <v>0.61893419122776427</v>
      </c>
      <c r="Y40" s="63">
        <v>0.75558399999999992</v>
      </c>
      <c r="Z40" s="63">
        <v>7.7568000000000012E-2</v>
      </c>
      <c r="AA40" s="63">
        <v>3.6580913055854661E-2</v>
      </c>
      <c r="AB40" s="63">
        <v>0.64210219122776435</v>
      </c>
      <c r="AC40" s="63">
        <v>0.75558399999999992</v>
      </c>
      <c r="AD40" s="63">
        <v>7.7568000000000012E-2</v>
      </c>
      <c r="AE40" s="63">
        <v>3.6580913055854661E-2</v>
      </c>
      <c r="AF40" s="63" t="s">
        <v>1100</v>
      </c>
      <c r="AG40" s="63" t="s">
        <v>1101</v>
      </c>
      <c r="AH40" s="63">
        <v>1.365609552133664</v>
      </c>
      <c r="AI40" s="63">
        <v>5.051198827252521</v>
      </c>
      <c r="AJ40" s="63">
        <v>0</v>
      </c>
      <c r="AK40" s="63">
        <v>0</v>
      </c>
      <c r="AL40" s="63">
        <v>1.187346741064563E-14</v>
      </c>
      <c r="AM40" s="63">
        <v>0</v>
      </c>
    </row>
    <row r="41" spans="1:39" x14ac:dyDescent="0.3">
      <c r="A41" s="64">
        <v>42</v>
      </c>
      <c r="B41" s="63"/>
      <c r="C41" s="63">
        <v>50</v>
      </c>
      <c r="D41" s="63">
        <v>2.2939920425415039E-2</v>
      </c>
      <c r="E41" s="63" t="b">
        <v>0</v>
      </c>
      <c r="F41" s="63">
        <v>2.9999999999999988E-2</v>
      </c>
      <c r="G41" s="63">
        <v>4.6753034493040788E-3</v>
      </c>
      <c r="H41" s="63">
        <v>2.2048000000000071E-2</v>
      </c>
      <c r="I41" s="63">
        <v>4.4384000000000062E-2</v>
      </c>
      <c r="J41" s="63">
        <v>4.7108913055854629E-2</v>
      </c>
      <c r="K41" s="63">
        <v>0.13658091305585471</v>
      </c>
      <c r="L41" s="63">
        <v>9.9999999999999978E-2</v>
      </c>
      <c r="M41" s="63">
        <v>9.9999999999999978E-2</v>
      </c>
      <c r="N41" s="63">
        <v>9.9999999999999978E-2</v>
      </c>
      <c r="O41" s="63">
        <v>0.1</v>
      </c>
      <c r="P41" s="63">
        <v>0.53311999999999993</v>
      </c>
      <c r="Q41" s="63">
        <v>-0.2463999999999999</v>
      </c>
      <c r="R41" s="63">
        <v>-0.48255251790695008</v>
      </c>
      <c r="S41" s="63">
        <v>-0.3558325179069502</v>
      </c>
      <c r="T41" s="63">
        <v>0.55516799999999999</v>
      </c>
      <c r="U41" s="63">
        <v>-0.29078399999999988</v>
      </c>
      <c r="V41" s="63">
        <v>-0.43544360485109551</v>
      </c>
      <c r="W41" s="63">
        <v>-0.21925160485109549</v>
      </c>
      <c r="X41" s="63">
        <v>0.45516800000000002</v>
      </c>
      <c r="Y41" s="63">
        <v>-0.39078399999999991</v>
      </c>
      <c r="Z41" s="63">
        <v>-0.53544360485109543</v>
      </c>
      <c r="AA41" s="63">
        <v>-0.31925160485109549</v>
      </c>
      <c r="AB41" s="63">
        <v>0.45516800000000002</v>
      </c>
      <c r="AC41" s="63">
        <v>-0.39078399999999991</v>
      </c>
      <c r="AD41" s="63">
        <v>-0.53544360485109543</v>
      </c>
      <c r="AE41" s="63">
        <v>-0.31925160485109549</v>
      </c>
      <c r="AF41" s="63" t="s">
        <v>1102</v>
      </c>
      <c r="AG41" s="63" t="s">
        <v>1103</v>
      </c>
      <c r="AH41" s="63">
        <v>5.7586087870330939E-14</v>
      </c>
      <c r="AI41" s="63">
        <v>0</v>
      </c>
      <c r="AJ41" s="63">
        <v>2.3860187403365078E-14</v>
      </c>
      <c r="AK41" s="63">
        <v>1.1317815901055459E-14</v>
      </c>
      <c r="AL41" s="63">
        <v>0</v>
      </c>
      <c r="AM41" s="63">
        <v>3.555885373945372E-14</v>
      </c>
    </row>
    <row r="42" spans="1:39" x14ac:dyDescent="0.3">
      <c r="A42" s="64">
        <v>43</v>
      </c>
      <c r="B42" s="63"/>
      <c r="C42" s="63">
        <v>50</v>
      </c>
      <c r="D42" s="63">
        <v>5.186152458190918E-2</v>
      </c>
      <c r="E42" s="63" t="b">
        <v>0</v>
      </c>
      <c r="F42" s="63">
        <v>8.2413417238553846E-3</v>
      </c>
      <c r="G42" s="63">
        <v>6.8504119110424314E-3</v>
      </c>
      <c r="H42" s="63">
        <v>2.0191999999999991E-2</v>
      </c>
      <c r="I42" s="63">
        <v>4.3808000000000118E-2</v>
      </c>
      <c r="J42" s="63">
        <v>6.7257372703982576E-2</v>
      </c>
      <c r="K42" s="63">
        <v>3.1161372703982532E-2</v>
      </c>
      <c r="L42" s="63">
        <v>3.9775999999999978E-2</v>
      </c>
      <c r="M42" s="63">
        <v>7.6479999999998216E-3</v>
      </c>
      <c r="N42" s="63">
        <v>8.1244813027388951E-2</v>
      </c>
      <c r="O42" s="63">
        <v>5.2444813027388897E-2</v>
      </c>
      <c r="P42" s="63">
        <v>0.30489600000000011</v>
      </c>
      <c r="Q42" s="63">
        <v>-0.24153599999999989</v>
      </c>
      <c r="R42" s="63">
        <v>0.39167036802368171</v>
      </c>
      <c r="S42" s="63">
        <v>0.1167263680236818</v>
      </c>
      <c r="T42" s="63">
        <v>0.32508799999999999</v>
      </c>
      <c r="U42" s="63">
        <v>-0.28534399999999999</v>
      </c>
      <c r="V42" s="63">
        <v>0.45892774072766429</v>
      </c>
      <c r="W42" s="63">
        <v>0.14788774072766439</v>
      </c>
      <c r="X42" s="63">
        <v>0.22508800000000001</v>
      </c>
      <c r="Y42" s="63">
        <v>-0.38534400000000002</v>
      </c>
      <c r="Z42" s="63">
        <v>0.35892774072766431</v>
      </c>
      <c r="AA42" s="63">
        <v>4.788774072766435E-2</v>
      </c>
      <c r="AB42" s="63">
        <v>0.28531200000000012</v>
      </c>
      <c r="AC42" s="63">
        <v>-0.29299199999999992</v>
      </c>
      <c r="AD42" s="63">
        <v>0.37768292770027528</v>
      </c>
      <c r="AE42" s="63">
        <v>9.5442927700275459E-2</v>
      </c>
      <c r="AF42" s="63" t="s">
        <v>1104</v>
      </c>
      <c r="AG42" s="63" t="s">
        <v>1105</v>
      </c>
      <c r="AH42" s="63">
        <v>8.0276192056675626</v>
      </c>
      <c r="AI42" s="63">
        <v>6.5735391715998279</v>
      </c>
      <c r="AJ42" s="63">
        <v>5.8952738514937062</v>
      </c>
      <c r="AK42" s="63">
        <v>5.59171928278995</v>
      </c>
      <c r="AL42" s="63">
        <v>10.912381200961111</v>
      </c>
      <c r="AM42" s="63">
        <v>1.2438111268268599</v>
      </c>
    </row>
    <row r="43" spans="1:39" x14ac:dyDescent="0.3">
      <c r="A43" s="64">
        <v>44</v>
      </c>
      <c r="B43" s="63"/>
      <c r="C43" s="63">
        <v>50</v>
      </c>
      <c r="D43" s="63">
        <v>3.3907651901245117E-2</v>
      </c>
      <c r="E43" s="63" t="b">
        <v>0</v>
      </c>
      <c r="F43" s="63">
        <v>2.413896024287045E-2</v>
      </c>
      <c r="G43" s="63">
        <v>1.9133200054308689E-3</v>
      </c>
      <c r="H43" s="63">
        <v>3.3674014750707533E-2</v>
      </c>
      <c r="I43" s="63">
        <v>2.7040000000000008E-2</v>
      </c>
      <c r="J43" s="63">
        <v>6.9440000000000014E-3</v>
      </c>
      <c r="K43" s="63">
        <v>9.7672123714627412E-2</v>
      </c>
      <c r="L43" s="63">
        <v>7.8602014750707605E-2</v>
      </c>
      <c r="M43" s="63">
        <v>8.1567999999999974E-2</v>
      </c>
      <c r="N43" s="63">
        <v>0.106336</v>
      </c>
      <c r="O43" s="63">
        <v>9.7672123714627426E-2</v>
      </c>
      <c r="P43" s="63">
        <v>0.28258198524929251</v>
      </c>
      <c r="Q43" s="63">
        <v>-0.31712000000000001</v>
      </c>
      <c r="R43" s="63">
        <v>-6.3359999999999996E-3</v>
      </c>
      <c r="S43" s="63">
        <v>2.3278762853725611E-3</v>
      </c>
      <c r="T43" s="63">
        <v>0.31625599999999998</v>
      </c>
      <c r="U43" s="63">
        <v>-0.29008</v>
      </c>
      <c r="V43" s="63">
        <v>-1.328E-2</v>
      </c>
      <c r="W43" s="63">
        <v>9.9999999999999978E-2</v>
      </c>
      <c r="X43" s="63">
        <v>0.216256</v>
      </c>
      <c r="Y43" s="63">
        <v>-0.39007999999999998</v>
      </c>
      <c r="Z43" s="63">
        <v>-0.11328000000000001</v>
      </c>
      <c r="AA43" s="63">
        <v>-2.4735905907897899E-17</v>
      </c>
      <c r="AB43" s="63">
        <v>0.2376539852492924</v>
      </c>
      <c r="AC43" s="63">
        <v>-0.37164799999999998</v>
      </c>
      <c r="AD43" s="63">
        <v>-0.119616</v>
      </c>
      <c r="AE43" s="63">
        <v>2.327876285372545E-3</v>
      </c>
      <c r="AF43" s="63" t="s">
        <v>1106</v>
      </c>
      <c r="AG43" s="63" t="s">
        <v>1107</v>
      </c>
      <c r="AH43" s="63">
        <v>2.539474394484984</v>
      </c>
      <c r="AI43" s="63">
        <v>2.8975531633032459</v>
      </c>
      <c r="AJ43" s="63">
        <v>1.173057106372051</v>
      </c>
      <c r="AK43" s="63">
        <v>1.1128277300339069</v>
      </c>
      <c r="AL43" s="63">
        <v>4.6022580136128566</v>
      </c>
      <c r="AM43" s="63">
        <v>6.5841826643533219</v>
      </c>
    </row>
    <row r="44" spans="1:39" x14ac:dyDescent="0.3">
      <c r="A44" s="64">
        <v>45</v>
      </c>
      <c r="B44" s="63"/>
      <c r="C44" s="63">
        <v>50</v>
      </c>
      <c r="D44" s="63">
        <v>2.3935556411743161E-2</v>
      </c>
      <c r="E44" s="63" t="b">
        <v>0</v>
      </c>
      <c r="F44" s="63">
        <v>2.913425751256209E-2</v>
      </c>
      <c r="G44" s="63">
        <v>1.736208295398283E-4</v>
      </c>
      <c r="H44" s="63">
        <v>8.4648069995616713E-3</v>
      </c>
      <c r="I44" s="63">
        <v>2.3360000000000052E-3</v>
      </c>
      <c r="J44" s="63">
        <v>9.8239999999999994E-3</v>
      </c>
      <c r="K44" s="63">
        <v>6.9405054535103344E-2</v>
      </c>
      <c r="L44" s="63">
        <v>0.10032459499326229</v>
      </c>
      <c r="M44" s="63">
        <v>9.462399999999993E-2</v>
      </c>
      <c r="N44" s="63">
        <v>0.100576</v>
      </c>
      <c r="O44" s="63">
        <v>0.10033255375505321</v>
      </c>
      <c r="P44" s="63">
        <v>-2.7535193000438329E-2</v>
      </c>
      <c r="Q44" s="63">
        <v>-0.46668799999999999</v>
      </c>
      <c r="R44" s="63">
        <v>-0.12979199999999999</v>
      </c>
      <c r="S44" s="63">
        <v>3.0594945464896588E-2</v>
      </c>
      <c r="T44" s="63">
        <v>-3.5999999999999997E-2</v>
      </c>
      <c r="U44" s="63">
        <v>-0.469024</v>
      </c>
      <c r="V44" s="63">
        <v>-0.13961599999999999</v>
      </c>
      <c r="W44" s="63">
        <v>9.9999999999999936E-2</v>
      </c>
      <c r="X44" s="63">
        <v>-0.13600000000000001</v>
      </c>
      <c r="Y44" s="63">
        <v>-0.56902399999999997</v>
      </c>
      <c r="Z44" s="63">
        <v>-0.239616</v>
      </c>
      <c r="AA44" s="63">
        <v>-7.2389362156319701E-17</v>
      </c>
      <c r="AB44" s="63">
        <v>-0.1363245949932623</v>
      </c>
      <c r="AC44" s="63">
        <v>-0.56364799999999993</v>
      </c>
      <c r="AD44" s="63">
        <v>-0.24019199999999999</v>
      </c>
      <c r="AE44" s="63">
        <v>-3.325537550532972E-4</v>
      </c>
      <c r="AF44" s="63" t="s">
        <v>1108</v>
      </c>
      <c r="AG44" s="63" t="s">
        <v>1109</v>
      </c>
      <c r="AH44" s="63">
        <v>0.15615570622720421</v>
      </c>
      <c r="AI44" s="63">
        <v>0.18125546905494189</v>
      </c>
      <c r="AJ44" s="63">
        <v>0.30716085848818409</v>
      </c>
      <c r="AK44" s="63">
        <v>0.2929277155329445</v>
      </c>
      <c r="AL44" s="63">
        <v>0.30731087133340279</v>
      </c>
      <c r="AM44" s="63">
        <v>0.17345835943587229</v>
      </c>
    </row>
    <row r="45" spans="1:39" x14ac:dyDescent="0.3">
      <c r="A45" s="64">
        <v>46</v>
      </c>
      <c r="B45" s="63"/>
      <c r="C45" s="63">
        <v>50</v>
      </c>
      <c r="D45" s="63">
        <v>3.7898778915405273E-2</v>
      </c>
      <c r="E45" s="63" t="b">
        <v>0</v>
      </c>
      <c r="F45" s="63">
        <v>2.0545840216471149E-2</v>
      </c>
      <c r="G45" s="63">
        <v>9.4401318541073101E-3</v>
      </c>
      <c r="H45" s="63">
        <v>8.1061560173825709E-3</v>
      </c>
      <c r="I45" s="63">
        <v>3.2864000000000053E-2</v>
      </c>
      <c r="J45" s="63">
        <v>9.1073484575529218E-2</v>
      </c>
      <c r="K45" s="63">
        <v>9.7672123714627412E-2</v>
      </c>
      <c r="L45" s="63">
        <v>1.9424176795917399E-2</v>
      </c>
      <c r="M45" s="63">
        <v>7.3952000000000004E-2</v>
      </c>
      <c r="N45" s="63">
        <v>0.1212420853840451</v>
      </c>
      <c r="O45" s="63">
        <v>5.5105243067814703E-2</v>
      </c>
      <c r="P45" s="63">
        <v>0.29615002627492792</v>
      </c>
      <c r="Q45" s="63">
        <v>4.1727999999999939E-2</v>
      </c>
      <c r="R45" s="63">
        <v>0.44365804393326208</v>
      </c>
      <c r="S45" s="63">
        <v>5.2543493298409481E-2</v>
      </c>
      <c r="T45" s="63">
        <v>0.2880438702575453</v>
      </c>
      <c r="U45" s="63">
        <v>7.4591999999999992E-2</v>
      </c>
      <c r="V45" s="63">
        <v>0.53473152850879135</v>
      </c>
      <c r="W45" s="63">
        <v>0.1502156170130369</v>
      </c>
      <c r="X45" s="63">
        <v>0.18804387025754529</v>
      </c>
      <c r="Y45" s="63">
        <v>-2.5408000000000021E-2</v>
      </c>
      <c r="Z45" s="63">
        <v>0.43473152850879132</v>
      </c>
      <c r="AA45" s="63">
        <v>5.0215617013036902E-2</v>
      </c>
      <c r="AB45" s="63">
        <v>0.2686196934616279</v>
      </c>
      <c r="AC45" s="63">
        <v>6.3999999999999268E-4</v>
      </c>
      <c r="AD45" s="63">
        <v>0.41348944312474623</v>
      </c>
      <c r="AE45" s="63">
        <v>9.5110373945222204E-2</v>
      </c>
      <c r="AF45" s="63" t="s">
        <v>1110</v>
      </c>
      <c r="AG45" s="63" t="s">
        <v>1111</v>
      </c>
      <c r="AH45" s="63">
        <v>8.062153181769057</v>
      </c>
      <c r="AI45" s="63">
        <v>10.59475078542266</v>
      </c>
      <c r="AJ45" s="63">
        <v>2.1587807749819579</v>
      </c>
      <c r="AK45" s="63">
        <v>2.0166468512729998</v>
      </c>
      <c r="AL45" s="63">
        <v>8.875254709409669E-2</v>
      </c>
      <c r="AM45" s="63">
        <v>10.44818486693069</v>
      </c>
    </row>
    <row r="46" spans="1:39" s="58" customFormat="1" x14ac:dyDescent="0.3">
      <c r="A46" s="64">
        <v>47</v>
      </c>
      <c r="B46" s="63"/>
      <c r="C46" s="63">
        <v>50</v>
      </c>
      <c r="D46" s="63">
        <v>2.5917768478393551E-2</v>
      </c>
      <c r="E46" s="63" t="b">
        <v>0</v>
      </c>
      <c r="F46" s="63">
        <v>2.2037438470973281E-2</v>
      </c>
      <c r="G46" s="63">
        <v>2.002448891301072E-3</v>
      </c>
      <c r="H46" s="63">
        <v>7.9159823416655173E-3</v>
      </c>
      <c r="I46" s="63">
        <v>2.6559999999999639E-3</v>
      </c>
      <c r="J46" s="63">
        <v>4.3962845436430892E-2</v>
      </c>
      <c r="K46" s="63">
        <v>0.1498830632579837</v>
      </c>
      <c r="L46" s="63">
        <v>6.3757708424909132E-2</v>
      </c>
      <c r="M46" s="63">
        <v>8.2783999999999969E-2</v>
      </c>
      <c r="N46" s="63">
        <v>0.10544762885611771</v>
      </c>
      <c r="O46" s="63">
        <v>9.0355941103456544E-2</v>
      </c>
      <c r="P46" s="63">
        <v>-0.4325239823416655</v>
      </c>
      <c r="Q46" s="63">
        <v>-6.969600000000023E-2</v>
      </c>
      <c r="R46" s="63">
        <v>-6.3022497659849588E-2</v>
      </c>
      <c r="S46" s="63">
        <v>9.644058896543499E-2</v>
      </c>
      <c r="T46" s="63">
        <v>-0.42460799999999999</v>
      </c>
      <c r="U46" s="63">
        <v>-7.2352000000000194E-2</v>
      </c>
      <c r="V46" s="63">
        <v>-1.90596522234187E-2</v>
      </c>
      <c r="W46" s="63">
        <v>0.2463236522234187</v>
      </c>
      <c r="X46" s="63">
        <v>-0.52460799999999996</v>
      </c>
      <c r="Y46" s="63">
        <v>-0.1723520000000002</v>
      </c>
      <c r="Z46" s="63">
        <v>-0.1190596522234187</v>
      </c>
      <c r="AA46" s="63">
        <v>0.1463236522234187</v>
      </c>
      <c r="AB46" s="63">
        <v>-0.48836570842490912</v>
      </c>
      <c r="AC46" s="63">
        <v>-0.15513600000000019</v>
      </c>
      <c r="AD46" s="63">
        <v>-0.1245072810795364</v>
      </c>
      <c r="AE46" s="63">
        <v>0.15596771111996219</v>
      </c>
      <c r="AF46" s="63" t="s">
        <v>1112</v>
      </c>
      <c r="AG46" s="63" t="s">
        <v>1113</v>
      </c>
      <c r="AH46" s="63">
        <v>12.268191065820339</v>
      </c>
      <c r="AI46" s="63">
        <v>2.3280399893681532</v>
      </c>
      <c r="AJ46" s="63">
        <v>1.2719136528982069</v>
      </c>
      <c r="AK46" s="63">
        <v>1.196724809596144</v>
      </c>
      <c r="AL46" s="63">
        <v>1.6433758402880789</v>
      </c>
      <c r="AM46" s="63">
        <v>5.3254963025877826</v>
      </c>
    </row>
    <row r="47" spans="1:39" s="58" customFormat="1" x14ac:dyDescent="0.3">
      <c r="A47" s="64">
        <v>48</v>
      </c>
      <c r="B47" s="63"/>
      <c r="C47" s="63">
        <v>50</v>
      </c>
      <c r="D47" s="63">
        <v>3.4906148910522461E-2</v>
      </c>
      <c r="E47" s="63" t="b">
        <v>0</v>
      </c>
      <c r="F47" s="63">
        <v>2.298731649895383E-2</v>
      </c>
      <c r="G47" s="63">
        <v>1.0747480033899521E-2</v>
      </c>
      <c r="H47" s="63">
        <v>2.379354336578578E-2</v>
      </c>
      <c r="I47" s="63">
        <v>3.5551999999999973E-2</v>
      </c>
      <c r="J47" s="63">
        <v>9.443199999999996E-2</v>
      </c>
      <c r="K47" s="63">
        <v>4.3133307885898628E-2</v>
      </c>
      <c r="L47" s="63">
        <v>7.9441643606825318E-2</v>
      </c>
      <c r="M47" s="63">
        <v>7.830400000000004E-2</v>
      </c>
      <c r="N47" s="63">
        <v>0.1026879999999999</v>
      </c>
      <c r="O47" s="63">
        <v>9.0688494858509716E-2</v>
      </c>
      <c r="P47" s="63">
        <v>0.1361455433657858</v>
      </c>
      <c r="Q47" s="63">
        <v>-0.35360000000000003</v>
      </c>
      <c r="R47" s="63">
        <v>0.52703999999999995</v>
      </c>
      <c r="S47" s="63">
        <v>5.6866692114101412E-2</v>
      </c>
      <c r="T47" s="63">
        <v>0.11235199999999999</v>
      </c>
      <c r="U47" s="63">
        <v>-0.38915199999999989</v>
      </c>
      <c r="V47" s="63">
        <v>0.62147199999999991</v>
      </c>
      <c r="W47" s="63">
        <v>0.1</v>
      </c>
      <c r="X47" s="63">
        <v>1.2352000000000019E-2</v>
      </c>
      <c r="Y47" s="63">
        <v>-0.48915199999999998</v>
      </c>
      <c r="Z47" s="63">
        <v>0.52147199999999994</v>
      </c>
      <c r="AA47" s="63">
        <v>3.4094166888262309E-17</v>
      </c>
      <c r="AB47" s="63">
        <v>3.291035639317471E-2</v>
      </c>
      <c r="AC47" s="63">
        <v>-0.46745599999999998</v>
      </c>
      <c r="AD47" s="63">
        <v>0.51878400000000002</v>
      </c>
      <c r="AE47" s="63">
        <v>9.3115051414903189E-3</v>
      </c>
      <c r="AF47" s="63" t="s">
        <v>1114</v>
      </c>
      <c r="AG47" s="63" t="s">
        <v>1115</v>
      </c>
      <c r="AH47" s="63">
        <v>3.265211405091359</v>
      </c>
      <c r="AI47" s="63">
        <v>2.0032278987806511</v>
      </c>
      <c r="AJ47" s="63">
        <v>1.2988886747312309</v>
      </c>
      <c r="AK47" s="63">
        <v>1.2359625063148949</v>
      </c>
      <c r="AL47" s="63">
        <v>0.34560791158829751</v>
      </c>
      <c r="AM47" s="63">
        <v>1.376535746639812</v>
      </c>
    </row>
    <row r="48" spans="1:39" s="62" customFormat="1" x14ac:dyDescent="0.3">
      <c r="A48" s="64">
        <v>49</v>
      </c>
      <c r="B48" s="63"/>
      <c r="C48" s="63">
        <v>50</v>
      </c>
      <c r="D48" s="63">
        <v>2.3442506790161129E-2</v>
      </c>
      <c r="E48" s="63" t="b">
        <v>0</v>
      </c>
      <c r="F48" s="63">
        <v>2.821936829051596E-2</v>
      </c>
      <c r="G48" s="63">
        <v>1.2802329711444949E-2</v>
      </c>
      <c r="H48" s="63">
        <v>5.3246933728102692E-2</v>
      </c>
      <c r="I48" s="63">
        <v>2.2303999999999991E-2</v>
      </c>
      <c r="J48" s="63">
        <v>9.7311999999999954E-2</v>
      </c>
      <c r="K48" s="63">
        <v>0.10066510751010641</v>
      </c>
      <c r="L48" s="63">
        <v>9.5744164952836497E-2</v>
      </c>
      <c r="M48" s="63">
        <v>9.6928000000000014E-2</v>
      </c>
      <c r="N48" s="63">
        <v>9.827199999999997E-2</v>
      </c>
      <c r="O48" s="63">
        <v>0.1009976612651597</v>
      </c>
      <c r="P48" s="63">
        <v>0.23612906627189731</v>
      </c>
      <c r="Q48" s="63">
        <v>-0.24166399999999999</v>
      </c>
      <c r="R48" s="63">
        <v>0.39321600000000001</v>
      </c>
      <c r="S48" s="63">
        <v>-6.6510751010641822E-4</v>
      </c>
      <c r="T48" s="63">
        <v>0.28937600000000002</v>
      </c>
      <c r="U48" s="63">
        <v>-0.26396799999999998</v>
      </c>
      <c r="V48" s="63">
        <v>0.49052800000000002</v>
      </c>
      <c r="W48" s="63">
        <v>0.1</v>
      </c>
      <c r="X48" s="63">
        <v>0.18937599999999999</v>
      </c>
      <c r="Y48" s="63">
        <v>-0.36396800000000001</v>
      </c>
      <c r="Z48" s="63">
        <v>0.39052799999999999</v>
      </c>
      <c r="AA48" s="63">
        <v>3.2072030093510198E-17</v>
      </c>
      <c r="AB48" s="63">
        <v>0.1936318350471635</v>
      </c>
      <c r="AC48" s="63">
        <v>-0.36089599999999999</v>
      </c>
      <c r="AD48" s="63">
        <v>0.39225599999999999</v>
      </c>
      <c r="AE48" s="63">
        <v>-9.9766126515964029E-4</v>
      </c>
      <c r="AF48" s="63" t="s">
        <v>1116</v>
      </c>
      <c r="AG48" s="63" t="s">
        <v>1117</v>
      </c>
      <c r="AH48" s="63">
        <v>0.50113920909621201</v>
      </c>
      <c r="AI48" s="63">
        <v>0.56853179106313934</v>
      </c>
      <c r="AJ48" s="63">
        <v>0.19881346126264679</v>
      </c>
      <c r="AK48" s="63">
        <v>0.18844208908742621</v>
      </c>
      <c r="AL48" s="63">
        <v>0.31928618374034351</v>
      </c>
      <c r="AM48" s="63">
        <v>0.56566956847209293</v>
      </c>
    </row>
    <row r="49" spans="1:39" s="62" customFormat="1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 spans="1:39" s="62" customFormat="1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55" customFormat="1" x14ac:dyDescent="0.3">
      <c r="A150" s="57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</row>
    <row r="151" spans="1:39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</sheetData>
  <conditionalFormatting sqref="AE202:AG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:AP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N201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201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D08-80A3-413B-BF8E-781B9A990391}">
  <sheetPr codeName="Sheet9"/>
  <dimension ref="A1:AM152"/>
  <sheetViews>
    <sheetView zoomScale="85" zoomScaleNormal="85" workbookViewId="0">
      <selection sqref="A1:AM51"/>
    </sheetView>
  </sheetViews>
  <sheetFormatPr defaultRowHeight="14.4" x14ac:dyDescent="0.3"/>
  <cols>
    <col min="1" max="1" width="6" style="58" customWidth="1"/>
    <col min="2" max="2" width="34" style="58" customWidth="1"/>
    <col min="3" max="3" width="11" style="58" customWidth="1"/>
    <col min="4" max="4" width="21" style="58" customWidth="1"/>
    <col min="5" max="5" width="17" style="58" customWidth="1"/>
    <col min="6" max="6" width="24" style="58" customWidth="1"/>
    <col min="7" max="9" width="25" style="58" customWidth="1"/>
    <col min="10" max="14" width="23" style="58" customWidth="1"/>
    <col min="15" max="16" width="22" style="58" customWidth="1"/>
    <col min="17" max="17" width="24" style="58" customWidth="1"/>
    <col min="18" max="18" width="22" style="58" customWidth="1"/>
    <col min="19" max="19" width="19" style="58" customWidth="1"/>
    <col min="20" max="21" width="24" style="58" customWidth="1"/>
    <col min="22" max="22" width="22" style="58" customWidth="1"/>
    <col min="23" max="23" width="16" style="58" customWidth="1"/>
    <col min="24" max="25" width="24" style="58" customWidth="1"/>
    <col min="26" max="28" width="22" style="58" customWidth="1"/>
    <col min="29" max="29" width="24" style="58" customWidth="1"/>
    <col min="30" max="31" width="327" style="58" customWidth="1"/>
    <col min="32" max="32" width="22" style="58" customWidth="1"/>
    <col min="33" max="37" width="21" style="58" customWidth="1"/>
    <col min="38" max="16384" width="8.88671875" style="58"/>
  </cols>
  <sheetData>
    <row r="1" spans="1:3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</row>
    <row r="2" spans="1:39" x14ac:dyDescent="0.3">
      <c r="A2" s="64">
        <v>0</v>
      </c>
      <c r="B2" s="63">
        <v>2.0949144363403321E-2</v>
      </c>
      <c r="C2" s="63">
        <v>100</v>
      </c>
      <c r="D2" s="63">
        <v>5.4009199142456048E-2</v>
      </c>
      <c r="E2" s="63" t="b">
        <v>0</v>
      </c>
      <c r="F2" s="63">
        <v>2.8810889472000001E-2</v>
      </c>
      <c r="G2" s="63">
        <v>1.110213120000004E-4</v>
      </c>
      <c r="H2" s="63">
        <v>1.2799999999998921E-4</v>
      </c>
      <c r="I2" s="63">
        <v>2.2719999999999958E-3</v>
      </c>
      <c r="J2" s="63">
        <v>1.0288000000000019E-2</v>
      </c>
      <c r="K2" s="63">
        <v>9.9999999999999992E-2</v>
      </c>
      <c r="L2" s="63">
        <v>9.6208000000000016E-2</v>
      </c>
      <c r="M2" s="63">
        <v>9.8431999999999992E-2</v>
      </c>
      <c r="N2" s="63">
        <v>9.9328000000000014E-2</v>
      </c>
      <c r="O2" s="63">
        <v>0.1</v>
      </c>
      <c r="P2" s="63">
        <v>0.12665599999999999</v>
      </c>
      <c r="Q2" s="63">
        <v>0.13609599999999999</v>
      </c>
      <c r="R2" s="63">
        <v>0.18964800000000001</v>
      </c>
      <c r="S2" s="63">
        <v>-3.0829748380455128E-17</v>
      </c>
      <c r="T2" s="63">
        <v>0.126528</v>
      </c>
      <c r="U2" s="63">
        <v>0.133824</v>
      </c>
      <c r="V2" s="63">
        <v>0.199936</v>
      </c>
      <c r="W2" s="63">
        <v>9.9999999999999964E-2</v>
      </c>
      <c r="X2" s="63">
        <v>2.652800000000001E-2</v>
      </c>
      <c r="Y2" s="63">
        <v>3.3824E-2</v>
      </c>
      <c r="Z2" s="63">
        <v>9.9935999999999997E-2</v>
      </c>
      <c r="AA2" s="63">
        <v>-4.7816089343348578E-17</v>
      </c>
      <c r="AB2" s="63">
        <v>3.032000000000001E-2</v>
      </c>
      <c r="AC2" s="63">
        <v>3.5392E-2</v>
      </c>
      <c r="AD2" s="63">
        <v>0.100608</v>
      </c>
      <c r="AE2" s="63">
        <v>-4.7365419321262362E-17</v>
      </c>
      <c r="AF2" s="63" t="s">
        <v>1282</v>
      </c>
      <c r="AG2" s="63" t="s">
        <v>1283</v>
      </c>
      <c r="AH2" s="63">
        <v>0.44834592225226988</v>
      </c>
      <c r="AI2" s="63">
        <v>0.38925472860787558</v>
      </c>
      <c r="AJ2" s="63">
        <v>0.13665976655889719</v>
      </c>
      <c r="AK2" s="63">
        <v>0.12722965764375391</v>
      </c>
      <c r="AL2" s="63">
        <v>0.67243035542750962</v>
      </c>
      <c r="AM2" s="63">
        <v>0.67243035542750929</v>
      </c>
    </row>
    <row r="3" spans="1:39" x14ac:dyDescent="0.3">
      <c r="A3" s="64">
        <v>1</v>
      </c>
      <c r="B3" s="63"/>
      <c r="C3" s="63">
        <v>100</v>
      </c>
      <c r="D3" s="63">
        <v>4.1859865188598633E-2</v>
      </c>
      <c r="E3" s="63" t="b">
        <v>0</v>
      </c>
      <c r="F3" s="63">
        <v>2.9399711232000001E-2</v>
      </c>
      <c r="G3" s="63">
        <v>2.594303999999831E-6</v>
      </c>
      <c r="H3" s="63">
        <v>7.5200000000000267E-4</v>
      </c>
      <c r="I3" s="63">
        <v>3.2000000000004247E-5</v>
      </c>
      <c r="J3" s="63">
        <v>1.423999999999939E-3</v>
      </c>
      <c r="K3" s="63">
        <v>9.9999999999999978E-2</v>
      </c>
      <c r="L3" s="63">
        <v>9.7616000000000008E-2</v>
      </c>
      <c r="M3" s="63">
        <v>9.8720000000000002E-2</v>
      </c>
      <c r="N3" s="63">
        <v>0.10062400000000001</v>
      </c>
      <c r="O3" s="63">
        <v>0.1</v>
      </c>
      <c r="P3" s="63">
        <v>-9.548799999999999E-2</v>
      </c>
      <c r="Q3" s="63">
        <v>0.148896</v>
      </c>
      <c r="R3" s="63">
        <v>-6.5951999999999969E-2</v>
      </c>
      <c r="S3" s="63">
        <v>-9.0120288373094729E-17</v>
      </c>
      <c r="T3" s="63">
        <v>-9.4735999999999987E-2</v>
      </c>
      <c r="U3" s="63">
        <v>0.148928</v>
      </c>
      <c r="V3" s="63">
        <v>-6.7375999999999908E-2</v>
      </c>
      <c r="W3" s="63">
        <v>9.9999999999999895E-2</v>
      </c>
      <c r="X3" s="63">
        <v>-0.19473599999999999</v>
      </c>
      <c r="Y3" s="63">
        <v>4.8927999999999999E-2</v>
      </c>
      <c r="Z3" s="63">
        <v>-0.16737599999999991</v>
      </c>
      <c r="AA3" s="63">
        <v>-1.085742460600864E-16</v>
      </c>
      <c r="AB3" s="63">
        <v>-0.192352</v>
      </c>
      <c r="AC3" s="63">
        <v>5.0208000000000003E-2</v>
      </c>
      <c r="AD3" s="63">
        <v>-0.1679999999999999</v>
      </c>
      <c r="AE3" s="63">
        <v>-1.084370856185819E-16</v>
      </c>
      <c r="AF3" s="63" t="s">
        <v>1284</v>
      </c>
      <c r="AG3" s="63" t="s">
        <v>1285</v>
      </c>
      <c r="AH3" s="63">
        <v>0.37792405030115372</v>
      </c>
      <c r="AI3" s="63">
        <v>0.18833667942148391</v>
      </c>
      <c r="AJ3" s="63">
        <v>0.11304714128957841</v>
      </c>
      <c r="AK3" s="63">
        <v>0.1051496157536316</v>
      </c>
      <c r="AL3" s="63">
        <v>0.37281330656727629</v>
      </c>
      <c r="AM3" s="63">
        <v>0.37281330656727663</v>
      </c>
    </row>
    <row r="4" spans="1:39" x14ac:dyDescent="0.3">
      <c r="A4" s="64">
        <v>2</v>
      </c>
      <c r="B4" s="63"/>
      <c r="C4" s="63">
        <v>100</v>
      </c>
      <c r="D4" s="63">
        <v>3.5902023315429688E-2</v>
      </c>
      <c r="E4" s="63" t="b">
        <v>0</v>
      </c>
      <c r="F4" s="63">
        <v>2.8080132096E-2</v>
      </c>
      <c r="G4" s="63">
        <v>4.4543999999999611E-6</v>
      </c>
      <c r="H4" s="63">
        <v>1.1199999999999819E-3</v>
      </c>
      <c r="I4" s="63">
        <v>3.2000000000001472E-4</v>
      </c>
      <c r="J4" s="63">
        <v>1.7599999999999979E-3</v>
      </c>
      <c r="K4" s="63">
        <v>9.9999999999999992E-2</v>
      </c>
      <c r="L4" s="63">
        <v>9.7087999999999994E-2</v>
      </c>
      <c r="M4" s="63">
        <v>9.689600000000001E-2</v>
      </c>
      <c r="N4" s="63">
        <v>9.6256000000000008E-2</v>
      </c>
      <c r="O4" s="63">
        <v>0.1</v>
      </c>
      <c r="P4" s="63">
        <v>0.19497600000000001</v>
      </c>
      <c r="Q4" s="63">
        <v>1.9647999999999999E-2</v>
      </c>
      <c r="R4" s="63">
        <v>-9.2831999999999984E-2</v>
      </c>
      <c r="S4" s="63">
        <v>-4.9926400707639293E-17</v>
      </c>
      <c r="T4" s="63">
        <v>0.193856</v>
      </c>
      <c r="U4" s="63">
        <v>1.996800000000001E-2</v>
      </c>
      <c r="V4" s="63">
        <v>-9.4591999999999982E-2</v>
      </c>
      <c r="W4" s="63">
        <v>9.9999999999999936E-2</v>
      </c>
      <c r="X4" s="63">
        <v>9.3855999999999995E-2</v>
      </c>
      <c r="Y4" s="63">
        <v>-8.0031999999999992E-2</v>
      </c>
      <c r="Z4" s="63">
        <v>-0.19459199999999999</v>
      </c>
      <c r="AA4" s="63">
        <v>-6.8668395321790385E-17</v>
      </c>
      <c r="AB4" s="63">
        <v>9.6768000000000007E-2</v>
      </c>
      <c r="AC4" s="63">
        <v>-7.6927999999999996E-2</v>
      </c>
      <c r="AD4" s="63">
        <v>-0.19084799999999999</v>
      </c>
      <c r="AE4" s="63">
        <v>-6.8043335595505584E-17</v>
      </c>
      <c r="AF4" s="63" t="s">
        <v>1286</v>
      </c>
      <c r="AG4" s="63" t="s">
        <v>1287</v>
      </c>
      <c r="AH4" s="63">
        <v>0.37737174921564381</v>
      </c>
      <c r="AI4" s="63">
        <v>0.27658004496718452</v>
      </c>
      <c r="AJ4" s="63">
        <v>0.24610876150337929</v>
      </c>
      <c r="AK4" s="63">
        <v>0.23056243962886691</v>
      </c>
      <c r="AL4" s="63">
        <v>1.924025653675334</v>
      </c>
      <c r="AM4" s="63">
        <v>1.9240256536753459</v>
      </c>
    </row>
    <row r="5" spans="1:39" x14ac:dyDescent="0.3">
      <c r="A5" s="64">
        <v>3</v>
      </c>
      <c r="B5" s="63"/>
      <c r="C5" s="63">
        <v>100</v>
      </c>
      <c r="D5" s="63">
        <v>4.2467355728149407E-2</v>
      </c>
      <c r="E5" s="63" t="b">
        <v>0</v>
      </c>
      <c r="F5" s="63">
        <v>2.7678148608000001E-2</v>
      </c>
      <c r="G5" s="63">
        <v>1.5489791999999961E-4</v>
      </c>
      <c r="H5" s="63">
        <v>1.188799999999998E-2</v>
      </c>
      <c r="I5" s="63">
        <v>3.6800000000000031E-3</v>
      </c>
      <c r="J5" s="63">
        <v>1.759999999999817E-4</v>
      </c>
      <c r="K5" s="63">
        <v>9.9999999999999992E-2</v>
      </c>
      <c r="L5" s="63">
        <v>9.1232000000000008E-2</v>
      </c>
      <c r="M5" s="63">
        <v>9.3439999999999995E-2</v>
      </c>
      <c r="N5" s="63">
        <v>0.103072</v>
      </c>
      <c r="O5" s="63">
        <v>0.1</v>
      </c>
      <c r="P5" s="63">
        <v>-0.13824</v>
      </c>
      <c r="Q5" s="63">
        <v>-0.110944</v>
      </c>
      <c r="R5" s="63">
        <v>0.163296</v>
      </c>
      <c r="S5" s="63">
        <v>-5.1370504213193848E-17</v>
      </c>
      <c r="T5" s="63">
        <v>-0.12635199999999999</v>
      </c>
      <c r="U5" s="63">
        <v>-0.107264</v>
      </c>
      <c r="V5" s="63">
        <v>0.16311999999999999</v>
      </c>
      <c r="W5" s="63">
        <v>9.9999999999999936E-2</v>
      </c>
      <c r="X5" s="63">
        <v>-0.226352</v>
      </c>
      <c r="Y5" s="63">
        <v>-0.207264</v>
      </c>
      <c r="Z5" s="63">
        <v>6.3120000000000037E-2</v>
      </c>
      <c r="AA5" s="63">
        <v>-6.8531234880285884E-17</v>
      </c>
      <c r="AB5" s="63">
        <v>-0.217584</v>
      </c>
      <c r="AC5" s="63">
        <v>-0.20070399999999999</v>
      </c>
      <c r="AD5" s="63">
        <v>6.0048000000000039E-2</v>
      </c>
      <c r="AE5" s="63">
        <v>-6.8235360213611871E-17</v>
      </c>
      <c r="AF5" s="63" t="s">
        <v>1288</v>
      </c>
      <c r="AG5" s="63" t="s">
        <v>1289</v>
      </c>
      <c r="AH5" s="63">
        <v>1.67175897491516</v>
      </c>
      <c r="AI5" s="63">
        <v>0.67049227180825888</v>
      </c>
      <c r="AJ5" s="63">
        <v>0.47246487577202562</v>
      </c>
      <c r="AK5" s="63">
        <v>0.44519697961755322</v>
      </c>
      <c r="AL5" s="63">
        <v>4.8669201520912093</v>
      </c>
      <c r="AM5" s="63">
        <v>4.8669201520911871</v>
      </c>
    </row>
    <row r="6" spans="1:39" x14ac:dyDescent="0.3">
      <c r="A6" s="64">
        <v>4</v>
      </c>
      <c r="B6" s="63"/>
      <c r="C6" s="63">
        <v>100</v>
      </c>
      <c r="D6" s="63">
        <v>6.2871217727661133E-2</v>
      </c>
      <c r="E6" s="63" t="b">
        <v>0</v>
      </c>
      <c r="F6" s="63">
        <v>3.267250099200001E-2</v>
      </c>
      <c r="G6" s="63">
        <v>3.3922483200000031E-4</v>
      </c>
      <c r="H6" s="63">
        <v>1.184000000000011E-3</v>
      </c>
      <c r="I6" s="63">
        <v>7.8399999999999581E-3</v>
      </c>
      <c r="J6" s="63">
        <v>1.6624000000000031E-2</v>
      </c>
      <c r="K6" s="63">
        <v>9.9999999999999992E-2</v>
      </c>
      <c r="L6" s="63">
        <v>0.108544</v>
      </c>
      <c r="M6" s="63">
        <v>8.2784000000000024E-2</v>
      </c>
      <c r="N6" s="63">
        <v>0.11848</v>
      </c>
      <c r="O6" s="63">
        <v>0.1</v>
      </c>
      <c r="P6" s="63">
        <v>-1.7343999999999981E-2</v>
      </c>
      <c r="Q6" s="63">
        <v>0.25552000000000002</v>
      </c>
      <c r="R6" s="63">
        <v>0.16656000000000001</v>
      </c>
      <c r="S6" s="63">
        <v>-5.8604737785117088E-17</v>
      </c>
      <c r="T6" s="63">
        <v>-1.8527999999999989E-2</v>
      </c>
      <c r="U6" s="63">
        <v>0.24768000000000001</v>
      </c>
      <c r="V6" s="63">
        <v>0.1831840000000001</v>
      </c>
      <c r="W6" s="63">
        <v>9.9999999999999936E-2</v>
      </c>
      <c r="X6" s="63">
        <v>-0.11852799999999999</v>
      </c>
      <c r="Y6" s="63">
        <v>0.14768000000000001</v>
      </c>
      <c r="Z6" s="63">
        <v>8.318400000000005E-2</v>
      </c>
      <c r="AA6" s="63">
        <v>-7.4603523569178118E-17</v>
      </c>
      <c r="AB6" s="63">
        <v>-0.12707199999999999</v>
      </c>
      <c r="AC6" s="63">
        <v>0.16489599999999999</v>
      </c>
      <c r="AD6" s="63">
        <v>6.4704000000000039E-2</v>
      </c>
      <c r="AE6" s="63">
        <v>-7.8967185043899967E-17</v>
      </c>
      <c r="AF6" s="63" t="s">
        <v>1290</v>
      </c>
      <c r="AG6" s="63" t="s">
        <v>1291</v>
      </c>
      <c r="AH6" s="63">
        <v>0.54067952055372259</v>
      </c>
      <c r="AI6" s="63">
        <v>1.209563626194015</v>
      </c>
      <c r="AJ6" s="63">
        <v>1.665765211671296</v>
      </c>
      <c r="AK6" s="63">
        <v>1.5391202760790521</v>
      </c>
      <c r="AL6" s="63">
        <v>22.215810732833209</v>
      </c>
      <c r="AM6" s="63">
        <v>22.215810732833209</v>
      </c>
    </row>
    <row r="7" spans="1:39" x14ac:dyDescent="0.3">
      <c r="A7" s="64">
        <v>5</v>
      </c>
      <c r="B7" s="63"/>
      <c r="C7" s="63">
        <v>100</v>
      </c>
      <c r="D7" s="63">
        <v>4.2897224426269531E-2</v>
      </c>
      <c r="E7" s="63" t="b">
        <v>0</v>
      </c>
      <c r="F7" s="63">
        <v>2.325160089599999E-2</v>
      </c>
      <c r="G7" s="63">
        <v>1.8547507200000071E-4</v>
      </c>
      <c r="H7" s="63">
        <v>4.5440000000000064E-3</v>
      </c>
      <c r="I7" s="63">
        <v>7.7440000000000078E-3</v>
      </c>
      <c r="J7" s="63">
        <v>1.024000000000003E-2</v>
      </c>
      <c r="K7" s="63">
        <v>9.9999999999999992E-2</v>
      </c>
      <c r="L7" s="63">
        <v>5.8639999999999998E-2</v>
      </c>
      <c r="M7" s="63">
        <v>9.8719999999999974E-2</v>
      </c>
      <c r="N7" s="63">
        <v>0.10033599999999999</v>
      </c>
      <c r="O7" s="63">
        <v>0.1</v>
      </c>
      <c r="P7" s="63">
        <v>0.115248</v>
      </c>
      <c r="Q7" s="63">
        <v>-4.0832E-2</v>
      </c>
      <c r="R7" s="63">
        <v>0.27782400000000002</v>
      </c>
      <c r="S7" s="63">
        <v>-1.059466438878358E-17</v>
      </c>
      <c r="T7" s="63">
        <v>0.119792</v>
      </c>
      <c r="U7" s="63">
        <v>-4.8576000000000008E-2</v>
      </c>
      <c r="V7" s="63">
        <v>0.28806399999999999</v>
      </c>
      <c r="W7" s="63">
        <v>9.9999999999999978E-2</v>
      </c>
      <c r="X7" s="63">
        <v>1.9792000000000011E-2</v>
      </c>
      <c r="Y7" s="63">
        <v>-0.14857600000000001</v>
      </c>
      <c r="Z7" s="63">
        <v>0.18806400000000001</v>
      </c>
      <c r="AA7" s="63">
        <v>-2.6679665307504571E-17</v>
      </c>
      <c r="AB7" s="63">
        <v>6.1152000000000012E-2</v>
      </c>
      <c r="AC7" s="63">
        <v>-0.14729600000000001</v>
      </c>
      <c r="AD7" s="63">
        <v>0.18772800000000001</v>
      </c>
      <c r="AE7" s="63">
        <v>-2.1734051673827911E-17</v>
      </c>
      <c r="AF7" s="63" t="s">
        <v>1292</v>
      </c>
      <c r="AG7" s="63" t="s">
        <v>1293</v>
      </c>
      <c r="AH7" s="63">
        <v>4.7383828688598317</v>
      </c>
      <c r="AI7" s="63">
        <v>4.8882269987383484</v>
      </c>
      <c r="AJ7" s="63">
        <v>9.6256885380864035E-2</v>
      </c>
      <c r="AK7" s="63">
        <v>9.0471060929693758E-2</v>
      </c>
      <c r="AL7" s="63">
        <v>0.17866258295042831</v>
      </c>
      <c r="AM7" s="63">
        <v>0.17866258295042831</v>
      </c>
    </row>
    <row r="8" spans="1:39" x14ac:dyDescent="0.3">
      <c r="A8" s="64">
        <v>6</v>
      </c>
      <c r="B8" s="63"/>
      <c r="C8" s="63">
        <v>100</v>
      </c>
      <c r="D8" s="63">
        <v>5.783390998840332E-2</v>
      </c>
      <c r="E8" s="63" t="b">
        <v>0</v>
      </c>
      <c r="F8" s="63">
        <v>2.5146590207999999E-2</v>
      </c>
      <c r="G8" s="63">
        <v>4.0742399999999808E-5</v>
      </c>
      <c r="H8" s="63">
        <v>3.9199999999999791E-3</v>
      </c>
      <c r="I8" s="63">
        <v>5.4399999999998894E-4</v>
      </c>
      <c r="J8" s="63">
        <v>5.0079999999999994E-3</v>
      </c>
      <c r="K8" s="63">
        <v>9.9999999999999978E-2</v>
      </c>
      <c r="L8" s="63">
        <v>9.4783999999999979E-2</v>
      </c>
      <c r="M8" s="63">
        <v>9.8624000000000003E-2</v>
      </c>
      <c r="N8" s="63">
        <v>8.022399999999999E-2</v>
      </c>
      <c r="O8" s="63">
        <v>9.9999999999999992E-2</v>
      </c>
      <c r="P8" s="63">
        <v>-0.25923200000000002</v>
      </c>
      <c r="Q8" s="63">
        <v>0.18412800000000001</v>
      </c>
      <c r="R8" s="63">
        <v>0.11832000000000011</v>
      </c>
      <c r="S8" s="63">
        <v>-8.9763671225183023E-17</v>
      </c>
      <c r="T8" s="63">
        <v>-0.25531199999999998</v>
      </c>
      <c r="U8" s="63">
        <v>0.183584</v>
      </c>
      <c r="V8" s="63">
        <v>0.12332799999999999</v>
      </c>
      <c r="W8" s="63">
        <v>9.9999999999999895E-2</v>
      </c>
      <c r="X8" s="63">
        <v>-0.35531200000000002</v>
      </c>
      <c r="Y8" s="63">
        <v>8.3583999999999992E-2</v>
      </c>
      <c r="Z8" s="63">
        <v>2.332800000000005E-2</v>
      </c>
      <c r="AA8" s="63">
        <v>-1.070066981571778E-16</v>
      </c>
      <c r="AB8" s="63">
        <v>-0.35009600000000002</v>
      </c>
      <c r="AC8" s="63">
        <v>8.4959999999999994E-2</v>
      </c>
      <c r="AD8" s="63">
        <v>4.3104000000000059E-2</v>
      </c>
      <c r="AE8" s="63">
        <v>-1.0403031657653001E-16</v>
      </c>
      <c r="AF8" s="63" t="s">
        <v>1294</v>
      </c>
      <c r="AG8" s="63" t="s">
        <v>1295</v>
      </c>
      <c r="AH8" s="63">
        <v>0.99021778502598468</v>
      </c>
      <c r="AI8" s="63">
        <v>0.38431811674317978</v>
      </c>
      <c r="AJ8" s="63">
        <v>0.1253627179694029</v>
      </c>
      <c r="AK8" s="63">
        <v>0.11634818344156279</v>
      </c>
      <c r="AL8" s="63">
        <v>84.773662551440381</v>
      </c>
      <c r="AM8" s="63">
        <v>84.773662551439998</v>
      </c>
    </row>
    <row r="9" spans="1:39" x14ac:dyDescent="0.3">
      <c r="A9" s="64">
        <v>7</v>
      </c>
      <c r="B9" s="63"/>
      <c r="C9" s="63">
        <v>100</v>
      </c>
      <c r="D9" s="63">
        <v>5.3885698318481452E-2</v>
      </c>
      <c r="E9" s="63" t="b">
        <v>0</v>
      </c>
      <c r="F9" s="63">
        <v>2.744028288E-2</v>
      </c>
      <c r="G9" s="63">
        <v>3.2261452799999983E-4</v>
      </c>
      <c r="H9" s="63">
        <v>1.6528000000000001E-2</v>
      </c>
      <c r="I9" s="63">
        <v>6.3999999999999864E-3</v>
      </c>
      <c r="J9" s="63">
        <v>2.9119999999999979E-3</v>
      </c>
      <c r="K9" s="63">
        <v>9.9999999999999992E-2</v>
      </c>
      <c r="L9" s="63">
        <v>9.3375999999999987E-2</v>
      </c>
      <c r="M9" s="63">
        <v>9.5648000000000011E-2</v>
      </c>
      <c r="N9" s="63">
        <v>9.784000000000001E-2</v>
      </c>
      <c r="O9" s="63">
        <v>0.1</v>
      </c>
      <c r="P9" s="63">
        <v>8.204800000000001E-2</v>
      </c>
      <c r="Q9" s="63">
        <v>7.136E-3</v>
      </c>
      <c r="R9" s="63">
        <v>-0.18048</v>
      </c>
      <c r="S9" s="63">
        <v>-7.3723737308670672E-17</v>
      </c>
      <c r="T9" s="63">
        <v>9.8576000000000011E-2</v>
      </c>
      <c r="U9" s="63">
        <v>7.3600000000001442E-4</v>
      </c>
      <c r="V9" s="63">
        <v>-0.183392</v>
      </c>
      <c r="W9" s="63">
        <v>9.9999999999999922E-2</v>
      </c>
      <c r="X9" s="63">
        <v>-1.423999999999993E-3</v>
      </c>
      <c r="Y9" s="63">
        <v>-9.9263999999999991E-2</v>
      </c>
      <c r="Z9" s="63">
        <v>-0.28339199999999998</v>
      </c>
      <c r="AA9" s="63">
        <v>-9.0034073238434759E-17</v>
      </c>
      <c r="AB9" s="63">
        <v>5.200000000000018E-3</v>
      </c>
      <c r="AC9" s="63">
        <v>-9.4911999999999996E-2</v>
      </c>
      <c r="AD9" s="63">
        <v>-0.28123199999999998</v>
      </c>
      <c r="AE9" s="63">
        <v>-8.9224826633558191E-17</v>
      </c>
      <c r="AF9" s="63" t="s">
        <v>1296</v>
      </c>
      <c r="AG9" s="63" t="s">
        <v>1297</v>
      </c>
      <c r="AH9" s="63">
        <v>0.88193171285808913</v>
      </c>
      <c r="AI9" s="63">
        <v>0.63863373409780266</v>
      </c>
      <c r="AJ9" s="63">
        <v>0.33987705942560992</v>
      </c>
      <c r="AK9" s="63">
        <v>0.3187099149588789</v>
      </c>
      <c r="AL9" s="63">
        <v>0.76219512195120009</v>
      </c>
      <c r="AM9" s="63">
        <v>0.76219512195120032</v>
      </c>
    </row>
    <row r="10" spans="1:39" x14ac:dyDescent="0.3">
      <c r="A10" s="64">
        <v>8</v>
      </c>
      <c r="B10" s="63"/>
      <c r="C10" s="63">
        <v>100</v>
      </c>
      <c r="D10" s="63">
        <v>5.3877592086791992E-2</v>
      </c>
      <c r="E10" s="63" t="b">
        <v>0</v>
      </c>
      <c r="F10" s="63">
        <v>2.9319990527999999E-2</v>
      </c>
      <c r="G10" s="63">
        <v>5.1888383999999741E-5</v>
      </c>
      <c r="H10" s="63">
        <v>3.4720000000000081E-3</v>
      </c>
      <c r="I10" s="63">
        <v>5.4399999999999874E-3</v>
      </c>
      <c r="J10" s="63">
        <v>3.1999999999999741E-3</v>
      </c>
      <c r="K10" s="63">
        <v>9.9999999999999978E-2</v>
      </c>
      <c r="L10" s="63">
        <v>9.7359999999999988E-2</v>
      </c>
      <c r="M10" s="63">
        <v>9.9008000000000013E-2</v>
      </c>
      <c r="N10" s="63">
        <v>0.100192</v>
      </c>
      <c r="O10" s="63">
        <v>0.1</v>
      </c>
      <c r="P10" s="63">
        <v>-5.9199999999999999E-3</v>
      </c>
      <c r="Q10" s="63">
        <v>7.6191999999999996E-2</v>
      </c>
      <c r="R10" s="63">
        <v>4.7568000000000027E-2</v>
      </c>
      <c r="S10" s="63">
        <v>-6.0797345414310518E-17</v>
      </c>
      <c r="T10" s="63">
        <v>-2.4479999999999918E-3</v>
      </c>
      <c r="U10" s="63">
        <v>7.0752000000000009E-2</v>
      </c>
      <c r="V10" s="63">
        <v>4.4368000000000053E-2</v>
      </c>
      <c r="W10" s="63">
        <v>9.9999999999999922E-2</v>
      </c>
      <c r="X10" s="63">
        <v>-0.102448</v>
      </c>
      <c r="Y10" s="63">
        <v>-2.9248E-2</v>
      </c>
      <c r="Z10" s="63">
        <v>-5.5631999999999952E-2</v>
      </c>
      <c r="AA10" s="63">
        <v>-7.8800633079215933E-17</v>
      </c>
      <c r="AB10" s="63">
        <v>-9.980799999999998E-2</v>
      </c>
      <c r="AC10" s="63">
        <v>-2.8256E-2</v>
      </c>
      <c r="AD10" s="63">
        <v>-5.5823999999999957E-2</v>
      </c>
      <c r="AE10" s="63">
        <v>-7.8561582024022358E-17</v>
      </c>
      <c r="AF10" s="63" t="s">
        <v>1298</v>
      </c>
      <c r="AG10" s="63" t="s">
        <v>1299</v>
      </c>
      <c r="AH10" s="63">
        <v>0.36634734339931541</v>
      </c>
      <c r="AI10" s="63">
        <v>0.24230781387938269</v>
      </c>
      <c r="AJ10" s="63">
        <v>8.195319563217332E-2</v>
      </c>
      <c r="AK10" s="63">
        <v>7.6573398753416538E-2</v>
      </c>
      <c r="AL10" s="63">
        <v>0.34512510785167583</v>
      </c>
      <c r="AM10" s="63">
        <v>0.34512510785165579</v>
      </c>
    </row>
    <row r="11" spans="1:39" x14ac:dyDescent="0.3">
      <c r="A11" s="64">
        <v>9</v>
      </c>
      <c r="B11" s="63"/>
      <c r="C11" s="63">
        <v>100</v>
      </c>
      <c r="D11" s="63">
        <v>5.0859451293945313E-2</v>
      </c>
      <c r="E11" s="63" t="b">
        <v>0</v>
      </c>
      <c r="F11" s="63">
        <v>2.5682745600000011E-2</v>
      </c>
      <c r="G11" s="63">
        <v>3.2780543999999271E-5</v>
      </c>
      <c r="H11" s="63">
        <v>3.2000000000032003E-5</v>
      </c>
      <c r="I11" s="63">
        <v>2.6559999999999921E-3</v>
      </c>
      <c r="J11" s="63">
        <v>5.0719999999999316E-3</v>
      </c>
      <c r="K11" s="63">
        <v>9.9999999999999992E-2</v>
      </c>
      <c r="L11" s="63">
        <v>9.3663999999999997E-2</v>
      </c>
      <c r="M11" s="63">
        <v>9.0848000000000012E-2</v>
      </c>
      <c r="N11" s="63">
        <v>9.3040000000000053E-2</v>
      </c>
      <c r="O11" s="63">
        <v>0.1</v>
      </c>
      <c r="P11" s="63">
        <v>-0.19337599999999999</v>
      </c>
      <c r="Q11" s="63">
        <v>0.170016</v>
      </c>
      <c r="R11" s="63">
        <v>-4.1279999999999564E-3</v>
      </c>
      <c r="S11" s="63">
        <v>-9.5830081609439375E-17</v>
      </c>
      <c r="T11" s="63">
        <v>-0.193408</v>
      </c>
      <c r="U11" s="63">
        <v>0.16736000000000001</v>
      </c>
      <c r="V11" s="63">
        <v>-9.1999999999998888E-3</v>
      </c>
      <c r="W11" s="63">
        <v>9.9999999999999895E-2</v>
      </c>
      <c r="X11" s="63">
        <v>-0.293408</v>
      </c>
      <c r="Y11" s="63">
        <v>6.7360000000000003E-2</v>
      </c>
      <c r="Z11" s="63">
        <v>-0.10919999999999989</v>
      </c>
      <c r="AA11" s="63">
        <v>-1.1466221022800769E-16</v>
      </c>
      <c r="AB11" s="63">
        <v>-0.28707199999999999</v>
      </c>
      <c r="AC11" s="63">
        <v>7.6511999999999997E-2</v>
      </c>
      <c r="AD11" s="63">
        <v>-0.1022399999999999</v>
      </c>
      <c r="AE11" s="63">
        <v>-1.1359431821915119E-16</v>
      </c>
      <c r="AF11" s="63" t="s">
        <v>1300</v>
      </c>
      <c r="AG11" s="63" t="s">
        <v>1301</v>
      </c>
      <c r="AH11" s="63">
        <v>1.381749632054591</v>
      </c>
      <c r="AI11" s="63">
        <v>0.34266462629167282</v>
      </c>
      <c r="AJ11" s="63">
        <v>0.82166273395791489</v>
      </c>
      <c r="AK11" s="63">
        <v>0.76337848202320591</v>
      </c>
      <c r="AL11" s="63">
        <v>6.3736263736263314</v>
      </c>
      <c r="AM11" s="63">
        <v>6.3736263736263368</v>
      </c>
    </row>
    <row r="12" spans="1:39" x14ac:dyDescent="0.3">
      <c r="A12" s="64">
        <v>10</v>
      </c>
      <c r="B12" s="63"/>
      <c r="C12" s="63">
        <v>100</v>
      </c>
      <c r="D12" s="63">
        <v>6.2848329544067383E-2</v>
      </c>
      <c r="E12" s="63" t="b">
        <v>0</v>
      </c>
      <c r="F12" s="63">
        <v>3.0086577408000009E-2</v>
      </c>
      <c r="G12" s="63">
        <v>1.0160639999999911E-6</v>
      </c>
      <c r="H12" s="63">
        <v>5.4399999999998894E-4</v>
      </c>
      <c r="I12" s="63">
        <v>3.2000000000004247E-5</v>
      </c>
      <c r="J12" s="63">
        <v>8.4800000000000153E-4</v>
      </c>
      <c r="K12" s="63">
        <v>9.9999999999999978E-2</v>
      </c>
      <c r="L12" s="63">
        <v>8.430399999999999E-2</v>
      </c>
      <c r="M12" s="63">
        <v>9.7664000000000015E-2</v>
      </c>
      <c r="N12" s="63">
        <v>0.115936</v>
      </c>
      <c r="O12" s="63">
        <v>0.1</v>
      </c>
      <c r="P12" s="63">
        <v>-0.14524799999999999</v>
      </c>
      <c r="Q12" s="63">
        <v>0.13932800000000001</v>
      </c>
      <c r="R12" s="63">
        <v>0.113952</v>
      </c>
      <c r="S12" s="63">
        <v>-7.3596374041559332E-17</v>
      </c>
      <c r="T12" s="63">
        <v>-0.144704</v>
      </c>
      <c r="U12" s="63">
        <v>0.13936000000000001</v>
      </c>
      <c r="V12" s="63">
        <v>0.113104</v>
      </c>
      <c r="W12" s="63">
        <v>9.9999999999999908E-2</v>
      </c>
      <c r="X12" s="63">
        <v>-0.244704</v>
      </c>
      <c r="Y12" s="63">
        <v>3.9359999999999999E-2</v>
      </c>
      <c r="Z12" s="63">
        <v>1.3104000000000039E-2</v>
      </c>
      <c r="AA12" s="63">
        <v>-9.2005264726342332E-17</v>
      </c>
      <c r="AB12" s="63">
        <v>-0.22900799999999999</v>
      </c>
      <c r="AC12" s="63">
        <v>4.1695999999999997E-2</v>
      </c>
      <c r="AD12" s="63">
        <v>-2.8319999999999708E-3</v>
      </c>
      <c r="AE12" s="63">
        <v>-9.2177694995662297E-17</v>
      </c>
      <c r="AF12" s="63" t="s">
        <v>1302</v>
      </c>
      <c r="AG12" s="63" t="s">
        <v>1303</v>
      </c>
      <c r="AH12" s="63">
        <v>2.4627647322988619</v>
      </c>
      <c r="AI12" s="63">
        <v>1.31633777587537</v>
      </c>
      <c r="AJ12" s="63">
        <v>0.20458225676671599</v>
      </c>
      <c r="AK12" s="63">
        <v>0.19040150552582669</v>
      </c>
      <c r="AL12" s="63">
        <v>121.61172161172171</v>
      </c>
      <c r="AM12" s="63">
        <v>121.6117216117209</v>
      </c>
    </row>
    <row r="13" spans="1:39" x14ac:dyDescent="0.3">
      <c r="A13" s="64">
        <v>11</v>
      </c>
      <c r="B13" s="63"/>
      <c r="C13" s="63">
        <v>100</v>
      </c>
      <c r="D13" s="63">
        <v>5.3857803344726563E-2</v>
      </c>
      <c r="E13" s="63" t="b">
        <v>0</v>
      </c>
      <c r="F13" s="63">
        <v>3.8883974400000021E-2</v>
      </c>
      <c r="G13" s="63">
        <v>1.0224898559999969E-3</v>
      </c>
      <c r="H13" s="63">
        <v>2.7583999999999938E-2</v>
      </c>
      <c r="I13" s="63">
        <v>1.596800000000001E-2</v>
      </c>
      <c r="J13" s="63">
        <v>2.575999999999988E-3</v>
      </c>
      <c r="K13" s="63">
        <v>9.9999999999999992E-2</v>
      </c>
      <c r="L13" s="63">
        <v>0.1129600000000001</v>
      </c>
      <c r="M13" s="63">
        <v>0.11830400000000001</v>
      </c>
      <c r="N13" s="63">
        <v>0.110128</v>
      </c>
      <c r="O13" s="63">
        <v>0.1</v>
      </c>
      <c r="P13" s="63">
        <v>0.57601599999999997</v>
      </c>
      <c r="Q13" s="63">
        <v>0.15872</v>
      </c>
      <c r="R13" s="63">
        <v>5.4239999999999997E-2</v>
      </c>
      <c r="S13" s="63">
        <v>6.2329623489403717E-18</v>
      </c>
      <c r="T13" s="63">
        <v>0.54843200000000003</v>
      </c>
      <c r="U13" s="63">
        <v>0.17468800000000001</v>
      </c>
      <c r="V13" s="63">
        <v>5.1664000000000009E-2</v>
      </c>
      <c r="W13" s="63">
        <v>9.9999999999999992E-2</v>
      </c>
      <c r="X13" s="63">
        <v>0.448432</v>
      </c>
      <c r="Y13" s="63">
        <v>7.4687999999999991E-2</v>
      </c>
      <c r="Z13" s="63">
        <v>-4.8335999999999997E-2</v>
      </c>
      <c r="AA13" s="63">
        <v>-1.6808032388937591E-17</v>
      </c>
      <c r="AB13" s="63">
        <v>0.43547200000000003</v>
      </c>
      <c r="AC13" s="63">
        <v>5.6383999999999997E-2</v>
      </c>
      <c r="AD13" s="63">
        <v>-5.8464000000000002E-2</v>
      </c>
      <c r="AE13" s="63">
        <v>-1.8514700168229339E-17</v>
      </c>
      <c r="AF13" s="63" t="s">
        <v>1304</v>
      </c>
      <c r="AG13" s="63" t="s">
        <v>1305</v>
      </c>
      <c r="AH13" s="63">
        <v>1.275709127901234</v>
      </c>
      <c r="AI13" s="63">
        <v>1.8380219572426031</v>
      </c>
      <c r="AJ13" s="63">
        <v>1.6542085852110371</v>
      </c>
      <c r="AK13" s="63">
        <v>1.5361464536578151</v>
      </c>
      <c r="AL13" s="63">
        <v>20.953326713008959</v>
      </c>
      <c r="AM13" s="63">
        <v>20.95332671300898</v>
      </c>
    </row>
    <row r="14" spans="1:39" x14ac:dyDescent="0.3">
      <c r="A14" s="64">
        <v>12</v>
      </c>
      <c r="B14" s="63"/>
      <c r="C14" s="63">
        <v>100</v>
      </c>
      <c r="D14" s="63">
        <v>5.9844970703125E-2</v>
      </c>
      <c r="E14" s="63" t="b">
        <v>0</v>
      </c>
      <c r="F14" s="63">
        <v>2.6500951296000001E-2</v>
      </c>
      <c r="G14" s="63">
        <v>6.3513599999999937E-7</v>
      </c>
      <c r="H14" s="63">
        <v>3.6800000000000721E-4</v>
      </c>
      <c r="I14" s="63">
        <v>6.3999999999994617E-5</v>
      </c>
      <c r="J14" s="63">
        <v>7.039999999999963E-4</v>
      </c>
      <c r="K14" s="63">
        <v>9.9999999999999992E-2</v>
      </c>
      <c r="L14" s="63">
        <v>0.11161600000000001</v>
      </c>
      <c r="M14" s="63">
        <v>7.0112000000000008E-2</v>
      </c>
      <c r="N14" s="63">
        <v>9.5535999999999982E-2</v>
      </c>
      <c r="O14" s="63">
        <v>0.1</v>
      </c>
      <c r="P14" s="63">
        <v>1.7728000000000022E-2</v>
      </c>
      <c r="Q14" s="63">
        <v>5.5104E-2</v>
      </c>
      <c r="R14" s="63">
        <v>-7.3295999999999986E-2</v>
      </c>
      <c r="S14" s="63">
        <v>-7.1411604151880448E-17</v>
      </c>
      <c r="T14" s="63">
        <v>1.7360000000000011E-2</v>
      </c>
      <c r="U14" s="63">
        <v>5.5040000000000013E-2</v>
      </c>
      <c r="V14" s="63">
        <v>-7.3999999999999982E-2</v>
      </c>
      <c r="W14" s="63">
        <v>9.9999999999999922E-2</v>
      </c>
      <c r="X14" s="63">
        <v>-8.2639999999999991E-2</v>
      </c>
      <c r="Y14" s="63">
        <v>-4.496E-2</v>
      </c>
      <c r="Z14" s="63">
        <v>-0.17399999999999999</v>
      </c>
      <c r="AA14" s="63">
        <v>-8.9908669406202083E-17</v>
      </c>
      <c r="AB14" s="63">
        <v>-9.4255999999999979E-2</v>
      </c>
      <c r="AC14" s="63">
        <v>-1.5072E-2</v>
      </c>
      <c r="AD14" s="63">
        <v>-0.16953599999999999</v>
      </c>
      <c r="AE14" s="63">
        <v>-9.2614648973598067E-17</v>
      </c>
      <c r="AF14" s="63" t="s">
        <v>1306</v>
      </c>
      <c r="AG14" s="63" t="s">
        <v>1307</v>
      </c>
      <c r="AH14" s="63">
        <v>0.54987136714355045</v>
      </c>
      <c r="AI14" s="63">
        <v>1.946037033986332</v>
      </c>
      <c r="AJ14" s="63">
        <v>2.437530527326365</v>
      </c>
      <c r="AK14" s="63">
        <v>2.2794368478284062</v>
      </c>
      <c r="AL14" s="63">
        <v>2.5655172413792959</v>
      </c>
      <c r="AM14" s="63">
        <v>2.565517241379311</v>
      </c>
    </row>
    <row r="15" spans="1:39" x14ac:dyDescent="0.3">
      <c r="A15" s="64">
        <v>13</v>
      </c>
      <c r="B15" s="63"/>
      <c r="C15" s="63">
        <v>100</v>
      </c>
      <c r="D15" s="63">
        <v>4.7873497009277337E-2</v>
      </c>
      <c r="E15" s="63" t="b">
        <v>0</v>
      </c>
      <c r="F15" s="63">
        <v>2.9127299328000001E-2</v>
      </c>
      <c r="G15" s="63">
        <v>3.6368639999999728E-5</v>
      </c>
      <c r="H15" s="63">
        <v>1.1680000000000019E-3</v>
      </c>
      <c r="I15" s="63">
        <v>1.5999999999999901E-3</v>
      </c>
      <c r="J15" s="63">
        <v>5.6959999999999789E-3</v>
      </c>
      <c r="K15" s="63">
        <v>9.9999999999999978E-2</v>
      </c>
      <c r="L15" s="63">
        <v>9.8799999999999999E-2</v>
      </c>
      <c r="M15" s="63">
        <v>9.9007999999999999E-2</v>
      </c>
      <c r="N15" s="63">
        <v>9.7792000000000018E-2</v>
      </c>
      <c r="O15" s="63">
        <v>0.1</v>
      </c>
      <c r="P15" s="63">
        <v>0.135824</v>
      </c>
      <c r="Q15" s="63">
        <v>0.12912000000000001</v>
      </c>
      <c r="R15" s="63">
        <v>0.150144</v>
      </c>
      <c r="S15" s="63">
        <v>-3.4117680106805941E-17</v>
      </c>
      <c r="T15" s="63">
        <v>0.136992</v>
      </c>
      <c r="U15" s="63">
        <v>0.12751999999999999</v>
      </c>
      <c r="V15" s="63">
        <v>0.14444799999999999</v>
      </c>
      <c r="W15" s="63">
        <v>9.999999999999995E-2</v>
      </c>
      <c r="X15" s="63">
        <v>3.6991999999999997E-2</v>
      </c>
      <c r="Y15" s="63">
        <v>2.7519999999999999E-2</v>
      </c>
      <c r="Z15" s="63">
        <v>4.4448000000000022E-2</v>
      </c>
      <c r="AA15" s="63">
        <v>-5.2943930420738358E-17</v>
      </c>
      <c r="AB15" s="63">
        <v>3.8191999999999997E-2</v>
      </c>
      <c r="AC15" s="63">
        <v>2.8511999999999999E-2</v>
      </c>
      <c r="AD15" s="63">
        <v>4.665600000000001E-2</v>
      </c>
      <c r="AE15" s="63">
        <v>-5.2587313272826652E-17</v>
      </c>
      <c r="AF15" s="63" t="s">
        <v>1308</v>
      </c>
      <c r="AG15" s="63" t="s">
        <v>1309</v>
      </c>
      <c r="AH15" s="63">
        <v>0.15326056145005951</v>
      </c>
      <c r="AI15" s="63">
        <v>0.11106929454549939</v>
      </c>
      <c r="AJ15" s="63">
        <v>8.598578962019035E-2</v>
      </c>
      <c r="AK15" s="63">
        <v>8.0082597763485586E-2</v>
      </c>
      <c r="AL15" s="63">
        <v>4.9676025917926809</v>
      </c>
      <c r="AM15" s="63">
        <v>4.9676025917926614</v>
      </c>
    </row>
    <row r="16" spans="1:39" x14ac:dyDescent="0.3">
      <c r="A16" s="64">
        <v>14</v>
      </c>
      <c r="B16" s="63"/>
      <c r="C16" s="63">
        <v>100</v>
      </c>
      <c r="D16" s="63">
        <v>3.8888692855834961E-2</v>
      </c>
      <c r="E16" s="63" t="b">
        <v>0</v>
      </c>
      <c r="F16" s="63">
        <v>2.9086742015999999E-2</v>
      </c>
      <c r="G16" s="63">
        <v>3.7324800000000399E-6</v>
      </c>
      <c r="H16" s="63">
        <v>3.1999999999998702E-4</v>
      </c>
      <c r="I16" s="63">
        <v>2.5599999999998541E-4</v>
      </c>
      <c r="J16" s="63">
        <v>1.8880000000000151E-3</v>
      </c>
      <c r="K16" s="63">
        <v>9.9999999999999992E-2</v>
      </c>
      <c r="L16" s="63">
        <v>9.6751999999999949E-2</v>
      </c>
      <c r="M16" s="63">
        <v>9.5456000000000013E-2</v>
      </c>
      <c r="N16" s="63">
        <v>0.103024</v>
      </c>
      <c r="O16" s="63">
        <v>0.1</v>
      </c>
      <c r="P16" s="63">
        <v>0.42503999999999997</v>
      </c>
      <c r="Q16" s="63">
        <v>2.0223999999999999E-2</v>
      </c>
      <c r="R16" s="63">
        <v>6.4703999999999998E-2</v>
      </c>
      <c r="S16" s="63">
        <v>-2.494360600503328E-18</v>
      </c>
      <c r="T16" s="63">
        <v>0.42536000000000002</v>
      </c>
      <c r="U16" s="63">
        <v>1.996800000000001E-2</v>
      </c>
      <c r="V16" s="63">
        <v>6.6592000000000012E-2</v>
      </c>
      <c r="W16" s="63">
        <v>9.9999999999999992E-2</v>
      </c>
      <c r="X16" s="63">
        <v>0.32535999999999998</v>
      </c>
      <c r="Y16" s="63">
        <v>-8.0031999999999992E-2</v>
      </c>
      <c r="Z16" s="63">
        <v>-3.3408E-2</v>
      </c>
      <c r="AA16" s="63">
        <v>-2.0577985095432801E-17</v>
      </c>
      <c r="AB16" s="63">
        <v>0.32860800000000001</v>
      </c>
      <c r="AC16" s="63">
        <v>-7.5488E-2</v>
      </c>
      <c r="AD16" s="63">
        <v>-3.6431999999999999E-2</v>
      </c>
      <c r="AE16" s="63">
        <v>-2.0828792759898181E-17</v>
      </c>
      <c r="AF16" s="63" t="s">
        <v>1310</v>
      </c>
      <c r="AG16" s="63" t="s">
        <v>1311</v>
      </c>
      <c r="AH16" s="63">
        <v>0.36152228700044431</v>
      </c>
      <c r="AI16" s="63">
        <v>0.39080248676437229</v>
      </c>
      <c r="AJ16" s="63">
        <v>0.36028292921112981</v>
      </c>
      <c r="AK16" s="63">
        <v>0.33752439615775992</v>
      </c>
      <c r="AL16" s="63">
        <v>9.0517241379310569</v>
      </c>
      <c r="AM16" s="63">
        <v>9.0517241379310622</v>
      </c>
    </row>
    <row r="17" spans="1:39" x14ac:dyDescent="0.3">
      <c r="A17" s="64">
        <v>15</v>
      </c>
      <c r="B17" s="63"/>
      <c r="C17" s="63">
        <v>100</v>
      </c>
      <c r="D17" s="63">
        <v>4.5881748199462891E-2</v>
      </c>
      <c r="E17" s="63" t="b">
        <v>0</v>
      </c>
      <c r="F17" s="63">
        <v>2.750235648E-2</v>
      </c>
      <c r="G17" s="63">
        <v>1.707786239999986E-4</v>
      </c>
      <c r="H17" s="63">
        <v>5.3119999999999834E-3</v>
      </c>
      <c r="I17" s="63">
        <v>7.7439999999999731E-3</v>
      </c>
      <c r="J17" s="63">
        <v>9.0879999999999572E-3</v>
      </c>
      <c r="K17" s="63">
        <v>9.9999999999999992E-2</v>
      </c>
      <c r="L17" s="63">
        <v>8.7967999999999991E-2</v>
      </c>
      <c r="M17" s="63">
        <v>9.9200000000000038E-2</v>
      </c>
      <c r="N17" s="63">
        <v>9.9615999999999996E-2</v>
      </c>
      <c r="O17" s="63">
        <v>0.1</v>
      </c>
      <c r="P17" s="63">
        <v>-0.13486400000000001</v>
      </c>
      <c r="Q17" s="63">
        <v>0.26175999999999999</v>
      </c>
      <c r="R17" s="63">
        <v>0.19430400000000009</v>
      </c>
      <c r="S17" s="63">
        <v>-6.9981216690476346E-17</v>
      </c>
      <c r="T17" s="63">
        <v>-0.129552</v>
      </c>
      <c r="U17" s="63">
        <v>0.25401600000000002</v>
      </c>
      <c r="V17" s="63">
        <v>0.20339199999999999</v>
      </c>
      <c r="W17" s="63">
        <v>9.9999999999999922E-2</v>
      </c>
      <c r="X17" s="63">
        <v>-0.22955200000000001</v>
      </c>
      <c r="Y17" s="63">
        <v>0.15401599999999999</v>
      </c>
      <c r="Z17" s="63">
        <v>0.103392</v>
      </c>
      <c r="AA17" s="63">
        <v>-8.6113244046284597E-17</v>
      </c>
      <c r="AB17" s="63">
        <v>-0.21751999999999999</v>
      </c>
      <c r="AC17" s="63">
        <v>0.15481600000000001</v>
      </c>
      <c r="AD17" s="63">
        <v>0.10377599999999999</v>
      </c>
      <c r="AE17" s="63">
        <v>-8.4641708452429137E-17</v>
      </c>
      <c r="AF17" s="63" t="s">
        <v>1312</v>
      </c>
      <c r="AG17" s="63" t="s">
        <v>1313</v>
      </c>
      <c r="AH17" s="63">
        <v>1.738960799534079</v>
      </c>
      <c r="AI17" s="63">
        <v>1.0187652783397909</v>
      </c>
      <c r="AJ17" s="63">
        <v>7.7882908696571759E-2</v>
      </c>
      <c r="AK17" s="63">
        <v>7.192788872197696E-2</v>
      </c>
      <c r="AL17" s="63">
        <v>0.37140204271121091</v>
      </c>
      <c r="AM17" s="63">
        <v>0.37140204271125438</v>
      </c>
    </row>
    <row r="18" spans="1:39" x14ac:dyDescent="0.3">
      <c r="A18" s="64">
        <v>16</v>
      </c>
      <c r="B18" s="63"/>
      <c r="C18" s="63">
        <v>100</v>
      </c>
      <c r="D18" s="63">
        <v>5.9850931167602539E-2</v>
      </c>
      <c r="E18" s="63" t="b">
        <v>0</v>
      </c>
      <c r="F18" s="63">
        <v>2.985199411200001E-2</v>
      </c>
      <c r="G18" s="63">
        <v>1.7609932799999889E-4</v>
      </c>
      <c r="H18" s="63">
        <v>1.023999999999997E-2</v>
      </c>
      <c r="I18" s="63">
        <v>7.2319999999999876E-3</v>
      </c>
      <c r="J18" s="63">
        <v>4.351999999999967E-3</v>
      </c>
      <c r="K18" s="63">
        <v>9.9999999999999978E-2</v>
      </c>
      <c r="L18" s="63">
        <v>9.7952000000000039E-2</v>
      </c>
      <c r="M18" s="63">
        <v>9.6511999999999987E-2</v>
      </c>
      <c r="N18" s="63">
        <v>0.10460800000000001</v>
      </c>
      <c r="O18" s="63">
        <v>0.1</v>
      </c>
      <c r="P18" s="63">
        <v>0.42843199999999998</v>
      </c>
      <c r="Q18" s="63">
        <v>0.129472</v>
      </c>
      <c r="R18" s="63">
        <v>0.20582400000000001</v>
      </c>
      <c r="S18" s="63">
        <v>8.5137445476724009E-18</v>
      </c>
      <c r="T18" s="63">
        <v>0.41819200000000001</v>
      </c>
      <c r="U18" s="63">
        <v>0.13670399999999999</v>
      </c>
      <c r="V18" s="63">
        <v>0.20147200000000001</v>
      </c>
      <c r="W18" s="63">
        <v>9.9999999999999992E-2</v>
      </c>
      <c r="X18" s="63">
        <v>0.31819199999999997</v>
      </c>
      <c r="Y18" s="63">
        <v>3.6704000000000001E-2</v>
      </c>
      <c r="Z18" s="63">
        <v>0.10147200000000001</v>
      </c>
      <c r="AA18" s="63">
        <v>-1.2085794331425399E-17</v>
      </c>
      <c r="AB18" s="63">
        <v>0.32024000000000002</v>
      </c>
      <c r="AC18" s="63">
        <v>4.0191999999999999E-2</v>
      </c>
      <c r="AD18" s="63">
        <v>9.686400000000002E-2</v>
      </c>
      <c r="AE18" s="63">
        <v>-1.261288231377842E-17</v>
      </c>
      <c r="AF18" s="63" t="s">
        <v>1314</v>
      </c>
      <c r="AG18" s="63" t="s">
        <v>1315</v>
      </c>
      <c r="AH18" s="63">
        <v>0.23632722871892919</v>
      </c>
      <c r="AI18" s="63">
        <v>0.20594625340756981</v>
      </c>
      <c r="AJ18" s="63">
        <v>0.30476323551597112</v>
      </c>
      <c r="AK18" s="63">
        <v>0.28368400817327077</v>
      </c>
      <c r="AL18" s="63">
        <v>4.5411542100283446</v>
      </c>
      <c r="AM18" s="63">
        <v>4.5411542100283446</v>
      </c>
    </row>
    <row r="19" spans="1:39" x14ac:dyDescent="0.3">
      <c r="A19" s="64">
        <v>17</v>
      </c>
      <c r="B19" s="63"/>
      <c r="C19" s="63">
        <v>100</v>
      </c>
      <c r="D19" s="63">
        <v>6.4830303192138672E-2</v>
      </c>
      <c r="E19" s="63" t="b">
        <v>0</v>
      </c>
      <c r="F19" s="63">
        <v>2.6208585983999989E-2</v>
      </c>
      <c r="G19" s="63">
        <v>2.0421120000000011E-6</v>
      </c>
      <c r="H19" s="63">
        <v>1.3279999999999961E-3</v>
      </c>
      <c r="I19" s="63">
        <v>5.1200000000001245E-4</v>
      </c>
      <c r="J19" s="63">
        <v>1.279999999999988E-4</v>
      </c>
      <c r="K19" s="63">
        <v>9.9999999999999978E-2</v>
      </c>
      <c r="L19" s="63">
        <v>8.3631999999999984E-2</v>
      </c>
      <c r="M19" s="63">
        <v>9.8047999999999996E-2</v>
      </c>
      <c r="N19" s="63">
        <v>9.7983999999999988E-2</v>
      </c>
      <c r="O19" s="63">
        <v>0.1</v>
      </c>
      <c r="P19" s="63">
        <v>0.25363200000000002</v>
      </c>
      <c r="Q19" s="63">
        <v>0.28822399999999998</v>
      </c>
      <c r="R19" s="63">
        <v>-4.4640000000000001E-3</v>
      </c>
      <c r="S19" s="63">
        <v>-4.8366690544245223E-17</v>
      </c>
      <c r="T19" s="63">
        <v>0.25230399999999997</v>
      </c>
      <c r="U19" s="63">
        <v>0.28873599999999999</v>
      </c>
      <c r="V19" s="63">
        <v>-4.5919999999999989E-3</v>
      </c>
      <c r="W19" s="63">
        <v>9.9999999999999936E-2</v>
      </c>
      <c r="X19" s="63">
        <v>0.15230399999999999</v>
      </c>
      <c r="Y19" s="63">
        <v>0.18873599999999999</v>
      </c>
      <c r="Z19" s="63">
        <v>-0.104592</v>
      </c>
      <c r="AA19" s="63">
        <v>-6.6946052063469549E-17</v>
      </c>
      <c r="AB19" s="63">
        <v>0.16867199999999999</v>
      </c>
      <c r="AC19" s="63">
        <v>0.190688</v>
      </c>
      <c r="AD19" s="63">
        <v>-0.102576</v>
      </c>
      <c r="AE19" s="63">
        <v>-6.4814186915513835E-17</v>
      </c>
      <c r="AF19" s="63" t="s">
        <v>1316</v>
      </c>
      <c r="AG19" s="63" t="s">
        <v>1317</v>
      </c>
      <c r="AH19" s="63">
        <v>1.540270159400063</v>
      </c>
      <c r="AI19" s="63">
        <v>2.0158458538980191</v>
      </c>
      <c r="AJ19" s="63">
        <v>0.19668239471316451</v>
      </c>
      <c r="AK19" s="63">
        <v>0.1811592428904473</v>
      </c>
      <c r="AL19" s="63">
        <v>1.9274896741624321</v>
      </c>
      <c r="AM19" s="63">
        <v>1.927489674162391</v>
      </c>
    </row>
    <row r="20" spans="1:39" x14ac:dyDescent="0.3">
      <c r="A20" s="64">
        <v>18</v>
      </c>
      <c r="B20" s="63"/>
      <c r="C20" s="63">
        <v>100</v>
      </c>
      <c r="D20" s="63">
        <v>3.7905454635620117E-2</v>
      </c>
      <c r="E20" s="63" t="b">
        <v>0</v>
      </c>
      <c r="F20" s="63">
        <v>2.8879037951999999E-2</v>
      </c>
      <c r="G20" s="63">
        <v>3.572735999999941E-6</v>
      </c>
      <c r="H20" s="63">
        <v>1.2159999999999951E-3</v>
      </c>
      <c r="I20" s="63">
        <v>8.3199999999998553E-4</v>
      </c>
      <c r="J20" s="63">
        <v>1.183999999999991E-3</v>
      </c>
      <c r="K20" s="63">
        <v>9.9999999999999978E-2</v>
      </c>
      <c r="L20" s="63">
        <v>9.5215999999999995E-2</v>
      </c>
      <c r="M20" s="63">
        <v>9.8720000000000002E-2</v>
      </c>
      <c r="N20" s="63">
        <v>0.10033599999999999</v>
      </c>
      <c r="O20" s="63">
        <v>0.1</v>
      </c>
      <c r="P20" s="63">
        <v>0.17976</v>
      </c>
      <c r="Q20" s="63">
        <v>0.11536</v>
      </c>
      <c r="R20" s="63">
        <v>0.12648000000000001</v>
      </c>
      <c r="S20" s="63">
        <v>-3.079251911776105E-17</v>
      </c>
      <c r="T20" s="63">
        <v>0.17854400000000001</v>
      </c>
      <c r="U20" s="63">
        <v>0.114528</v>
      </c>
      <c r="V20" s="63">
        <v>0.12529599999999999</v>
      </c>
      <c r="W20" s="63">
        <v>9.999999999999995E-2</v>
      </c>
      <c r="X20" s="63">
        <v>7.8544000000000003E-2</v>
      </c>
      <c r="Y20" s="63">
        <v>1.4527999999999999E-2</v>
      </c>
      <c r="Z20" s="63">
        <v>2.529600000000002E-2</v>
      </c>
      <c r="AA20" s="63">
        <v>-4.9405191029922181E-17</v>
      </c>
      <c r="AB20" s="63">
        <v>8.3328000000000013E-2</v>
      </c>
      <c r="AC20" s="63">
        <v>1.5807999999999999E-2</v>
      </c>
      <c r="AD20" s="63">
        <v>2.4960000000000031E-2</v>
      </c>
      <c r="AE20" s="63">
        <v>-4.8938845528806873E-17</v>
      </c>
      <c r="AF20" s="63" t="s">
        <v>1318</v>
      </c>
      <c r="AG20" s="63" t="s">
        <v>1319</v>
      </c>
      <c r="AH20" s="63">
        <v>0.52100411281070902</v>
      </c>
      <c r="AI20" s="63">
        <v>0.54552774557453843</v>
      </c>
      <c r="AJ20" s="63">
        <v>0.1097138779685589</v>
      </c>
      <c r="AK20" s="63">
        <v>0.1022598585787845</v>
      </c>
      <c r="AL20" s="63">
        <v>1.3282732447817429</v>
      </c>
      <c r="AM20" s="63">
        <v>1.3282732447817509</v>
      </c>
    </row>
    <row r="21" spans="1:39" x14ac:dyDescent="0.3">
      <c r="A21" s="64">
        <v>19</v>
      </c>
      <c r="B21" s="63"/>
      <c r="C21" s="63">
        <v>100</v>
      </c>
      <c r="D21" s="63">
        <v>5.2870988845825202E-2</v>
      </c>
      <c r="E21" s="63" t="b">
        <v>0</v>
      </c>
      <c r="F21" s="63">
        <v>2.6783631360000022E-2</v>
      </c>
      <c r="G21" s="63">
        <v>4.6325759999999241E-5</v>
      </c>
      <c r="H21" s="63">
        <v>1.2159999999999951E-3</v>
      </c>
      <c r="I21" s="63">
        <v>5.2479999999999749E-3</v>
      </c>
      <c r="J21" s="63">
        <v>4.1599999999999424E-3</v>
      </c>
      <c r="K21" s="63">
        <v>9.9999999999999992E-2</v>
      </c>
      <c r="L21" s="63">
        <v>8.2400000000000001E-2</v>
      </c>
      <c r="M21" s="63">
        <v>0.100352</v>
      </c>
      <c r="N21" s="63">
        <v>9.9616000000000066E-2</v>
      </c>
      <c r="O21" s="63">
        <v>0.1</v>
      </c>
      <c r="P21" s="63">
        <v>-0.124544</v>
      </c>
      <c r="Q21" s="63">
        <v>0.17683199999999999</v>
      </c>
      <c r="R21" s="63">
        <v>-3.1343999999999962E-2</v>
      </c>
      <c r="S21" s="63">
        <v>-9.1150951119257165E-17</v>
      </c>
      <c r="T21" s="63">
        <v>-0.12576000000000001</v>
      </c>
      <c r="U21" s="63">
        <v>0.17158399999999999</v>
      </c>
      <c r="V21" s="63">
        <v>-3.5503999999999897E-2</v>
      </c>
      <c r="W21" s="63">
        <v>9.9999999999999895E-2</v>
      </c>
      <c r="X21" s="63">
        <v>-0.22575999999999999</v>
      </c>
      <c r="Y21" s="63">
        <v>7.1583999999999995E-2</v>
      </c>
      <c r="Z21" s="63">
        <v>-0.1355039999999999</v>
      </c>
      <c r="AA21" s="63">
        <v>-1.0985767590559281E-16</v>
      </c>
      <c r="AB21" s="63">
        <v>-0.20816000000000001</v>
      </c>
      <c r="AC21" s="63">
        <v>7.1232000000000004E-2</v>
      </c>
      <c r="AD21" s="63">
        <v>-0.13511999999999999</v>
      </c>
      <c r="AE21" s="63">
        <v>-1.076337173183412E-16</v>
      </c>
      <c r="AF21" s="63" t="s">
        <v>1320</v>
      </c>
      <c r="AG21" s="63" t="s">
        <v>1321</v>
      </c>
      <c r="AH21" s="63">
        <v>2.5498196957624621</v>
      </c>
      <c r="AI21" s="63">
        <v>1.553435273939741</v>
      </c>
      <c r="AJ21" s="63">
        <v>3.1722714563198848E-2</v>
      </c>
      <c r="AK21" s="63">
        <v>2.9464522767098489E-2</v>
      </c>
      <c r="AL21" s="63">
        <v>0.28338646829607061</v>
      </c>
      <c r="AM21" s="63">
        <v>0.28338646829608749</v>
      </c>
    </row>
    <row r="22" spans="1:39" x14ac:dyDescent="0.3">
      <c r="A22" s="64">
        <v>20</v>
      </c>
      <c r="B22" s="63"/>
      <c r="C22" s="63">
        <v>100</v>
      </c>
      <c r="D22" s="63">
        <v>4.8444747924804688E-2</v>
      </c>
      <c r="E22" s="63" t="b">
        <v>0</v>
      </c>
      <c r="F22" s="63">
        <v>2.945314944000001E-2</v>
      </c>
      <c r="G22" s="63">
        <v>8.4480000000055196E-9</v>
      </c>
      <c r="H22" s="63">
        <v>1.599999999999345E-5</v>
      </c>
      <c r="I22" s="63">
        <v>6.3999999999980739E-5</v>
      </c>
      <c r="J22" s="63">
        <v>6.4000000000064006E-5</v>
      </c>
      <c r="K22" s="63">
        <v>9.9999999999999978E-2</v>
      </c>
      <c r="L22" s="63">
        <v>9.7984000000000002E-2</v>
      </c>
      <c r="M22" s="63">
        <v>9.8528000000000004E-2</v>
      </c>
      <c r="N22" s="63">
        <v>0.10072</v>
      </c>
      <c r="O22" s="63">
        <v>0.1</v>
      </c>
      <c r="P22" s="63">
        <v>-1.2607999999999991E-2</v>
      </c>
      <c r="Q22" s="63">
        <v>7.3759999999999992E-2</v>
      </c>
      <c r="R22" s="63">
        <v>0.15840000000000001</v>
      </c>
      <c r="S22" s="63">
        <v>-4.7894466738494002E-17</v>
      </c>
      <c r="T22" s="63">
        <v>-1.259199999999999E-2</v>
      </c>
      <c r="U22" s="63">
        <v>7.3696000000000011E-2</v>
      </c>
      <c r="V22" s="63">
        <v>0.15846399999999999</v>
      </c>
      <c r="W22" s="63">
        <v>9.9999999999999936E-2</v>
      </c>
      <c r="X22" s="63">
        <v>-0.112592</v>
      </c>
      <c r="Y22" s="63">
        <v>-2.6304000000000001E-2</v>
      </c>
      <c r="Z22" s="63">
        <v>5.846400000000003E-2</v>
      </c>
      <c r="AA22" s="63">
        <v>-6.6250452681553844E-17</v>
      </c>
      <c r="AB22" s="63">
        <v>-0.11057599999999999</v>
      </c>
      <c r="AC22" s="63">
        <v>-2.4832E-2</v>
      </c>
      <c r="AD22" s="63">
        <v>5.7744000000000018E-2</v>
      </c>
      <c r="AE22" s="63">
        <v>-6.6181872460801606E-17</v>
      </c>
      <c r="AF22" s="63" t="s">
        <v>1322</v>
      </c>
      <c r="AG22" s="63" t="s">
        <v>1323</v>
      </c>
      <c r="AH22" s="63">
        <v>0.30534093039100391</v>
      </c>
      <c r="AI22" s="63">
        <v>0.16583185464206479</v>
      </c>
      <c r="AJ22" s="63">
        <v>0.1219044587820447</v>
      </c>
      <c r="AK22" s="63">
        <v>0.1138838444466746</v>
      </c>
      <c r="AL22" s="63">
        <v>1.2315270935960849</v>
      </c>
      <c r="AM22" s="63">
        <v>1.2315270935960649</v>
      </c>
    </row>
    <row r="23" spans="1:39" x14ac:dyDescent="0.3">
      <c r="A23" s="64">
        <v>21</v>
      </c>
      <c r="B23" s="63"/>
      <c r="C23" s="63">
        <v>100</v>
      </c>
      <c r="D23" s="63">
        <v>6.2859773635864258E-2</v>
      </c>
      <c r="E23" s="63" t="b">
        <v>0</v>
      </c>
      <c r="F23" s="63">
        <v>3.5045043456E-2</v>
      </c>
      <c r="G23" s="63">
        <v>5.4146304000000337E-5</v>
      </c>
      <c r="H23" s="63">
        <v>1.6480000000000041E-3</v>
      </c>
      <c r="I23" s="63">
        <v>1.792000000000016E-3</v>
      </c>
      <c r="J23" s="63">
        <v>6.9440000000000196E-3</v>
      </c>
      <c r="K23" s="63">
        <v>9.9999999999999992E-2</v>
      </c>
      <c r="L23" s="63">
        <v>8.6655999999999997E-2</v>
      </c>
      <c r="M23" s="63">
        <v>0.117728</v>
      </c>
      <c r="N23" s="63">
        <v>0.11694400000000001</v>
      </c>
      <c r="O23" s="63">
        <v>0.1</v>
      </c>
      <c r="P23" s="63">
        <v>-3.8080000000000003E-2</v>
      </c>
      <c r="Q23" s="63">
        <v>0.37331199999999998</v>
      </c>
      <c r="R23" s="63">
        <v>7.0992000000000055E-2</v>
      </c>
      <c r="S23" s="63">
        <v>-8.0060549706178723E-17</v>
      </c>
      <c r="T23" s="63">
        <v>-3.6431999999999992E-2</v>
      </c>
      <c r="U23" s="63">
        <v>0.37152000000000002</v>
      </c>
      <c r="V23" s="63">
        <v>6.4048000000000035E-2</v>
      </c>
      <c r="W23" s="63">
        <v>9.9999999999999908E-2</v>
      </c>
      <c r="X23" s="63">
        <v>-0.136432</v>
      </c>
      <c r="Y23" s="63">
        <v>0.27151999999999998</v>
      </c>
      <c r="Z23" s="63">
        <v>-3.595199999999997E-2</v>
      </c>
      <c r="AA23" s="63">
        <v>-9.8969096285013849E-17</v>
      </c>
      <c r="AB23" s="63">
        <v>-0.123088</v>
      </c>
      <c r="AC23" s="63">
        <v>0.25379200000000002</v>
      </c>
      <c r="AD23" s="63">
        <v>-5.289599999999995E-2</v>
      </c>
      <c r="AE23" s="63">
        <v>-9.8324442209942688E-17</v>
      </c>
      <c r="AF23" s="63" t="s">
        <v>1324</v>
      </c>
      <c r="AG23" s="63" t="s">
        <v>1325</v>
      </c>
      <c r="AH23" s="63">
        <v>1.1000707834182291</v>
      </c>
      <c r="AI23" s="63">
        <v>1.6055956527210999</v>
      </c>
      <c r="AJ23" s="63">
        <v>1.9488193033892931</v>
      </c>
      <c r="AK23" s="63">
        <v>1.7822081787025681</v>
      </c>
      <c r="AL23" s="63">
        <v>47.129506008010672</v>
      </c>
      <c r="AM23" s="63">
        <v>47.129506008010793</v>
      </c>
    </row>
    <row r="24" spans="1:39" x14ac:dyDescent="0.3">
      <c r="A24" s="64">
        <v>22</v>
      </c>
      <c r="B24" s="63"/>
      <c r="C24" s="63">
        <v>100</v>
      </c>
      <c r="D24" s="63">
        <v>5.4867029190063477E-2</v>
      </c>
      <c r="E24" s="63" t="b">
        <v>0</v>
      </c>
      <c r="F24" s="63">
        <v>2.9250397439999999E-2</v>
      </c>
      <c r="G24" s="63">
        <v>4.5734399999999919E-6</v>
      </c>
      <c r="H24" s="63">
        <v>1.3120000000000349E-3</v>
      </c>
      <c r="I24" s="63">
        <v>7.3600000000000054E-4</v>
      </c>
      <c r="J24" s="63">
        <v>1.5199999999999669E-3</v>
      </c>
      <c r="K24" s="63">
        <v>9.9999999999999992E-2</v>
      </c>
      <c r="L24" s="63">
        <v>9.7552E-2</v>
      </c>
      <c r="M24" s="63">
        <v>9.7279999999999991E-2</v>
      </c>
      <c r="N24" s="63">
        <v>0.101344</v>
      </c>
      <c r="O24" s="63">
        <v>0.1</v>
      </c>
      <c r="P24" s="63">
        <v>0.1116</v>
      </c>
      <c r="Q24" s="63">
        <v>6.8671999999999997E-2</v>
      </c>
      <c r="R24" s="63">
        <v>3.0240000000000002E-3</v>
      </c>
      <c r="S24" s="63">
        <v>-5.1399895736373393E-17</v>
      </c>
      <c r="T24" s="63">
        <v>0.112912</v>
      </c>
      <c r="U24" s="63">
        <v>6.7935999999999996E-2</v>
      </c>
      <c r="V24" s="63">
        <v>1.5040000000000331E-3</v>
      </c>
      <c r="W24" s="63">
        <v>9.9999999999999936E-2</v>
      </c>
      <c r="X24" s="63">
        <v>1.2912000000000021E-2</v>
      </c>
      <c r="Y24" s="63">
        <v>-3.2064000000000002E-2</v>
      </c>
      <c r="Z24" s="63">
        <v>-9.8495999999999972E-2</v>
      </c>
      <c r="AA24" s="63">
        <v>-6.9750003374797316E-17</v>
      </c>
      <c r="AB24" s="63">
        <v>1.536000000000003E-2</v>
      </c>
      <c r="AC24" s="63">
        <v>-2.9343999999999999E-2</v>
      </c>
      <c r="AD24" s="63">
        <v>-9.9839999999999984E-2</v>
      </c>
      <c r="AE24" s="63">
        <v>-6.97813543328555E-17</v>
      </c>
      <c r="AF24" s="63" t="s">
        <v>1326</v>
      </c>
      <c r="AG24" s="63" t="s">
        <v>1327</v>
      </c>
      <c r="AH24" s="63">
        <v>0.34464089150271843</v>
      </c>
      <c r="AI24" s="63">
        <v>0.2048727927770588</v>
      </c>
      <c r="AJ24" s="63">
        <v>0.22418881927072379</v>
      </c>
      <c r="AK24" s="63">
        <v>0.20950392122631439</v>
      </c>
      <c r="AL24" s="63">
        <v>1.3645224171540109</v>
      </c>
      <c r="AM24" s="63">
        <v>1.364522417154012</v>
      </c>
    </row>
    <row r="25" spans="1:39" x14ac:dyDescent="0.3">
      <c r="A25" s="64">
        <v>23</v>
      </c>
      <c r="B25" s="63"/>
      <c r="C25" s="63">
        <v>100</v>
      </c>
      <c r="D25" s="63">
        <v>5.9866905212402337E-2</v>
      </c>
      <c r="E25" s="63" t="b">
        <v>0</v>
      </c>
      <c r="F25" s="63">
        <v>2.562130252800001E-2</v>
      </c>
      <c r="G25" s="63">
        <v>3.7806335999999467E-5</v>
      </c>
      <c r="H25" s="63">
        <v>5.2159999999999429E-3</v>
      </c>
      <c r="I25" s="63">
        <v>2.9120000000000192E-3</v>
      </c>
      <c r="J25" s="63">
        <v>1.4559999999999851E-3</v>
      </c>
      <c r="K25" s="63">
        <v>9.9999999999999992E-2</v>
      </c>
      <c r="L25" s="63">
        <v>8.8624000000000036E-2</v>
      </c>
      <c r="M25" s="63">
        <v>9.1904000000000013E-2</v>
      </c>
      <c r="N25" s="63">
        <v>9.6544000000000019E-2</v>
      </c>
      <c r="O25" s="63">
        <v>0.1</v>
      </c>
      <c r="P25" s="63">
        <v>0.20169599999999999</v>
      </c>
      <c r="Q25" s="63">
        <v>-5.8816E-2</v>
      </c>
      <c r="R25" s="63">
        <v>-6.8879999999999969E-2</v>
      </c>
      <c r="S25" s="63">
        <v>-4.136562972287964E-17</v>
      </c>
      <c r="T25" s="63">
        <v>0.19647999999999999</v>
      </c>
      <c r="U25" s="63">
        <v>-5.5903999999999981E-2</v>
      </c>
      <c r="V25" s="63">
        <v>-6.7423999999999984E-2</v>
      </c>
      <c r="W25" s="63">
        <v>9.999999999999995E-2</v>
      </c>
      <c r="X25" s="63">
        <v>9.6480000000000024E-2</v>
      </c>
      <c r="Y25" s="63">
        <v>-0.15590399999999999</v>
      </c>
      <c r="Z25" s="63">
        <v>-0.16742399999999999</v>
      </c>
      <c r="AA25" s="63">
        <v>-6.0374107480525201E-17</v>
      </c>
      <c r="AB25" s="63">
        <v>0.10785599999999999</v>
      </c>
      <c r="AC25" s="63">
        <v>-0.14780799999999999</v>
      </c>
      <c r="AD25" s="63">
        <v>-0.163968</v>
      </c>
      <c r="AE25" s="63">
        <v>-5.9053448372324683E-17</v>
      </c>
      <c r="AF25" s="63" t="s">
        <v>1328</v>
      </c>
      <c r="AG25" s="63" t="s">
        <v>1329</v>
      </c>
      <c r="AH25" s="63">
        <v>1.396622213442795</v>
      </c>
      <c r="AI25" s="63">
        <v>1.237801100672856</v>
      </c>
      <c r="AJ25" s="63">
        <v>0.60548813253266531</v>
      </c>
      <c r="AK25" s="63">
        <v>0.56928088810155097</v>
      </c>
      <c r="AL25" s="63">
        <v>2.0642201834861988</v>
      </c>
      <c r="AM25" s="63">
        <v>2.0642201834862002</v>
      </c>
    </row>
    <row r="26" spans="1:39" x14ac:dyDescent="0.3">
      <c r="A26" s="64">
        <v>24</v>
      </c>
      <c r="B26" s="63"/>
      <c r="C26" s="63">
        <v>100</v>
      </c>
      <c r="D26" s="63">
        <v>4.0888547897338867E-2</v>
      </c>
      <c r="E26" s="63" t="b">
        <v>0</v>
      </c>
      <c r="F26" s="63">
        <v>2.9399711232000001E-2</v>
      </c>
      <c r="G26" s="63">
        <v>7.2892416000000201E-5</v>
      </c>
      <c r="H26" s="63">
        <v>7.0400000000000176E-3</v>
      </c>
      <c r="I26" s="63">
        <v>4.0959999999999894E-3</v>
      </c>
      <c r="J26" s="63">
        <v>2.5600000000000071E-3</v>
      </c>
      <c r="K26" s="63">
        <v>9.9999999999999992E-2</v>
      </c>
      <c r="L26" s="63">
        <v>9.7616000000000008E-2</v>
      </c>
      <c r="M26" s="63">
        <v>9.8720000000000002E-2</v>
      </c>
      <c r="N26" s="63">
        <v>0.10062400000000001</v>
      </c>
      <c r="O26" s="63">
        <v>0.1</v>
      </c>
      <c r="P26" s="63">
        <v>6.6591999999999998E-2</v>
      </c>
      <c r="Q26" s="63">
        <v>1.7247999999999999E-2</v>
      </c>
      <c r="R26" s="63">
        <v>0.25761600000000001</v>
      </c>
      <c r="S26" s="63">
        <v>-2.258444641115583E-17</v>
      </c>
      <c r="T26" s="63">
        <v>7.3632000000000017E-2</v>
      </c>
      <c r="U26" s="63">
        <v>1.3152000000000009E-2</v>
      </c>
      <c r="V26" s="63">
        <v>0.26017600000000002</v>
      </c>
      <c r="W26" s="63">
        <v>9.9999999999999964E-2</v>
      </c>
      <c r="X26" s="63">
        <v>-2.6367999999999989E-2</v>
      </c>
      <c r="Y26" s="63">
        <v>-8.6847999999999995E-2</v>
      </c>
      <c r="Z26" s="63">
        <v>0.16017600000000001</v>
      </c>
      <c r="AA26" s="63">
        <v>-3.9527679806719288E-17</v>
      </c>
      <c r="AB26" s="63">
        <v>-2.3983999999999981E-2</v>
      </c>
      <c r="AC26" s="63">
        <v>-8.5567999999999991E-2</v>
      </c>
      <c r="AD26" s="63">
        <v>0.159552</v>
      </c>
      <c r="AE26" s="63">
        <v>-3.9390519365214769E-17</v>
      </c>
      <c r="AF26" s="63" t="s">
        <v>1330</v>
      </c>
      <c r="AG26" s="63" t="s">
        <v>1331</v>
      </c>
      <c r="AH26" s="63">
        <v>0.31748591684740118</v>
      </c>
      <c r="AI26" s="63">
        <v>0.2303811390555828</v>
      </c>
      <c r="AJ26" s="63">
        <v>0.1009426304746661</v>
      </c>
      <c r="AK26" s="63">
        <v>9.4598355898056707E-2</v>
      </c>
      <c r="AL26" s="63">
        <v>0.38957147138146581</v>
      </c>
      <c r="AM26" s="63">
        <v>0.38957147138145148</v>
      </c>
    </row>
    <row r="27" spans="1:39" x14ac:dyDescent="0.3">
      <c r="A27" s="64">
        <v>25</v>
      </c>
      <c r="B27" s="63"/>
      <c r="C27" s="63">
        <v>100</v>
      </c>
      <c r="D27" s="63">
        <v>3.9886236190795898E-2</v>
      </c>
      <c r="E27" s="63" t="b">
        <v>0</v>
      </c>
      <c r="F27" s="63">
        <v>2.8904148479999999E-2</v>
      </c>
      <c r="G27" s="63">
        <v>1.1607552000000119E-5</v>
      </c>
      <c r="H27" s="63">
        <v>2.9600000000000082E-3</v>
      </c>
      <c r="I27" s="63">
        <v>1.376000000000002E-3</v>
      </c>
      <c r="J27" s="63">
        <v>9.760000000000324E-4</v>
      </c>
      <c r="K27" s="63">
        <v>9.9999999999999978E-2</v>
      </c>
      <c r="L27" s="63">
        <v>9.7327999999999998E-2</v>
      </c>
      <c r="M27" s="63">
        <v>9.8335999999999993E-2</v>
      </c>
      <c r="N27" s="63">
        <v>9.8800000000000013E-2</v>
      </c>
      <c r="O27" s="63">
        <v>0.1</v>
      </c>
      <c r="P27" s="63">
        <v>2.2288000000000009E-2</v>
      </c>
      <c r="Q27" s="63">
        <v>8.4351999999999996E-2</v>
      </c>
      <c r="R27" s="63">
        <v>0.126912</v>
      </c>
      <c r="S27" s="63">
        <v>-4.812568005417302E-17</v>
      </c>
      <c r="T27" s="63">
        <v>2.524800000000002E-2</v>
      </c>
      <c r="U27" s="63">
        <v>8.5727999999999999E-2</v>
      </c>
      <c r="V27" s="63">
        <v>0.12788800000000011</v>
      </c>
      <c r="W27" s="63">
        <v>9.9999999999999936E-2</v>
      </c>
      <c r="X27" s="63">
        <v>-7.4751999999999985E-2</v>
      </c>
      <c r="Y27" s="63">
        <v>-1.4272E-2</v>
      </c>
      <c r="Z27" s="63">
        <v>2.7888000000000041E-2</v>
      </c>
      <c r="AA27" s="63">
        <v>-6.6097616761020251E-17</v>
      </c>
      <c r="AB27" s="63">
        <v>-7.2079999999999977E-2</v>
      </c>
      <c r="AC27" s="63">
        <v>-1.2607999999999999E-2</v>
      </c>
      <c r="AD27" s="63">
        <v>2.9088000000000041E-2</v>
      </c>
      <c r="AE27" s="63">
        <v>-6.5725324134079465E-17</v>
      </c>
      <c r="AF27" s="63" t="s">
        <v>1332</v>
      </c>
      <c r="AG27" s="63" t="s">
        <v>1333</v>
      </c>
      <c r="AH27" s="63">
        <v>0.37605532137240433</v>
      </c>
      <c r="AI27" s="63">
        <v>0.2348943664683841</v>
      </c>
      <c r="AJ27" s="63">
        <v>0.13919200018165381</v>
      </c>
      <c r="AK27" s="63">
        <v>0.1299479137146477</v>
      </c>
      <c r="AL27" s="63">
        <v>4.3029259896730228</v>
      </c>
      <c r="AM27" s="63">
        <v>4.3029259896730139</v>
      </c>
    </row>
    <row r="28" spans="1:39" x14ac:dyDescent="0.3">
      <c r="A28" s="64">
        <v>26</v>
      </c>
      <c r="B28" s="63"/>
      <c r="C28" s="63">
        <v>100</v>
      </c>
      <c r="D28" s="63">
        <v>3.7923812866210938E-2</v>
      </c>
      <c r="E28" s="63" t="b">
        <v>0</v>
      </c>
      <c r="F28" s="63">
        <v>2.9510111232000001E-2</v>
      </c>
      <c r="G28" s="63">
        <v>5.2853759999998734E-6</v>
      </c>
      <c r="H28" s="63">
        <v>1.75999999999954E-4</v>
      </c>
      <c r="I28" s="63">
        <v>1.119999999999991E-3</v>
      </c>
      <c r="J28" s="63">
        <v>1.9999999999999771E-3</v>
      </c>
      <c r="K28" s="63">
        <v>9.9999999999999992E-2</v>
      </c>
      <c r="L28" s="63">
        <v>9.8431999999999992E-2</v>
      </c>
      <c r="M28" s="63">
        <v>9.9392000000000008E-2</v>
      </c>
      <c r="N28" s="63">
        <v>9.9712000000000009E-2</v>
      </c>
      <c r="O28" s="63">
        <v>0.1</v>
      </c>
      <c r="P28" s="63">
        <v>-0.19836799999999999</v>
      </c>
      <c r="Q28" s="63">
        <v>-1.5424E-2</v>
      </c>
      <c r="R28" s="63">
        <v>7.1520000000000507E-3</v>
      </c>
      <c r="S28" s="63">
        <v>-8.3705098580441254E-17</v>
      </c>
      <c r="T28" s="63">
        <v>-0.19819200000000001</v>
      </c>
      <c r="U28" s="63">
        <v>-1.6543999999999989E-2</v>
      </c>
      <c r="V28" s="63">
        <v>5.1520000000000732E-3</v>
      </c>
      <c r="W28" s="63">
        <v>9.9999999999999908E-2</v>
      </c>
      <c r="X28" s="63">
        <v>-0.29819200000000001</v>
      </c>
      <c r="Y28" s="63">
        <v>-0.11654399999999999</v>
      </c>
      <c r="Z28" s="63">
        <v>-9.4847999999999932E-2</v>
      </c>
      <c r="AA28" s="63">
        <v>-1.0222959592306379E-16</v>
      </c>
      <c r="AB28" s="63">
        <v>-0.296624</v>
      </c>
      <c r="AC28" s="63">
        <v>-0.115936</v>
      </c>
      <c r="AD28" s="63">
        <v>-9.4559999999999936E-2</v>
      </c>
      <c r="AE28" s="63">
        <v>-1.020395307398361E-16</v>
      </c>
      <c r="AF28" s="63" t="s">
        <v>1334</v>
      </c>
      <c r="AG28" s="63" t="s">
        <v>1335</v>
      </c>
      <c r="AH28" s="63">
        <v>0.30126930135497643</v>
      </c>
      <c r="AI28" s="63">
        <v>0.121955665145227</v>
      </c>
      <c r="AJ28" s="63">
        <v>4.6850570476501499E-2</v>
      </c>
      <c r="AK28" s="63">
        <v>4.396923424496902E-2</v>
      </c>
      <c r="AL28" s="63">
        <v>0.30364372469634848</v>
      </c>
      <c r="AM28" s="63">
        <v>0.30364372469632511</v>
      </c>
    </row>
    <row r="29" spans="1:39" x14ac:dyDescent="0.3">
      <c r="A29" s="64">
        <v>27</v>
      </c>
      <c r="B29" s="63"/>
      <c r="C29" s="63">
        <v>100</v>
      </c>
      <c r="D29" s="63">
        <v>4.3891429901123047E-2</v>
      </c>
      <c r="E29" s="63" t="b">
        <v>0</v>
      </c>
      <c r="F29" s="63">
        <v>2.9054840831999992E-2</v>
      </c>
      <c r="G29" s="63">
        <v>2.1700193279999992E-3</v>
      </c>
      <c r="H29" s="63">
        <v>5.5839999999999987E-3</v>
      </c>
      <c r="I29" s="63">
        <v>2.2624000000000009E-2</v>
      </c>
      <c r="J29" s="63">
        <v>4.0335999999999983E-2</v>
      </c>
      <c r="K29" s="63">
        <v>9.9999999999999992E-2</v>
      </c>
      <c r="L29" s="63">
        <v>9.7855999999999999E-2</v>
      </c>
      <c r="M29" s="63">
        <v>9.8239999999999994E-2</v>
      </c>
      <c r="N29" s="63">
        <v>9.9135999999999946E-2</v>
      </c>
      <c r="O29" s="63">
        <v>0.1</v>
      </c>
      <c r="P29" s="63">
        <v>3.9456000000000012E-2</v>
      </c>
      <c r="Q29" s="63">
        <v>0.21321599999999999</v>
      </c>
      <c r="R29" s="63">
        <v>0.32207999999999998</v>
      </c>
      <c r="S29" s="63">
        <v>-3.0012664036064009E-17</v>
      </c>
      <c r="T29" s="63">
        <v>3.3872000000000013E-2</v>
      </c>
      <c r="U29" s="63">
        <v>0.19059200000000001</v>
      </c>
      <c r="V29" s="63">
        <v>0.36241600000000002</v>
      </c>
      <c r="W29" s="63">
        <v>9.9999999999999964E-2</v>
      </c>
      <c r="X29" s="63">
        <v>-6.6127999999999992E-2</v>
      </c>
      <c r="Y29" s="63">
        <v>9.0591999999999992E-2</v>
      </c>
      <c r="Z29" s="63">
        <v>0.26241599999999998</v>
      </c>
      <c r="AA29" s="63">
        <v>-4.2741153007681938E-17</v>
      </c>
      <c r="AB29" s="63">
        <v>-6.3983999999999985E-2</v>
      </c>
      <c r="AC29" s="63">
        <v>9.235199999999999E-2</v>
      </c>
      <c r="AD29" s="63">
        <v>0.26328000000000001</v>
      </c>
      <c r="AE29" s="63">
        <v>-4.2480548168823382E-17</v>
      </c>
      <c r="AF29" s="63" t="s">
        <v>1336</v>
      </c>
      <c r="AG29" s="63" t="s">
        <v>1337</v>
      </c>
      <c r="AH29" s="63">
        <v>0.30175818807900101</v>
      </c>
      <c r="AI29" s="63">
        <v>0.17486915307249301</v>
      </c>
      <c r="AJ29" s="63">
        <v>0.16137802122413961</v>
      </c>
      <c r="AK29" s="63">
        <v>0.1497045391482765</v>
      </c>
      <c r="AL29" s="63">
        <v>0.32924821657220349</v>
      </c>
      <c r="AM29" s="63">
        <v>0.32924821657220349</v>
      </c>
    </row>
    <row r="30" spans="1:39" x14ac:dyDescent="0.3">
      <c r="A30" s="64">
        <v>28</v>
      </c>
      <c r="B30" s="63"/>
      <c r="C30" s="63">
        <v>100</v>
      </c>
      <c r="D30" s="63">
        <v>8.4311008453369141E-2</v>
      </c>
      <c r="E30" s="63" t="b">
        <v>0</v>
      </c>
      <c r="F30" s="63">
        <v>2.6137082111999981E-2</v>
      </c>
      <c r="G30" s="63">
        <v>3.1837516799999963E-4</v>
      </c>
      <c r="H30" s="63">
        <v>9.1999999999999998E-3</v>
      </c>
      <c r="I30" s="63">
        <v>1.523199999999999E-2</v>
      </c>
      <c r="J30" s="63">
        <v>1.3119999999999729E-3</v>
      </c>
      <c r="K30" s="63">
        <v>9.9999999999999992E-2</v>
      </c>
      <c r="L30" s="63">
        <v>9.5055999999999974E-2</v>
      </c>
      <c r="M30" s="63">
        <v>8.7680000000000008E-2</v>
      </c>
      <c r="N30" s="63">
        <v>9.7023999999999944E-2</v>
      </c>
      <c r="O30" s="63">
        <v>0.1</v>
      </c>
      <c r="P30" s="63">
        <v>-0.110128</v>
      </c>
      <c r="Q30" s="63">
        <v>6.3967999999999997E-2</v>
      </c>
      <c r="R30" s="63">
        <v>-3.8399999999999962E-2</v>
      </c>
      <c r="S30" s="63">
        <v>-8.3338684258136375E-17</v>
      </c>
      <c r="T30" s="63">
        <v>-0.119328</v>
      </c>
      <c r="U30" s="63">
        <v>4.8736000000000008E-2</v>
      </c>
      <c r="V30" s="63">
        <v>-3.7087999999999982E-2</v>
      </c>
      <c r="W30" s="63">
        <v>9.9999999999999908E-2</v>
      </c>
      <c r="X30" s="63">
        <v>-0.219328</v>
      </c>
      <c r="Y30" s="63">
        <v>-5.1263999999999997E-2</v>
      </c>
      <c r="Z30" s="63">
        <v>-0.13708799999999999</v>
      </c>
      <c r="AA30" s="63">
        <v>-1.0174169663828351E-16</v>
      </c>
      <c r="AB30" s="63">
        <v>-0.21438399999999999</v>
      </c>
      <c r="AC30" s="63">
        <v>-3.8943999999999999E-2</v>
      </c>
      <c r="AD30" s="63">
        <v>-0.1341119999999999</v>
      </c>
      <c r="AE30" s="63">
        <v>-1.0152615880163349E-16</v>
      </c>
      <c r="AF30" s="63" t="s">
        <v>1338</v>
      </c>
      <c r="AG30" s="63" t="s">
        <v>1339</v>
      </c>
      <c r="AH30" s="63">
        <v>1.192432743561749</v>
      </c>
      <c r="AI30" s="63">
        <v>0.17902006678959789</v>
      </c>
      <c r="AJ30" s="63">
        <v>0.9996243274486909</v>
      </c>
      <c r="AK30" s="63">
        <v>0.9351007764202236</v>
      </c>
      <c r="AL30" s="63">
        <v>2.170868347338951</v>
      </c>
      <c r="AM30" s="63">
        <v>2.1708683473389212</v>
      </c>
    </row>
    <row r="31" spans="1:39" x14ac:dyDescent="0.3">
      <c r="A31" s="64">
        <v>29</v>
      </c>
      <c r="B31" s="63"/>
      <c r="C31" s="63">
        <v>100</v>
      </c>
      <c r="D31" s="63">
        <v>3.7895441055297852E-2</v>
      </c>
      <c r="E31" s="63" t="b">
        <v>0</v>
      </c>
      <c r="F31" s="63">
        <v>2.9132908031999999E-2</v>
      </c>
      <c r="G31" s="63">
        <v>5.6847360000000721E-6</v>
      </c>
      <c r="H31" s="63">
        <v>1.423999999999988E-3</v>
      </c>
      <c r="I31" s="63">
        <v>1.3760000000000161E-3</v>
      </c>
      <c r="J31" s="63">
        <v>1.328000000000024E-3</v>
      </c>
      <c r="K31" s="63">
        <v>9.9999999999999992E-2</v>
      </c>
      <c r="L31" s="63">
        <v>9.8000000000000004E-2</v>
      </c>
      <c r="M31" s="63">
        <v>9.5456000000000013E-2</v>
      </c>
      <c r="N31" s="63">
        <v>0.102064</v>
      </c>
      <c r="O31" s="63">
        <v>0.1</v>
      </c>
      <c r="P31" s="63">
        <v>-3.4639999999999983E-2</v>
      </c>
      <c r="Q31" s="63">
        <v>9.6671999999999994E-2</v>
      </c>
      <c r="R31" s="63">
        <v>-7.5839999999999963E-2</v>
      </c>
      <c r="S31" s="63">
        <v>-8.0681690562706258E-17</v>
      </c>
      <c r="T31" s="63">
        <v>-3.3216000000000002E-2</v>
      </c>
      <c r="U31" s="63">
        <v>9.804800000000001E-2</v>
      </c>
      <c r="V31" s="63">
        <v>-7.7167999999999987E-2</v>
      </c>
      <c r="W31" s="63">
        <v>9.9999999999999908E-2</v>
      </c>
      <c r="X31" s="63">
        <v>-0.133216</v>
      </c>
      <c r="Y31" s="63">
        <v>-1.952E-3</v>
      </c>
      <c r="Z31" s="63">
        <v>-0.17716799999999999</v>
      </c>
      <c r="AA31" s="63">
        <v>-9.912389164042607E-17</v>
      </c>
      <c r="AB31" s="63">
        <v>-0.131216</v>
      </c>
      <c r="AC31" s="63">
        <v>2.5920000000000001E-3</v>
      </c>
      <c r="AD31" s="63">
        <v>-0.179232</v>
      </c>
      <c r="AE31" s="63">
        <v>-9.9409969132706898E-17</v>
      </c>
      <c r="AF31" s="63" t="s">
        <v>1340</v>
      </c>
      <c r="AG31" s="63" t="s">
        <v>1341</v>
      </c>
      <c r="AH31" s="63">
        <v>0.40639303731704712</v>
      </c>
      <c r="AI31" s="63">
        <v>8.7961137074173398E-2</v>
      </c>
      <c r="AJ31" s="63">
        <v>0.38405917675088808</v>
      </c>
      <c r="AK31" s="63">
        <v>0.35830506889932862</v>
      </c>
      <c r="AL31" s="63">
        <v>1.1649959360607181</v>
      </c>
      <c r="AM31" s="63">
        <v>1.1649959360607189</v>
      </c>
    </row>
    <row r="32" spans="1:39" x14ac:dyDescent="0.3">
      <c r="A32" s="64">
        <v>30</v>
      </c>
      <c r="B32" s="63"/>
      <c r="C32" s="63">
        <v>100</v>
      </c>
      <c r="D32" s="63">
        <v>5.1862478256225593E-2</v>
      </c>
      <c r="E32" s="63" t="b">
        <v>0</v>
      </c>
      <c r="F32" s="63">
        <v>2.864656819200001E-2</v>
      </c>
      <c r="G32" s="63">
        <v>6.2568960000001407E-6</v>
      </c>
      <c r="H32" s="63">
        <v>2.0800000000004151E-4</v>
      </c>
      <c r="I32" s="63">
        <v>1.215999999999981E-3</v>
      </c>
      <c r="J32" s="63">
        <v>2.176000000000039E-3</v>
      </c>
      <c r="K32" s="63">
        <v>9.9999999999999992E-2</v>
      </c>
      <c r="L32" s="63">
        <v>9.3328000000000022E-2</v>
      </c>
      <c r="M32" s="63">
        <v>9.9392000000000008E-2</v>
      </c>
      <c r="N32" s="63">
        <v>0.100288</v>
      </c>
      <c r="O32" s="63">
        <v>0.1</v>
      </c>
      <c r="P32" s="63">
        <v>0.27217599999999997</v>
      </c>
      <c r="Q32" s="63">
        <v>-3.3152000000000001E-2</v>
      </c>
      <c r="R32" s="63">
        <v>0.14476800000000001</v>
      </c>
      <c r="S32" s="63">
        <v>-8.1414519207315998E-18</v>
      </c>
      <c r="T32" s="63">
        <v>0.27238400000000001</v>
      </c>
      <c r="U32" s="63">
        <v>-3.4367999999999982E-2</v>
      </c>
      <c r="V32" s="63">
        <v>0.14694399999999999</v>
      </c>
      <c r="W32" s="63">
        <v>9.9999999999999978E-2</v>
      </c>
      <c r="X32" s="63">
        <v>0.17238400000000001</v>
      </c>
      <c r="Y32" s="63">
        <v>-0.13436799999999999</v>
      </c>
      <c r="Z32" s="63">
        <v>4.6944000000000007E-2</v>
      </c>
      <c r="AA32" s="63">
        <v>-2.6144739585637009E-17</v>
      </c>
      <c r="AB32" s="63">
        <v>0.17905599999999999</v>
      </c>
      <c r="AC32" s="63">
        <v>-0.13375999999999999</v>
      </c>
      <c r="AD32" s="63">
        <v>4.665600000000001E-2</v>
      </c>
      <c r="AE32" s="63">
        <v>-2.5400154331755419E-17</v>
      </c>
      <c r="AF32" s="63" t="s">
        <v>1342</v>
      </c>
      <c r="AG32" s="63" t="s">
        <v>1343</v>
      </c>
      <c r="AH32" s="63">
        <v>0.65854540960877417</v>
      </c>
      <c r="AI32" s="63">
        <v>0.94484157283309411</v>
      </c>
      <c r="AJ32" s="63">
        <v>4.6215814081294562E-2</v>
      </c>
      <c r="AK32" s="63">
        <v>4.3409686505197748E-2</v>
      </c>
      <c r="AL32" s="63">
        <v>0.61349693251533388</v>
      </c>
      <c r="AM32" s="63">
        <v>0.61349693251533355</v>
      </c>
    </row>
    <row r="33" spans="1:39" x14ac:dyDescent="0.3">
      <c r="A33" s="64">
        <v>31</v>
      </c>
      <c r="B33" s="63"/>
      <c r="C33" s="63">
        <v>100</v>
      </c>
      <c r="D33" s="63">
        <v>3.7895441055297852E-2</v>
      </c>
      <c r="E33" s="63" t="b">
        <v>0</v>
      </c>
      <c r="F33" s="63">
        <v>2.928614400000001E-2</v>
      </c>
      <c r="G33" s="63">
        <v>3.0716928000000011E-3</v>
      </c>
      <c r="H33" s="63">
        <v>5.0431999999999998E-2</v>
      </c>
      <c r="I33" s="63">
        <v>2.297600000000001E-2</v>
      </c>
      <c r="J33" s="63">
        <v>6.4000000000000168E-4</v>
      </c>
      <c r="K33" s="63">
        <v>9.9999999999999992E-2</v>
      </c>
      <c r="L33" s="63">
        <v>9.7568000000000002E-2</v>
      </c>
      <c r="M33" s="63">
        <v>9.8240000000000008E-2</v>
      </c>
      <c r="N33" s="63">
        <v>0.100576</v>
      </c>
      <c r="O33" s="63">
        <v>0.1</v>
      </c>
      <c r="P33" s="63">
        <v>-3.7919999999999981E-2</v>
      </c>
      <c r="Q33" s="63">
        <v>7.8399999999999997E-2</v>
      </c>
      <c r="R33" s="63">
        <v>1.9872000000000039E-2</v>
      </c>
      <c r="S33" s="63">
        <v>-6.8243197953126429E-17</v>
      </c>
      <c r="T33" s="63">
        <v>1.251200000000002E-2</v>
      </c>
      <c r="U33" s="63">
        <v>0.10137599999999999</v>
      </c>
      <c r="V33" s="63">
        <v>2.0512000000000041E-2</v>
      </c>
      <c r="W33" s="63">
        <v>9.9999999999999922E-2</v>
      </c>
      <c r="X33" s="63">
        <v>-8.7487999999999982E-2</v>
      </c>
      <c r="Y33" s="63">
        <v>1.3760000000000001E-3</v>
      </c>
      <c r="Z33" s="63">
        <v>-7.9487999999999961E-2</v>
      </c>
      <c r="AA33" s="63">
        <v>-8.176525805059184E-17</v>
      </c>
      <c r="AB33" s="63">
        <v>-8.5055999999999979E-2</v>
      </c>
      <c r="AC33" s="63">
        <v>3.1359999999999999E-3</v>
      </c>
      <c r="AD33" s="63">
        <v>-8.0063999999999982E-2</v>
      </c>
      <c r="AE33" s="63">
        <v>-8.1645732522995058E-17</v>
      </c>
      <c r="AF33" s="63" t="s">
        <v>1344</v>
      </c>
      <c r="AG33" s="63" t="s">
        <v>1345</v>
      </c>
      <c r="AH33" s="63">
        <v>0.35339590347102401</v>
      </c>
      <c r="AI33" s="63">
        <v>0.2041870580824903</v>
      </c>
      <c r="AJ33" s="63">
        <v>0.14917491829194221</v>
      </c>
      <c r="AK33" s="63">
        <v>0.13914527821340589</v>
      </c>
      <c r="AL33" s="63">
        <v>0.72463768115948723</v>
      </c>
      <c r="AM33" s="63">
        <v>0.72463768115950244</v>
      </c>
    </row>
    <row r="34" spans="1:39" x14ac:dyDescent="0.3">
      <c r="A34" s="64">
        <v>32</v>
      </c>
      <c r="B34" s="63"/>
      <c r="C34" s="63">
        <v>100</v>
      </c>
      <c r="D34" s="63">
        <v>4.9872159957885742E-2</v>
      </c>
      <c r="E34" s="63" t="b">
        <v>0</v>
      </c>
      <c r="F34" s="63">
        <v>2.0201267456E-2</v>
      </c>
      <c r="G34" s="63">
        <v>4.6846207999999811E-5</v>
      </c>
      <c r="H34" s="63">
        <v>4.5439999999999647E-3</v>
      </c>
      <c r="I34" s="63">
        <v>3.8400000000002321E-4</v>
      </c>
      <c r="J34" s="63">
        <v>5.1040000000000113E-3</v>
      </c>
      <c r="K34" s="63">
        <v>9.9999999999999992E-2</v>
      </c>
      <c r="L34" s="63">
        <v>6.7648000000000028E-2</v>
      </c>
      <c r="M34" s="63">
        <v>8.3904000000000006E-2</v>
      </c>
      <c r="N34" s="63">
        <v>9.2656000000000002E-2</v>
      </c>
      <c r="O34" s="63">
        <v>0.1</v>
      </c>
      <c r="P34" s="63">
        <v>0.13644800000000001</v>
      </c>
      <c r="Q34" s="63">
        <v>5.1871999999999988E-2</v>
      </c>
      <c r="R34" s="63">
        <v>9.5760000000000026E-2</v>
      </c>
      <c r="S34" s="63">
        <v>-3.5971305501995379E-17</v>
      </c>
      <c r="T34" s="63">
        <v>0.13190399999999999</v>
      </c>
      <c r="U34" s="63">
        <v>5.2256000000000018E-2</v>
      </c>
      <c r="V34" s="63">
        <v>0.100864</v>
      </c>
      <c r="W34" s="63">
        <v>9.999999999999995E-2</v>
      </c>
      <c r="X34" s="63">
        <v>3.1904000000000009E-2</v>
      </c>
      <c r="Y34" s="63">
        <v>-4.7743999999999988E-2</v>
      </c>
      <c r="Z34" s="63">
        <v>8.6400000000002902E-4</v>
      </c>
      <c r="AA34" s="63">
        <v>-5.4295940486997043E-17</v>
      </c>
      <c r="AB34" s="63">
        <v>6.4255999999999994E-2</v>
      </c>
      <c r="AC34" s="63">
        <v>-3.1648000000000003E-2</v>
      </c>
      <c r="AD34" s="63">
        <v>8.2080000000000295E-3</v>
      </c>
      <c r="AE34" s="63">
        <v>-5.04201782970555E-17</v>
      </c>
      <c r="AF34" s="63" t="s">
        <v>1346</v>
      </c>
      <c r="AG34" s="63" t="s">
        <v>1347</v>
      </c>
      <c r="AH34" s="63">
        <v>3.956388363507978</v>
      </c>
      <c r="AI34" s="63">
        <v>3.3416688850146481</v>
      </c>
      <c r="AJ34" s="63">
        <v>1.3097434109626931</v>
      </c>
      <c r="AK34" s="63">
        <v>1.224975880587309</v>
      </c>
      <c r="AL34" s="63">
        <v>849.9999999999975</v>
      </c>
      <c r="AM34" s="63">
        <v>849.99999999994543</v>
      </c>
    </row>
    <row r="35" spans="1:39" x14ac:dyDescent="0.3">
      <c r="A35" s="64">
        <v>33</v>
      </c>
      <c r="B35" s="63"/>
      <c r="C35" s="63">
        <v>100</v>
      </c>
      <c r="D35" s="63">
        <v>7.776641845703125E-2</v>
      </c>
      <c r="E35" s="63" t="b">
        <v>0</v>
      </c>
      <c r="F35" s="63">
        <v>2.7003963648E-2</v>
      </c>
      <c r="G35" s="63">
        <v>6.7689907200000037E-4</v>
      </c>
      <c r="H35" s="63">
        <v>1.888000000000029E-3</v>
      </c>
      <c r="I35" s="63">
        <v>1.244799999999999E-2</v>
      </c>
      <c r="J35" s="63">
        <v>2.276800000000001E-2</v>
      </c>
      <c r="K35" s="63">
        <v>9.9999999999999992E-2</v>
      </c>
      <c r="L35" s="63">
        <v>8.2528000000000018E-2</v>
      </c>
      <c r="M35" s="63">
        <v>0.10639999999999999</v>
      </c>
      <c r="N35" s="63">
        <v>9.4191999999999998E-2</v>
      </c>
      <c r="O35" s="63">
        <v>9.9999999999999992E-2</v>
      </c>
      <c r="P35" s="63">
        <v>-0.15259200000000001</v>
      </c>
      <c r="Q35" s="63">
        <v>-2.5568E-2</v>
      </c>
      <c r="R35" s="63">
        <v>0.33844800000000003</v>
      </c>
      <c r="S35" s="63">
        <v>-3.6905955939104641E-17</v>
      </c>
      <c r="T35" s="63">
        <v>-0.150704</v>
      </c>
      <c r="U35" s="63">
        <v>-3.8015999999999987E-2</v>
      </c>
      <c r="V35" s="63">
        <v>0.36121599999999998</v>
      </c>
      <c r="W35" s="63">
        <v>9.999999999999995E-2</v>
      </c>
      <c r="X35" s="63">
        <v>-0.25070399999999998</v>
      </c>
      <c r="Y35" s="63">
        <v>-0.138016</v>
      </c>
      <c r="Z35" s="63">
        <v>0.261216</v>
      </c>
      <c r="AA35" s="63">
        <v>-5.1493948610547909E-17</v>
      </c>
      <c r="AB35" s="63">
        <v>-0.23323199999999999</v>
      </c>
      <c r="AC35" s="63">
        <v>-0.14441599999999999</v>
      </c>
      <c r="AD35" s="63">
        <v>0.26702399999999998</v>
      </c>
      <c r="AE35" s="63">
        <v>-4.8251083886405708E-17</v>
      </c>
      <c r="AF35" s="63" t="s">
        <v>1348</v>
      </c>
      <c r="AG35" s="63" t="s">
        <v>1349</v>
      </c>
      <c r="AH35" s="63">
        <v>2.6051624964110842</v>
      </c>
      <c r="AI35" s="63">
        <v>1.708697581948585</v>
      </c>
      <c r="AJ35" s="63">
        <v>0.48513699342201649</v>
      </c>
      <c r="AK35" s="63">
        <v>0.45575701233398891</v>
      </c>
      <c r="AL35" s="63">
        <v>2.2234472620360339</v>
      </c>
      <c r="AM35" s="63">
        <v>2.2234472620360339</v>
      </c>
    </row>
    <row r="36" spans="1:39" x14ac:dyDescent="0.3">
      <c r="A36" s="64">
        <v>34</v>
      </c>
      <c r="B36" s="63"/>
      <c r="C36" s="63">
        <v>100</v>
      </c>
      <c r="D36" s="63">
        <v>4.9860715866088867E-2</v>
      </c>
      <c r="E36" s="63" t="b">
        <v>0</v>
      </c>
      <c r="F36" s="63">
        <v>2.5949306112000001E-2</v>
      </c>
      <c r="G36" s="63">
        <v>1.047972096000001E-3</v>
      </c>
      <c r="H36" s="63">
        <v>2.2240000000000042E-3</v>
      </c>
      <c r="I36" s="63">
        <v>1.3695999999999989E-2</v>
      </c>
      <c r="J36" s="63">
        <v>2.9248000000000021E-2</v>
      </c>
      <c r="K36" s="63">
        <v>9.9999999999999992E-2</v>
      </c>
      <c r="L36" s="63">
        <v>7.8159999999999993E-2</v>
      </c>
      <c r="M36" s="63">
        <v>9.9584000000000006E-2</v>
      </c>
      <c r="N36" s="63">
        <v>9.961600000000001E-2</v>
      </c>
      <c r="O36" s="63">
        <v>0.1</v>
      </c>
      <c r="P36" s="63">
        <v>0.16761599999999999</v>
      </c>
      <c r="Q36" s="63">
        <v>3.8303999999999998E-2</v>
      </c>
      <c r="R36" s="63">
        <v>0.20918400000000001</v>
      </c>
      <c r="S36" s="63">
        <v>-1.7433092115222399E-17</v>
      </c>
      <c r="T36" s="63">
        <v>0.16983999999999999</v>
      </c>
      <c r="U36" s="63">
        <v>2.4608000000000001E-2</v>
      </c>
      <c r="V36" s="63">
        <v>0.23843200000000001</v>
      </c>
      <c r="W36" s="63">
        <v>9.9999999999999978E-2</v>
      </c>
      <c r="X36" s="63">
        <v>6.9839999999999999E-2</v>
      </c>
      <c r="Y36" s="63">
        <v>-7.5392000000000001E-2</v>
      </c>
      <c r="Z36" s="63">
        <v>0.138432</v>
      </c>
      <c r="AA36" s="63">
        <v>-3.1109947568100037E-17</v>
      </c>
      <c r="AB36" s="63">
        <v>9.1679999999999998E-2</v>
      </c>
      <c r="AC36" s="63">
        <v>-7.4976000000000001E-2</v>
      </c>
      <c r="AD36" s="63">
        <v>0.13881599999999999</v>
      </c>
      <c r="AE36" s="63">
        <v>-2.8413765175097233E-17</v>
      </c>
      <c r="AF36" s="63" t="s">
        <v>1350</v>
      </c>
      <c r="AG36" s="63" t="s">
        <v>1351</v>
      </c>
      <c r="AH36" s="63">
        <v>2.316629746139748</v>
      </c>
      <c r="AI36" s="63">
        <v>2.6925608826939391</v>
      </c>
      <c r="AJ36" s="63">
        <v>3.3105441560975141E-2</v>
      </c>
      <c r="AK36" s="63">
        <v>3.1006987969271649E-2</v>
      </c>
      <c r="AL36" s="63">
        <v>0.27739251040228302</v>
      </c>
      <c r="AM36" s="63">
        <v>0.27739251040220109</v>
      </c>
    </row>
    <row r="37" spans="1:39" x14ac:dyDescent="0.3">
      <c r="A37" s="64">
        <v>35</v>
      </c>
      <c r="B37" s="63"/>
      <c r="C37" s="63">
        <v>100</v>
      </c>
      <c r="D37" s="63">
        <v>4.9864530563354492E-2</v>
      </c>
      <c r="E37" s="63" t="b">
        <v>0</v>
      </c>
      <c r="F37" s="63">
        <v>2.5430445311999991E-2</v>
      </c>
      <c r="G37" s="63">
        <v>9.9310079999998396E-6</v>
      </c>
      <c r="H37" s="63">
        <v>2.527999999999989E-3</v>
      </c>
      <c r="I37" s="63">
        <v>1.5679999999999581E-3</v>
      </c>
      <c r="J37" s="63">
        <v>1.0400000000000129E-3</v>
      </c>
      <c r="K37" s="63">
        <v>9.9999999999999978E-2</v>
      </c>
      <c r="L37" s="63">
        <v>6.9760000000000003E-2</v>
      </c>
      <c r="M37" s="63">
        <v>0.101216</v>
      </c>
      <c r="N37" s="63">
        <v>0.10158399999999999</v>
      </c>
      <c r="O37" s="63">
        <v>0.1</v>
      </c>
      <c r="P37" s="63">
        <v>0.10440000000000001</v>
      </c>
      <c r="Q37" s="63">
        <v>0.369728</v>
      </c>
      <c r="R37" s="63">
        <v>0.184224</v>
      </c>
      <c r="S37" s="63">
        <v>-4.8525404769414723E-17</v>
      </c>
      <c r="T37" s="63">
        <v>0.101872</v>
      </c>
      <c r="U37" s="63">
        <v>0.37129600000000001</v>
      </c>
      <c r="V37" s="63">
        <v>0.18318400000000001</v>
      </c>
      <c r="W37" s="63">
        <v>9.9999999999999936E-2</v>
      </c>
      <c r="X37" s="63">
        <v>1.872E-3</v>
      </c>
      <c r="Y37" s="63">
        <v>0.27129599999999998</v>
      </c>
      <c r="Z37" s="63">
        <v>8.3184000000000022E-2</v>
      </c>
      <c r="AA37" s="63">
        <v>-6.7428073043613943E-17</v>
      </c>
      <c r="AB37" s="63">
        <v>3.2112000000000002E-2</v>
      </c>
      <c r="AC37" s="63">
        <v>0.27007999999999999</v>
      </c>
      <c r="AD37" s="63">
        <v>8.160000000000002E-2</v>
      </c>
      <c r="AE37" s="63">
        <v>-6.3844266650589128E-17</v>
      </c>
      <c r="AF37" s="63" t="s">
        <v>1352</v>
      </c>
      <c r="AG37" s="63" t="s">
        <v>1353</v>
      </c>
      <c r="AH37" s="63">
        <v>3.1107053450525548</v>
      </c>
      <c r="AI37" s="63">
        <v>3.183998629742252</v>
      </c>
      <c r="AJ37" s="63">
        <v>0.13364061846499981</v>
      </c>
      <c r="AK37" s="63">
        <v>0.1222178042613325</v>
      </c>
      <c r="AL37" s="63">
        <v>1.9042123485285289</v>
      </c>
      <c r="AM37" s="63">
        <v>1.9042123485285269</v>
      </c>
    </row>
    <row r="38" spans="1:39" x14ac:dyDescent="0.3">
      <c r="A38" s="64">
        <v>36</v>
      </c>
      <c r="B38" s="63"/>
      <c r="C38" s="63">
        <v>100</v>
      </c>
      <c r="D38" s="63">
        <v>4.9875020980834961E-2</v>
      </c>
      <c r="E38" s="63" t="b">
        <v>0</v>
      </c>
      <c r="F38" s="63">
        <v>3.0993121536E-2</v>
      </c>
      <c r="G38" s="63">
        <v>1.206604799999996E-5</v>
      </c>
      <c r="H38" s="63">
        <v>1.0239999999999969E-3</v>
      </c>
      <c r="I38" s="63">
        <v>2.4639999999999909E-3</v>
      </c>
      <c r="J38" s="63">
        <v>2.2240000000000042E-3</v>
      </c>
      <c r="K38" s="63">
        <v>9.9999999999999992E-2</v>
      </c>
      <c r="L38" s="63">
        <v>9.6495999999999998E-2</v>
      </c>
      <c r="M38" s="63">
        <v>0.107456</v>
      </c>
      <c r="N38" s="63">
        <v>0.100672</v>
      </c>
      <c r="O38" s="63">
        <v>0.1</v>
      </c>
      <c r="P38" s="63">
        <v>0.1784</v>
      </c>
      <c r="Q38" s="63">
        <v>2.5215999999999999E-2</v>
      </c>
      <c r="R38" s="63">
        <v>0.216192</v>
      </c>
      <c r="S38" s="63">
        <v>-1.44527916648174E-17</v>
      </c>
      <c r="T38" s="63">
        <v>0.179424</v>
      </c>
      <c r="U38" s="63">
        <v>2.2752000000000008E-2</v>
      </c>
      <c r="V38" s="63">
        <v>0.218416</v>
      </c>
      <c r="W38" s="63">
        <v>9.9999999999999978E-2</v>
      </c>
      <c r="X38" s="63">
        <v>7.9423999999999995E-2</v>
      </c>
      <c r="Y38" s="63">
        <v>-7.7247999999999997E-2</v>
      </c>
      <c r="Z38" s="63">
        <v>0.11841599999999999</v>
      </c>
      <c r="AA38" s="63">
        <v>-3.2273851886009677E-17</v>
      </c>
      <c r="AB38" s="63">
        <v>8.2928000000000002E-2</v>
      </c>
      <c r="AC38" s="63">
        <v>-8.4704000000000002E-2</v>
      </c>
      <c r="AD38" s="63">
        <v>0.117744</v>
      </c>
      <c r="AE38" s="63">
        <v>-3.1470483585769022E-17</v>
      </c>
      <c r="AF38" s="63" t="s">
        <v>1354</v>
      </c>
      <c r="AG38" s="63" t="s">
        <v>1355</v>
      </c>
      <c r="AH38" s="63">
        <v>0.17843915671333641</v>
      </c>
      <c r="AI38" s="63">
        <v>0.66490559557112172</v>
      </c>
      <c r="AJ38" s="63">
        <v>0.59247628108829109</v>
      </c>
      <c r="AK38" s="63">
        <v>0.55497288730926164</v>
      </c>
      <c r="AL38" s="63">
        <v>0.56749087961081734</v>
      </c>
      <c r="AM38" s="63">
        <v>0.56749087961083622</v>
      </c>
    </row>
    <row r="39" spans="1:39" x14ac:dyDescent="0.3">
      <c r="A39" s="64">
        <v>37</v>
      </c>
      <c r="B39" s="63"/>
      <c r="C39" s="63">
        <v>100</v>
      </c>
      <c r="D39" s="63">
        <v>5.4849624633789063E-2</v>
      </c>
      <c r="E39" s="63" t="b">
        <v>0</v>
      </c>
      <c r="F39" s="63">
        <v>2.876346700799999E-2</v>
      </c>
      <c r="G39" s="63">
        <v>1.0713600000000021E-6</v>
      </c>
      <c r="H39" s="63">
        <v>3.1999999999976492E-5</v>
      </c>
      <c r="I39" s="63">
        <v>5.4400000000001669E-4</v>
      </c>
      <c r="J39" s="63">
        <v>8.799999999999919E-4</v>
      </c>
      <c r="K39" s="63">
        <v>9.9999999999999978E-2</v>
      </c>
      <c r="L39" s="63">
        <v>9.6208000000000016E-2</v>
      </c>
      <c r="M39" s="63">
        <v>9.6511999999999987E-2</v>
      </c>
      <c r="N39" s="63">
        <v>0.1009599999999999</v>
      </c>
      <c r="O39" s="63">
        <v>0.1</v>
      </c>
      <c r="P39" s="63">
        <v>-0.31796799999999997</v>
      </c>
      <c r="Q39" s="63">
        <v>0.174816</v>
      </c>
      <c r="R39" s="63">
        <v>0.304896</v>
      </c>
      <c r="S39" s="63">
        <v>-7.3537590995200267E-17</v>
      </c>
      <c r="T39" s="63">
        <v>-0.31799999999999989</v>
      </c>
      <c r="U39" s="63">
        <v>0.17427200000000001</v>
      </c>
      <c r="V39" s="63">
        <v>0.30577599999999999</v>
      </c>
      <c r="W39" s="63">
        <v>9.9999999999999908E-2</v>
      </c>
      <c r="X39" s="63">
        <v>-0.41799999999999998</v>
      </c>
      <c r="Y39" s="63">
        <v>7.4271999999999991E-2</v>
      </c>
      <c r="Z39" s="63">
        <v>0.20577599999999999</v>
      </c>
      <c r="AA39" s="63">
        <v>-9.1770132540906048E-17</v>
      </c>
      <c r="AB39" s="63">
        <v>-0.41420800000000002</v>
      </c>
      <c r="AC39" s="63">
        <v>7.7759999999999996E-2</v>
      </c>
      <c r="AD39" s="63">
        <v>0.20481600000000011</v>
      </c>
      <c r="AE39" s="63">
        <v>-9.1636890969158826E-17</v>
      </c>
      <c r="AF39" s="63" t="s">
        <v>1356</v>
      </c>
      <c r="AG39" s="63" t="s">
        <v>1357</v>
      </c>
      <c r="AH39" s="63">
        <v>0.93534688736668803</v>
      </c>
      <c r="AI39" s="63">
        <v>0.2216588227205491</v>
      </c>
      <c r="AJ39" s="63">
        <v>0.31510659619445791</v>
      </c>
      <c r="AK39" s="63">
        <v>0.29262504634288572</v>
      </c>
      <c r="AL39" s="63">
        <v>0.4665267086540294</v>
      </c>
      <c r="AM39" s="63">
        <v>0.46652670865405099</v>
      </c>
    </row>
    <row r="40" spans="1:39" x14ac:dyDescent="0.3">
      <c r="A40" s="64">
        <v>38</v>
      </c>
      <c r="B40" s="63"/>
      <c r="C40" s="63">
        <v>100</v>
      </c>
      <c r="D40" s="63">
        <v>5.086517333984375E-2</v>
      </c>
      <c r="E40" s="63" t="b">
        <v>0</v>
      </c>
      <c r="F40" s="63">
        <v>3.6193883135999999E-2</v>
      </c>
      <c r="G40" s="63">
        <v>2.7072614400000013E-4</v>
      </c>
      <c r="H40" s="63">
        <v>2.6559999999999778E-3</v>
      </c>
      <c r="I40" s="63">
        <v>3.7119999999999931E-3</v>
      </c>
      <c r="J40" s="63">
        <v>1.580800000000001E-2</v>
      </c>
      <c r="K40" s="63">
        <v>9.9999999999999992E-2</v>
      </c>
      <c r="L40" s="63">
        <v>0.121568</v>
      </c>
      <c r="M40" s="63">
        <v>9.1136000000000009E-2</v>
      </c>
      <c r="N40" s="63">
        <v>0.114496</v>
      </c>
      <c r="O40" s="63">
        <v>0.1</v>
      </c>
      <c r="P40" s="63">
        <v>0.111792</v>
      </c>
      <c r="Q40" s="63">
        <v>0.1008</v>
      </c>
      <c r="R40" s="63">
        <v>1.656000000000003E-2</v>
      </c>
      <c r="S40" s="63">
        <v>-5.1685973228654208E-17</v>
      </c>
      <c r="T40" s="63">
        <v>0.109136</v>
      </c>
      <c r="U40" s="63">
        <v>9.7088000000000008E-2</v>
      </c>
      <c r="V40" s="63">
        <v>3.2368000000000043E-2</v>
      </c>
      <c r="W40" s="63">
        <v>9.9999999999999936E-2</v>
      </c>
      <c r="X40" s="63">
        <v>9.136000000000007E-3</v>
      </c>
      <c r="Y40" s="63">
        <v>-2.9120000000000001E-3</v>
      </c>
      <c r="Z40" s="63">
        <v>-6.763199999999997E-2</v>
      </c>
      <c r="AA40" s="63">
        <v>-6.8217725299704176E-17</v>
      </c>
      <c r="AB40" s="63">
        <v>-1.243199999999998E-2</v>
      </c>
      <c r="AC40" s="63">
        <v>5.9519999999999998E-3</v>
      </c>
      <c r="AD40" s="63">
        <v>-8.2127999999999979E-2</v>
      </c>
      <c r="AE40" s="63">
        <v>-7.317705497753127E-17</v>
      </c>
      <c r="AF40" s="63" t="s">
        <v>1358</v>
      </c>
      <c r="AG40" s="63" t="s">
        <v>1359</v>
      </c>
      <c r="AH40" s="63">
        <v>2.1497777852556141</v>
      </c>
      <c r="AI40" s="63">
        <v>2.6768070531440902</v>
      </c>
      <c r="AJ40" s="63">
        <v>0.74857846782368243</v>
      </c>
      <c r="AK40" s="63">
        <v>0.69841852124086623</v>
      </c>
      <c r="AL40" s="63">
        <v>21.433640880056831</v>
      </c>
      <c r="AM40" s="63">
        <v>21.433640880056849</v>
      </c>
    </row>
    <row r="41" spans="1:39" x14ac:dyDescent="0.3">
      <c r="A41" s="64">
        <v>39</v>
      </c>
      <c r="B41" s="63"/>
      <c r="C41" s="63">
        <v>100</v>
      </c>
      <c r="D41" s="63">
        <v>5.2919864654541023E-2</v>
      </c>
      <c r="E41" s="63" t="b">
        <v>0</v>
      </c>
      <c r="F41" s="63">
        <v>2.7526873343999999E-2</v>
      </c>
      <c r="G41" s="63">
        <v>4.4288255999999987E-5</v>
      </c>
      <c r="H41" s="63">
        <v>2.8960000000000101E-3</v>
      </c>
      <c r="I41" s="63">
        <v>1.4079999999999939E-3</v>
      </c>
      <c r="J41" s="63">
        <v>5.8239999999999958E-3</v>
      </c>
      <c r="K41" s="63">
        <v>9.9999999999999978E-2</v>
      </c>
      <c r="L41" s="63">
        <v>7.9647999999999983E-2</v>
      </c>
      <c r="M41" s="63">
        <v>8.1631999999999996E-2</v>
      </c>
      <c r="N41" s="63">
        <v>0.12049600000000001</v>
      </c>
      <c r="O41" s="63">
        <v>0.1</v>
      </c>
      <c r="P41" s="63">
        <v>0.18815999999999999</v>
      </c>
      <c r="Q41" s="63">
        <v>1.1488E-2</v>
      </c>
      <c r="R41" s="63">
        <v>0.15259200000000001</v>
      </c>
      <c r="S41" s="63">
        <v>-2.020569246849201E-17</v>
      </c>
      <c r="T41" s="63">
        <v>0.191056</v>
      </c>
      <c r="U41" s="63">
        <v>1.0080000000000011E-2</v>
      </c>
      <c r="V41" s="63">
        <v>0.158416</v>
      </c>
      <c r="W41" s="63">
        <v>9.9999999999999964E-2</v>
      </c>
      <c r="X41" s="63">
        <v>9.1056000000000012E-2</v>
      </c>
      <c r="Y41" s="63">
        <v>-8.992E-2</v>
      </c>
      <c r="Z41" s="63">
        <v>5.841600000000001E-2</v>
      </c>
      <c r="AA41" s="63">
        <v>-3.7421287312185853E-17</v>
      </c>
      <c r="AB41" s="63">
        <v>0.11140799999999999</v>
      </c>
      <c r="AC41" s="63">
        <v>-7.1551999999999991E-2</v>
      </c>
      <c r="AD41" s="63">
        <v>3.7920000000000023E-2</v>
      </c>
      <c r="AE41" s="63">
        <v>-3.8563637846430488E-17</v>
      </c>
      <c r="AF41" s="63" t="s">
        <v>1360</v>
      </c>
      <c r="AG41" s="63" t="s">
        <v>1361</v>
      </c>
      <c r="AH41" s="63">
        <v>2.5685092111486689</v>
      </c>
      <c r="AI41" s="63">
        <v>2.0344515068649991</v>
      </c>
      <c r="AJ41" s="63">
        <v>1.445025993913744</v>
      </c>
      <c r="AK41" s="63">
        <v>1.354411404926336</v>
      </c>
      <c r="AL41" s="63">
        <v>35.086277732128167</v>
      </c>
      <c r="AM41" s="63">
        <v>35.08627773212816</v>
      </c>
    </row>
    <row r="42" spans="1:39" x14ac:dyDescent="0.3">
      <c r="A42" s="64">
        <v>40</v>
      </c>
      <c r="B42" s="63"/>
      <c r="C42" s="63">
        <v>100</v>
      </c>
      <c r="D42" s="63">
        <v>7.4842691421508789E-2</v>
      </c>
      <c r="E42" s="63" t="b">
        <v>0</v>
      </c>
      <c r="F42" s="63">
        <v>2.053970457599999E-2</v>
      </c>
      <c r="G42" s="63">
        <v>6.015513600000013E-5</v>
      </c>
      <c r="H42" s="63">
        <v>1.423999999999988E-3</v>
      </c>
      <c r="I42" s="63">
        <v>4.288000000000014E-3</v>
      </c>
      <c r="J42" s="63">
        <v>6.304000000000004E-3</v>
      </c>
      <c r="K42" s="63">
        <v>9.9999999999999992E-2</v>
      </c>
      <c r="L42" s="63">
        <v>5.2288000000000008E-2</v>
      </c>
      <c r="M42" s="63">
        <v>7.0495999999999975E-2</v>
      </c>
      <c r="N42" s="63">
        <v>0.11329599999999999</v>
      </c>
      <c r="O42" s="63">
        <v>0.1</v>
      </c>
      <c r="P42" s="63">
        <v>5.9552000000000001E-2</v>
      </c>
      <c r="Q42" s="63">
        <v>0.25881599999999999</v>
      </c>
      <c r="R42" s="63">
        <v>0.163824</v>
      </c>
      <c r="S42" s="63">
        <v>-4.9724578915139808E-17</v>
      </c>
      <c r="T42" s="63">
        <v>5.8128000000000013E-2</v>
      </c>
      <c r="U42" s="63">
        <v>0.25452799999999998</v>
      </c>
      <c r="V42" s="63">
        <v>0.170128</v>
      </c>
      <c r="W42" s="63">
        <v>9.9999999999999936E-2</v>
      </c>
      <c r="X42" s="63">
        <v>-4.1871999999999993E-2</v>
      </c>
      <c r="Y42" s="63">
        <v>0.154528</v>
      </c>
      <c r="Z42" s="63">
        <v>7.0128000000000024E-2</v>
      </c>
      <c r="AA42" s="63">
        <v>-6.7234088990629004E-17</v>
      </c>
      <c r="AB42" s="63">
        <v>5.8400000000000066E-3</v>
      </c>
      <c r="AC42" s="63">
        <v>0.184032</v>
      </c>
      <c r="AD42" s="63">
        <v>5.6832000000000042E-2</v>
      </c>
      <c r="AE42" s="63">
        <v>-6.4825943524785648E-17</v>
      </c>
      <c r="AF42" s="63" t="s">
        <v>1362</v>
      </c>
      <c r="AG42" s="63" t="s">
        <v>1363</v>
      </c>
      <c r="AH42" s="63">
        <v>6.154647268522961</v>
      </c>
      <c r="AI42" s="63">
        <v>4.1658529846052517</v>
      </c>
      <c r="AJ42" s="63">
        <v>2.873754097229261</v>
      </c>
      <c r="AK42" s="63">
        <v>2.6539222386172909</v>
      </c>
      <c r="AL42" s="63">
        <v>18.959616700889718</v>
      </c>
      <c r="AM42" s="63">
        <v>18.959616700889761</v>
      </c>
    </row>
    <row r="43" spans="1:39" x14ac:dyDescent="0.3">
      <c r="A43" s="64">
        <v>41</v>
      </c>
      <c r="B43" s="63"/>
      <c r="C43" s="63">
        <v>100</v>
      </c>
      <c r="D43" s="63">
        <v>4.1907548904418952E-2</v>
      </c>
      <c r="E43" s="63" t="b">
        <v>0</v>
      </c>
      <c r="F43" s="63">
        <v>2.8754658815999999E-2</v>
      </c>
      <c r="G43" s="63">
        <v>4.1975808000000211E-5</v>
      </c>
      <c r="H43" s="63">
        <v>2.1759999999999939E-3</v>
      </c>
      <c r="I43" s="63">
        <v>1.02399999999999E-3</v>
      </c>
      <c r="J43" s="63">
        <v>6.0160000000000213E-3</v>
      </c>
      <c r="K43" s="63">
        <v>9.9999999999999992E-2</v>
      </c>
      <c r="L43" s="63">
        <v>9.8000000000000004E-2</v>
      </c>
      <c r="M43" s="63">
        <v>9.6799999999999997E-2</v>
      </c>
      <c r="N43" s="63">
        <v>9.889599999999997E-2</v>
      </c>
      <c r="O43" s="63">
        <v>0.1</v>
      </c>
      <c r="P43" s="63">
        <v>-2.7040000000000002E-2</v>
      </c>
      <c r="Q43" s="63">
        <v>3.7887999999999998E-2</v>
      </c>
      <c r="R43" s="63">
        <v>0.21043200000000001</v>
      </c>
      <c r="S43" s="63">
        <v>-4.1093268274749259E-17</v>
      </c>
      <c r="T43" s="63">
        <v>-2.9215999999999989E-2</v>
      </c>
      <c r="U43" s="63">
        <v>3.6864000000000008E-2</v>
      </c>
      <c r="V43" s="63">
        <v>0.216448</v>
      </c>
      <c r="W43" s="63">
        <v>9.999999999999995E-2</v>
      </c>
      <c r="X43" s="63">
        <v>-0.129216</v>
      </c>
      <c r="Y43" s="63">
        <v>-6.3135999999999998E-2</v>
      </c>
      <c r="Z43" s="63">
        <v>0.116448</v>
      </c>
      <c r="AA43" s="63">
        <v>-5.8930003974970622E-17</v>
      </c>
      <c r="AB43" s="63">
        <v>-0.127216</v>
      </c>
      <c r="AC43" s="63">
        <v>-5.9936000000000003E-2</v>
      </c>
      <c r="AD43" s="63">
        <v>0.117552</v>
      </c>
      <c r="AE43" s="63">
        <v>-5.8745817096378856E-17</v>
      </c>
      <c r="AF43" s="63" t="s">
        <v>1364</v>
      </c>
      <c r="AG43" s="63" t="s">
        <v>1365</v>
      </c>
      <c r="AH43" s="63">
        <v>0.36906045123254938</v>
      </c>
      <c r="AI43" s="63">
        <v>0.12169872615956059</v>
      </c>
      <c r="AJ43" s="63">
        <v>0.25716547340688339</v>
      </c>
      <c r="AK43" s="63">
        <v>0.24071424940162051</v>
      </c>
      <c r="AL43" s="63">
        <v>0.94806265457545413</v>
      </c>
      <c r="AM43" s="63">
        <v>0.94806265457547323</v>
      </c>
    </row>
    <row r="44" spans="1:39" x14ac:dyDescent="0.3">
      <c r="A44" s="64">
        <v>42</v>
      </c>
      <c r="B44" s="63"/>
      <c r="C44" s="63">
        <v>100</v>
      </c>
      <c r="D44" s="63">
        <v>7.4372768402099609E-2</v>
      </c>
      <c r="E44" s="63" t="b">
        <v>0</v>
      </c>
      <c r="F44" s="63">
        <v>2.4057301248000009E-2</v>
      </c>
      <c r="G44" s="63">
        <v>3.1465728000000992E-5</v>
      </c>
      <c r="H44" s="63">
        <v>3.8240000000000218E-3</v>
      </c>
      <c r="I44" s="63">
        <v>2.5600000000000622E-4</v>
      </c>
      <c r="J44" s="63">
        <v>4.0960000000001004E-3</v>
      </c>
      <c r="K44" s="63">
        <v>9.9999999999999992E-2</v>
      </c>
      <c r="L44" s="63">
        <v>8.9631999999999962E-2</v>
      </c>
      <c r="M44" s="63">
        <v>6.8000000000000005E-2</v>
      </c>
      <c r="N44" s="63">
        <v>0.1067680000000001</v>
      </c>
      <c r="O44" s="63">
        <v>0.1</v>
      </c>
      <c r="P44" s="63">
        <v>-0.20247999999999999</v>
      </c>
      <c r="Q44" s="63">
        <v>0.13472000000000001</v>
      </c>
      <c r="R44" s="63">
        <v>0.24124799999999999</v>
      </c>
      <c r="S44" s="63">
        <v>-6.4733850085489772E-17</v>
      </c>
      <c r="T44" s="63">
        <v>-0.20630399999999999</v>
      </c>
      <c r="U44" s="63">
        <v>0.134464</v>
      </c>
      <c r="V44" s="63">
        <v>0.24534400000000009</v>
      </c>
      <c r="W44" s="63">
        <v>9.9999999999999922E-2</v>
      </c>
      <c r="X44" s="63">
        <v>-0.30630400000000002</v>
      </c>
      <c r="Y44" s="63">
        <v>3.4464000000000002E-2</v>
      </c>
      <c r="Z44" s="63">
        <v>0.14534400000000011</v>
      </c>
      <c r="AA44" s="63">
        <v>-8.3054566200734162E-17</v>
      </c>
      <c r="AB44" s="63">
        <v>-0.29593599999999998</v>
      </c>
      <c r="AC44" s="63">
        <v>6.6463999999999995E-2</v>
      </c>
      <c r="AD44" s="63">
        <v>0.13857600000000009</v>
      </c>
      <c r="AE44" s="63">
        <v>-8.4573128231676887E-17</v>
      </c>
      <c r="AF44" s="63" t="s">
        <v>1366</v>
      </c>
      <c r="AG44" s="63" t="s">
        <v>1367</v>
      </c>
      <c r="AH44" s="63">
        <v>3.0269401800555422</v>
      </c>
      <c r="AI44" s="63">
        <v>0.21920000969534911</v>
      </c>
      <c r="AJ44" s="63">
        <v>2.790531372083592</v>
      </c>
      <c r="AK44" s="63">
        <v>2.5978727129590098</v>
      </c>
      <c r="AL44" s="63">
        <v>4.656538969616868</v>
      </c>
      <c r="AM44" s="63">
        <v>4.6565389696169106</v>
      </c>
    </row>
    <row r="45" spans="1:39" x14ac:dyDescent="0.3">
      <c r="A45" s="64">
        <v>43</v>
      </c>
      <c r="B45" s="63"/>
      <c r="C45" s="63">
        <v>100</v>
      </c>
      <c r="D45" s="63">
        <v>3.8430452346801758E-2</v>
      </c>
      <c r="E45" s="63" t="b">
        <v>0</v>
      </c>
      <c r="F45" s="63">
        <v>2.9659990272E-2</v>
      </c>
      <c r="G45" s="63">
        <v>1.7998079999999981E-5</v>
      </c>
      <c r="H45" s="63">
        <v>9.9199999999999289E-4</v>
      </c>
      <c r="I45" s="63">
        <v>1.6959999999999859E-3</v>
      </c>
      <c r="J45" s="63">
        <v>3.760000000000006E-3</v>
      </c>
      <c r="K45" s="63">
        <v>9.9999999999999978E-2</v>
      </c>
      <c r="L45" s="63">
        <v>9.8608000000000001E-2</v>
      </c>
      <c r="M45" s="63">
        <v>9.9392000000000008E-2</v>
      </c>
      <c r="N45" s="63">
        <v>0.100288</v>
      </c>
      <c r="O45" s="63">
        <v>0.1</v>
      </c>
      <c r="P45" s="63">
        <v>-3.5968E-2</v>
      </c>
      <c r="Q45" s="63">
        <v>1.1103999999999999E-2</v>
      </c>
      <c r="R45" s="63">
        <v>4.5552000000000037E-2</v>
      </c>
      <c r="S45" s="63">
        <v>-6.0738562367951441E-17</v>
      </c>
      <c r="T45" s="63">
        <v>-3.6959999999999993E-2</v>
      </c>
      <c r="U45" s="63">
        <v>9.4080000000000136E-3</v>
      </c>
      <c r="V45" s="63">
        <v>4.9312000000000043E-2</v>
      </c>
      <c r="W45" s="63">
        <v>9.9999999999999922E-2</v>
      </c>
      <c r="X45" s="63">
        <v>-0.13696</v>
      </c>
      <c r="Y45" s="63">
        <v>-9.0591999999999992E-2</v>
      </c>
      <c r="Z45" s="63">
        <v>-5.0687999999999962E-2</v>
      </c>
      <c r="AA45" s="63">
        <v>-7.8665432072590059E-17</v>
      </c>
      <c r="AB45" s="63">
        <v>-0.13556799999999999</v>
      </c>
      <c r="AC45" s="63">
        <v>-8.9983999999999995E-2</v>
      </c>
      <c r="AD45" s="63">
        <v>-5.0975999999999952E-2</v>
      </c>
      <c r="AE45" s="63">
        <v>-7.8567460328658264E-17</v>
      </c>
      <c r="AF45" s="63" t="s">
        <v>1368</v>
      </c>
      <c r="AG45" s="63" t="s">
        <v>1369</v>
      </c>
      <c r="AH45" s="63">
        <v>0.2088743172140905</v>
      </c>
      <c r="AI45" s="63">
        <v>0.1232421488017254</v>
      </c>
      <c r="AJ45" s="63">
        <v>4.7806597058426263E-2</v>
      </c>
      <c r="AK45" s="63">
        <v>4.4810229062156967E-2</v>
      </c>
      <c r="AL45" s="63">
        <v>0.56818181818180369</v>
      </c>
      <c r="AM45" s="63">
        <v>0.56818181818181568</v>
      </c>
    </row>
    <row r="46" spans="1:39" x14ac:dyDescent="0.3">
      <c r="A46" s="64">
        <v>44</v>
      </c>
      <c r="B46" s="63"/>
      <c r="C46" s="63">
        <v>100</v>
      </c>
      <c r="D46" s="63">
        <v>4.4448375701904297E-2</v>
      </c>
      <c r="E46" s="63" t="b">
        <v>0</v>
      </c>
      <c r="F46" s="63">
        <v>2.915300582400001E-2</v>
      </c>
      <c r="G46" s="63">
        <v>6.1524479999998706E-6</v>
      </c>
      <c r="H46" s="63">
        <v>1.9039999999999611E-3</v>
      </c>
      <c r="I46" s="63">
        <v>1.02399999999999E-3</v>
      </c>
      <c r="J46" s="63">
        <v>1.2160000000000159E-3</v>
      </c>
      <c r="K46" s="63">
        <v>9.9999999999999992E-2</v>
      </c>
      <c r="L46" s="63">
        <v>9.731200000000001E-2</v>
      </c>
      <c r="M46" s="63">
        <v>9.7568000000000016E-2</v>
      </c>
      <c r="N46" s="63">
        <v>0.100816</v>
      </c>
      <c r="O46" s="63">
        <v>0.1</v>
      </c>
      <c r="P46" s="63">
        <v>0.32296000000000002</v>
      </c>
      <c r="Q46" s="63">
        <v>-5.9295999999999988E-2</v>
      </c>
      <c r="R46" s="63">
        <v>1.8336000000000002E-2</v>
      </c>
      <c r="S46" s="63">
        <v>-1.5804801731076079E-17</v>
      </c>
      <c r="T46" s="63">
        <v>0.32105600000000001</v>
      </c>
      <c r="U46" s="63">
        <v>-6.0319999999999978E-2</v>
      </c>
      <c r="V46" s="63">
        <v>1.955200000000001E-2</v>
      </c>
      <c r="W46" s="63">
        <v>9.9999999999999978E-2</v>
      </c>
      <c r="X46" s="63">
        <v>0.221056</v>
      </c>
      <c r="Y46" s="63">
        <v>-0.16031999999999999</v>
      </c>
      <c r="Z46" s="63">
        <v>-8.0447999999999992E-2</v>
      </c>
      <c r="AA46" s="63">
        <v>-3.4196057501951372E-17</v>
      </c>
      <c r="AB46" s="63">
        <v>0.223744</v>
      </c>
      <c r="AC46" s="63">
        <v>-0.157888</v>
      </c>
      <c r="AD46" s="63">
        <v>-8.1264000000000003E-2</v>
      </c>
      <c r="AE46" s="63">
        <v>-3.4115720671927308E-17</v>
      </c>
      <c r="AF46" s="63" t="s">
        <v>1370</v>
      </c>
      <c r="AG46" s="63" t="s">
        <v>1371</v>
      </c>
      <c r="AH46" s="63">
        <v>0.30379793089933638</v>
      </c>
      <c r="AI46" s="63">
        <v>0.33059554311462619</v>
      </c>
      <c r="AJ46" s="63">
        <v>0.18128703323842499</v>
      </c>
      <c r="AK46" s="63">
        <v>0.17047990979673541</v>
      </c>
      <c r="AL46" s="63">
        <v>1.01431980906921</v>
      </c>
      <c r="AM46" s="63">
        <v>1.014319809069238</v>
      </c>
    </row>
    <row r="47" spans="1:39" x14ac:dyDescent="0.3">
      <c r="A47" s="64">
        <v>45</v>
      </c>
      <c r="B47" s="63"/>
      <c r="C47" s="63">
        <v>100</v>
      </c>
      <c r="D47" s="63">
        <v>7.3144435882568359E-2</v>
      </c>
      <c r="E47" s="63" t="b">
        <v>0</v>
      </c>
      <c r="F47" s="63">
        <v>2.5696827647999999E-2</v>
      </c>
      <c r="G47" s="63">
        <v>1.073441279999995E-4</v>
      </c>
      <c r="H47" s="63">
        <v>3.3439999999999859E-3</v>
      </c>
      <c r="I47" s="63">
        <v>6.0159999999999658E-3</v>
      </c>
      <c r="J47" s="63">
        <v>7.7440000000000009E-3</v>
      </c>
      <c r="K47" s="63">
        <v>9.9999999999999992E-2</v>
      </c>
      <c r="L47" s="63">
        <v>8.6223999999999995E-2</v>
      </c>
      <c r="M47" s="63">
        <v>9.286400000000003E-2</v>
      </c>
      <c r="N47" s="63">
        <v>9.8175999999999986E-2</v>
      </c>
      <c r="O47" s="63">
        <v>0.1</v>
      </c>
      <c r="P47" s="63">
        <v>6.9295999999999996E-2</v>
      </c>
      <c r="Q47" s="63">
        <v>0.27545599999999998</v>
      </c>
      <c r="R47" s="63">
        <v>0.107712</v>
      </c>
      <c r="S47" s="63">
        <v>-5.6421927330316856E-17</v>
      </c>
      <c r="T47" s="63">
        <v>6.5952000000000011E-2</v>
      </c>
      <c r="U47" s="63">
        <v>0.26944000000000001</v>
      </c>
      <c r="V47" s="63">
        <v>0.115456</v>
      </c>
      <c r="W47" s="63">
        <v>9.9999999999999936E-2</v>
      </c>
      <c r="X47" s="63">
        <v>-3.4048000000000002E-2</v>
      </c>
      <c r="Y47" s="63">
        <v>0.16944000000000001</v>
      </c>
      <c r="Z47" s="63">
        <v>1.5456000000000039E-2</v>
      </c>
      <c r="AA47" s="63">
        <v>-7.3884410968718787E-17</v>
      </c>
      <c r="AB47" s="63">
        <v>-2.0271999999999981E-2</v>
      </c>
      <c r="AC47" s="63">
        <v>0.17657600000000001</v>
      </c>
      <c r="AD47" s="63">
        <v>1.7280000000000059E-2</v>
      </c>
      <c r="AE47" s="63">
        <v>-7.2410915939984688E-17</v>
      </c>
      <c r="AF47" s="63" t="s">
        <v>1372</v>
      </c>
      <c r="AG47" s="63" t="s">
        <v>1373</v>
      </c>
      <c r="AH47" s="63">
        <v>1.7176005423206331</v>
      </c>
      <c r="AI47" s="63">
        <v>1.242418421379148</v>
      </c>
      <c r="AJ47" s="63">
        <v>0.70530630142376516</v>
      </c>
      <c r="AK47" s="63">
        <v>0.65061935950474747</v>
      </c>
      <c r="AL47" s="63">
        <v>11.801242236024949</v>
      </c>
      <c r="AM47" s="63">
        <v>11.801242236024899</v>
      </c>
    </row>
    <row r="48" spans="1:39" x14ac:dyDescent="0.3">
      <c r="A48" s="64">
        <v>46</v>
      </c>
      <c r="B48" s="63"/>
      <c r="C48" s="63">
        <v>100</v>
      </c>
      <c r="D48" s="63">
        <v>5.7403564453125E-2</v>
      </c>
      <c r="E48" s="63" t="b">
        <v>0</v>
      </c>
      <c r="F48" s="63">
        <v>2.616075187200002E-2</v>
      </c>
      <c r="G48" s="63">
        <v>6.0782515199999927E-4</v>
      </c>
      <c r="H48" s="63">
        <v>7.9999999999999516E-3</v>
      </c>
      <c r="I48" s="63">
        <v>7.4559999999999904E-3</v>
      </c>
      <c r="J48" s="63">
        <v>2.2096000000000001E-2</v>
      </c>
      <c r="K48" s="63">
        <v>9.9999999999999992E-2</v>
      </c>
      <c r="L48" s="63">
        <v>8.4112000000000048E-2</v>
      </c>
      <c r="M48" s="63">
        <v>8.9792000000000011E-2</v>
      </c>
      <c r="N48" s="63">
        <v>0.104992</v>
      </c>
      <c r="O48" s="63">
        <v>0.1</v>
      </c>
      <c r="P48" s="63">
        <v>0.33041599999999999</v>
      </c>
      <c r="Q48" s="63">
        <v>0.24604799999999999</v>
      </c>
      <c r="R48" s="63">
        <v>0.29241600000000001</v>
      </c>
      <c r="S48" s="63">
        <v>-2.3513218543630759E-20</v>
      </c>
      <c r="T48" s="63">
        <v>0.32241599999999998</v>
      </c>
      <c r="U48" s="63">
        <v>0.238592</v>
      </c>
      <c r="V48" s="63">
        <v>0.31451200000000001</v>
      </c>
      <c r="W48" s="63">
        <v>9.9999999999999992E-2</v>
      </c>
      <c r="X48" s="63">
        <v>0.222416</v>
      </c>
      <c r="Y48" s="63">
        <v>0.13859199999999999</v>
      </c>
      <c r="Z48" s="63">
        <v>0.21451200000000001</v>
      </c>
      <c r="AA48" s="63">
        <v>-1.6210404750953691E-17</v>
      </c>
      <c r="AB48" s="63">
        <v>0.23830399999999999</v>
      </c>
      <c r="AC48" s="63">
        <v>0.14879999999999999</v>
      </c>
      <c r="AD48" s="63">
        <v>0.20952000000000001</v>
      </c>
      <c r="AE48" s="63">
        <v>-1.5501089324887531E-17</v>
      </c>
      <c r="AF48" s="63" t="s">
        <v>1374</v>
      </c>
      <c r="AG48" s="63" t="s">
        <v>1375</v>
      </c>
      <c r="AH48" s="63">
        <v>1.593858782848983</v>
      </c>
      <c r="AI48" s="63">
        <v>1.900679387183609</v>
      </c>
      <c r="AJ48" s="63">
        <v>0.97908415877903177</v>
      </c>
      <c r="AK48" s="63">
        <v>0.90524618040163196</v>
      </c>
      <c r="AL48" s="63">
        <v>2.3271425374803969</v>
      </c>
      <c r="AM48" s="63">
        <v>2.3271425374803969</v>
      </c>
    </row>
    <row r="49" spans="1:39" x14ac:dyDescent="0.3">
      <c r="A49" s="64">
        <v>47</v>
      </c>
      <c r="B49" s="63"/>
      <c r="C49" s="63">
        <v>100</v>
      </c>
      <c r="D49" s="63">
        <v>5.3860664367675781E-2</v>
      </c>
      <c r="E49" s="63" t="b">
        <v>0</v>
      </c>
      <c r="F49" s="63">
        <v>2.8777377024E-2</v>
      </c>
      <c r="G49" s="63">
        <v>4.5705139200000021E-4</v>
      </c>
      <c r="H49" s="63">
        <v>1.6639999999999711E-3</v>
      </c>
      <c r="I49" s="63">
        <v>1.0335999999999981E-2</v>
      </c>
      <c r="J49" s="63">
        <v>1.8640000000000021E-2</v>
      </c>
      <c r="K49" s="63">
        <v>9.9999999999999992E-2</v>
      </c>
      <c r="L49" s="63">
        <v>9.3568000000000012E-2</v>
      </c>
      <c r="M49" s="63">
        <v>0.100064</v>
      </c>
      <c r="N49" s="63">
        <v>0.100048</v>
      </c>
      <c r="O49" s="63">
        <v>0.1</v>
      </c>
      <c r="P49" s="63">
        <v>-0.157472</v>
      </c>
      <c r="Q49" s="63">
        <v>0.15328</v>
      </c>
      <c r="R49" s="63">
        <v>0.126336</v>
      </c>
      <c r="S49" s="63">
        <v>-7.443109329985819E-17</v>
      </c>
      <c r="T49" s="63">
        <v>-0.159136</v>
      </c>
      <c r="U49" s="63">
        <v>0.14294399999999999</v>
      </c>
      <c r="V49" s="63">
        <v>0.14497599999999999</v>
      </c>
      <c r="W49" s="63">
        <v>9.9999999999999922E-2</v>
      </c>
      <c r="X49" s="63">
        <v>-0.25913599999999998</v>
      </c>
      <c r="Y49" s="63">
        <v>4.2944000000000003E-2</v>
      </c>
      <c r="Z49" s="63">
        <v>4.4976000000000037E-2</v>
      </c>
      <c r="AA49" s="63">
        <v>-9.0088937415036569E-17</v>
      </c>
      <c r="AB49" s="63">
        <v>-0.25270399999999998</v>
      </c>
      <c r="AC49" s="63">
        <v>4.2880000000000001E-2</v>
      </c>
      <c r="AD49" s="63">
        <v>4.4928000000000037E-2</v>
      </c>
      <c r="AE49" s="63">
        <v>-8.930320402870364E-17</v>
      </c>
      <c r="AF49" s="63" t="s">
        <v>1376</v>
      </c>
      <c r="AG49" s="63" t="s">
        <v>1377</v>
      </c>
      <c r="AH49" s="63">
        <v>0.99230169380806632</v>
      </c>
      <c r="AI49" s="63">
        <v>0.5534718174019041</v>
      </c>
      <c r="AJ49" s="63">
        <v>5.6226416627679189E-3</v>
      </c>
      <c r="AK49" s="63">
        <v>5.231762778441203E-3</v>
      </c>
      <c r="AL49" s="63">
        <v>0.10672358591245459</v>
      </c>
      <c r="AM49" s="63">
        <v>0.106723585912467</v>
      </c>
    </row>
    <row r="50" spans="1:39" x14ac:dyDescent="0.3">
      <c r="A50" s="64">
        <v>48</v>
      </c>
      <c r="B50" s="63"/>
      <c r="C50" s="63">
        <v>100</v>
      </c>
      <c r="D50" s="63">
        <v>7.8786373138427734E-2</v>
      </c>
      <c r="E50" s="63" t="b">
        <v>0</v>
      </c>
      <c r="F50" s="63">
        <v>2.1047051520000009E-2</v>
      </c>
      <c r="G50" s="63">
        <v>6.2351615999999287E-5</v>
      </c>
      <c r="H50" s="63">
        <v>1.312000000000008E-3</v>
      </c>
      <c r="I50" s="63">
        <v>3.6159999999999799E-3</v>
      </c>
      <c r="J50" s="63">
        <v>6.8959999999999577E-3</v>
      </c>
      <c r="K50" s="63">
        <v>9.9999999999999992E-2</v>
      </c>
      <c r="L50" s="63">
        <v>8.8959999999999984E-2</v>
      </c>
      <c r="M50" s="63">
        <v>7.0496000000000017E-2</v>
      </c>
      <c r="N50" s="63">
        <v>9.0352000000000043E-2</v>
      </c>
      <c r="O50" s="63">
        <v>0.1</v>
      </c>
      <c r="P50" s="63">
        <v>-0.15123200000000001</v>
      </c>
      <c r="Q50" s="63">
        <v>0.16012799999999999</v>
      </c>
      <c r="R50" s="63">
        <v>-5.1695999999999943E-2</v>
      </c>
      <c r="S50" s="63">
        <v>-9.588886465579844E-17</v>
      </c>
      <c r="T50" s="63">
        <v>-0.14992</v>
      </c>
      <c r="U50" s="63">
        <v>0.15651200000000001</v>
      </c>
      <c r="V50" s="63">
        <v>-5.8591999999999887E-2</v>
      </c>
      <c r="W50" s="63">
        <v>9.9999999999999895E-2</v>
      </c>
      <c r="X50" s="63">
        <v>-0.24992</v>
      </c>
      <c r="Y50" s="63">
        <v>5.6512E-2</v>
      </c>
      <c r="Z50" s="63">
        <v>-0.1585919999999999</v>
      </c>
      <c r="AA50" s="63">
        <v>-1.1472099327436681E-16</v>
      </c>
      <c r="AB50" s="63">
        <v>-0.23888000000000001</v>
      </c>
      <c r="AC50" s="63">
        <v>8.6015999999999995E-2</v>
      </c>
      <c r="AD50" s="63">
        <v>-0.14894399999999991</v>
      </c>
      <c r="AE50" s="63">
        <v>-1.139940429343929E-16</v>
      </c>
      <c r="AF50" s="63" t="s">
        <v>1378</v>
      </c>
      <c r="AG50" s="63" t="s">
        <v>1379</v>
      </c>
      <c r="AH50" s="63">
        <v>2.7542378716678511</v>
      </c>
      <c r="AI50" s="63">
        <v>0.33876893848598622</v>
      </c>
      <c r="AJ50" s="63">
        <v>2.623307634379767</v>
      </c>
      <c r="AK50" s="63">
        <v>2.4388932277533368</v>
      </c>
      <c r="AL50" s="63">
        <v>6.0835351089588121</v>
      </c>
      <c r="AM50" s="63">
        <v>6.0835351089588174</v>
      </c>
    </row>
    <row r="51" spans="1:39" x14ac:dyDescent="0.3">
      <c r="A51" s="64">
        <v>49</v>
      </c>
      <c r="B51" s="63"/>
      <c r="C51" s="63">
        <v>100</v>
      </c>
      <c r="D51" s="63">
        <v>4.9860477447509773E-2</v>
      </c>
      <c r="E51" s="63" t="b">
        <v>0</v>
      </c>
      <c r="F51" s="63">
        <v>2.8987522559999999E-2</v>
      </c>
      <c r="G51" s="63">
        <v>2.9300275199999932E-4</v>
      </c>
      <c r="H51" s="63">
        <v>1.1792E-2</v>
      </c>
      <c r="I51" s="63">
        <v>1.148799999999997E-2</v>
      </c>
      <c r="J51" s="63">
        <v>4.6879999999999977E-3</v>
      </c>
      <c r="K51" s="63">
        <v>9.9999999999999978E-2</v>
      </c>
      <c r="L51" s="63">
        <v>0.112592</v>
      </c>
      <c r="M51" s="63">
        <v>7.9136000000000012E-2</v>
      </c>
      <c r="N51" s="63">
        <v>0.10024</v>
      </c>
      <c r="O51" s="63">
        <v>0.1</v>
      </c>
      <c r="P51" s="63">
        <v>-0.25164799999999998</v>
      </c>
      <c r="Q51" s="63">
        <v>0.21715200000000001</v>
      </c>
      <c r="R51" s="63">
        <v>0.14433599999999999</v>
      </c>
      <c r="S51" s="63">
        <v>-8.7670994774800052E-17</v>
      </c>
      <c r="T51" s="63">
        <v>-0.23985600000000001</v>
      </c>
      <c r="U51" s="63">
        <v>0.20566400000000001</v>
      </c>
      <c r="V51" s="63">
        <v>0.13964799999999999</v>
      </c>
      <c r="W51" s="63">
        <v>9.9999999999999895E-2</v>
      </c>
      <c r="X51" s="63">
        <v>-0.33985599999999999</v>
      </c>
      <c r="Y51" s="63">
        <v>0.10566399999999999</v>
      </c>
      <c r="Z51" s="63">
        <v>3.9648000000000051E-2</v>
      </c>
      <c r="AA51" s="63">
        <v>-1.044672705544658E-16</v>
      </c>
      <c r="AB51" s="63">
        <v>-0.35244799999999998</v>
      </c>
      <c r="AC51" s="63">
        <v>0.126528</v>
      </c>
      <c r="AD51" s="63">
        <v>3.9408000000000047E-2</v>
      </c>
      <c r="AE51" s="63">
        <v>-1.073162888680022E-16</v>
      </c>
      <c r="AF51" s="63" t="s">
        <v>1380</v>
      </c>
      <c r="AG51" s="63" t="s">
        <v>1381</v>
      </c>
      <c r="AH51" s="63">
        <v>1.30136527742629</v>
      </c>
      <c r="AI51" s="63">
        <v>1.3977860352078391</v>
      </c>
      <c r="AJ51" s="63">
        <v>1.9398717801934611</v>
      </c>
      <c r="AK51" s="63">
        <v>1.7977263902967731</v>
      </c>
      <c r="AL51" s="63">
        <v>0.60532687651329231</v>
      </c>
      <c r="AM51" s="63">
        <v>0.60532687651329076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39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39" s="62" customFormat="1" x14ac:dyDescent="0.3"/>
  </sheetData>
  <conditionalFormatting sqref="AE202:AG204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2:K1048576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201">
    <cfRule type="colorScale" priority="2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02:U1048576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C29A-4B54-4F86-9DD9-4A5BF7EC7C0E}">
  <sheetPr codeName="Sheet10"/>
  <dimension ref="A1:DL207"/>
  <sheetViews>
    <sheetView zoomScale="85" zoomScaleNormal="85" workbookViewId="0">
      <selection activeCell="O24" sqref="O24"/>
    </sheetView>
  </sheetViews>
  <sheetFormatPr defaultColWidth="8.88671875" defaultRowHeight="14.4" x14ac:dyDescent="0.3"/>
  <cols>
    <col min="1" max="2" width="8.88671875" style="2"/>
    <col min="3" max="3" width="8.6640625" style="2" customWidth="1"/>
    <col min="4" max="5" width="8.88671875" style="2"/>
    <col min="6" max="6" width="28.3320312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16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</row>
    <row r="2" spans="1:116" x14ac:dyDescent="0.3">
      <c r="A2" s="64">
        <v>0</v>
      </c>
      <c r="B2" s="63">
        <v>1.5508284568786619E-2</v>
      </c>
      <c r="C2" s="63">
        <v>100</v>
      </c>
      <c r="D2" s="63">
        <v>4.2459964752197273E-2</v>
      </c>
      <c r="E2" s="63" t="b">
        <v>0</v>
      </c>
      <c r="F2" s="63">
        <v>2.3516584848677951E-2</v>
      </c>
      <c r="G2" s="63">
        <v>8.3189475577076094E-3</v>
      </c>
      <c r="H2" s="63">
        <v>1.8696000000000022E-2</v>
      </c>
      <c r="I2" s="63">
        <v>4.2647999999999943E-2</v>
      </c>
      <c r="J2" s="63">
        <v>7.842547569321856E-2</v>
      </c>
      <c r="K2" s="63">
        <v>0.13475186740306189</v>
      </c>
      <c r="L2" s="63">
        <v>8.3856E-2</v>
      </c>
      <c r="M2" s="63">
        <v>8.8079999999999964E-2</v>
      </c>
      <c r="N2" s="63">
        <v>9.3416645800831255E-2</v>
      </c>
      <c r="O2" s="63">
        <v>0.1125123350338776</v>
      </c>
      <c r="P2" s="63">
        <v>2.0000000000000039E-2</v>
      </c>
      <c r="Q2" s="63">
        <v>-0.10334400000000001</v>
      </c>
      <c r="R2" s="63">
        <v>0.15304057300005949</v>
      </c>
      <c r="S2" s="63">
        <v>3.067808390365993E-2</v>
      </c>
      <c r="T2" s="63">
        <v>3.8696000000000057E-2</v>
      </c>
      <c r="U2" s="63">
        <v>-6.0696000000000083E-2</v>
      </c>
      <c r="V2" s="63">
        <v>0.23146604869327811</v>
      </c>
      <c r="W2" s="63">
        <v>0.16542995130672189</v>
      </c>
      <c r="X2" s="63">
        <v>-6.1303999999999942E-2</v>
      </c>
      <c r="Y2" s="63">
        <v>-0.16069600000000009</v>
      </c>
      <c r="Z2" s="63">
        <v>0.1314660486932781</v>
      </c>
      <c r="AA2" s="63">
        <v>6.5429951306721856E-2</v>
      </c>
      <c r="AB2" s="63">
        <v>-4.5159999999999943E-2</v>
      </c>
      <c r="AC2" s="63">
        <v>-0.14877599999999999</v>
      </c>
      <c r="AD2" s="63">
        <v>0.13804940289244691</v>
      </c>
      <c r="AE2" s="63">
        <v>5.2917616272844303E-2</v>
      </c>
      <c r="AF2" s="63" t="s">
        <v>1482</v>
      </c>
      <c r="AG2" s="63" t="s">
        <v>1483</v>
      </c>
      <c r="AH2" s="63">
        <v>2.391106849150531</v>
      </c>
      <c r="AI2" s="63">
        <v>1.4455665148546319</v>
      </c>
      <c r="AJ2" s="63">
        <v>0.88829602745445702</v>
      </c>
      <c r="AK2" s="63">
        <v>0.83535569821063227</v>
      </c>
      <c r="AL2" s="63">
        <v>0.33712999872327548</v>
      </c>
      <c r="AM2" s="63">
        <v>12.627981280403549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</row>
    <row r="3" spans="1:116" x14ac:dyDescent="0.3">
      <c r="A3" s="64">
        <v>1</v>
      </c>
      <c r="B3" s="63"/>
      <c r="C3" s="63">
        <v>100</v>
      </c>
      <c r="D3" s="63">
        <v>4.0918111801147461E-2</v>
      </c>
      <c r="E3" s="63" t="b">
        <v>0</v>
      </c>
      <c r="F3" s="63">
        <v>2.544236931897511E-2</v>
      </c>
      <c r="G3" s="63">
        <v>1.7611837473168589E-2</v>
      </c>
      <c r="H3" s="63">
        <v>4.7144000000000019E-2</v>
      </c>
      <c r="I3" s="63">
        <v>5.0439999999999978E-2</v>
      </c>
      <c r="J3" s="63">
        <v>0.1133361687069427</v>
      </c>
      <c r="K3" s="63">
        <v>4.5752168706942792E-2</v>
      </c>
      <c r="L3" s="63">
        <v>8.6240000000000039E-2</v>
      </c>
      <c r="M3" s="63">
        <v>8.3583999999999992E-2</v>
      </c>
      <c r="N3" s="63">
        <v>0.1049702179809831</v>
      </c>
      <c r="O3" s="63">
        <v>9.0522217980983116E-2</v>
      </c>
      <c r="P3" s="63">
        <v>0.48160799999999998</v>
      </c>
      <c r="Q3" s="63">
        <v>-0.13709599999999991</v>
      </c>
      <c r="R3" s="63">
        <v>-0.23476694160450351</v>
      </c>
      <c r="S3" s="63">
        <v>-0.1570069416045036</v>
      </c>
      <c r="T3" s="63">
        <v>0.528752</v>
      </c>
      <c r="U3" s="63">
        <v>-8.66559999999999E-2</v>
      </c>
      <c r="V3" s="63">
        <v>-0.1214307728975608</v>
      </c>
      <c r="W3" s="63">
        <v>-0.11125477289756081</v>
      </c>
      <c r="X3" s="63">
        <v>0.42875200000000002</v>
      </c>
      <c r="Y3" s="63">
        <v>-0.18665599999999991</v>
      </c>
      <c r="Z3" s="63">
        <v>-0.2214307728975608</v>
      </c>
      <c r="AA3" s="63">
        <v>-0.21125477289756081</v>
      </c>
      <c r="AB3" s="63">
        <v>0.44251200000000002</v>
      </c>
      <c r="AC3" s="63">
        <v>-0.17023999999999989</v>
      </c>
      <c r="AD3" s="63">
        <v>-0.2264009908785439</v>
      </c>
      <c r="AE3" s="63">
        <v>-0.20177699087854389</v>
      </c>
      <c r="AF3" s="63" t="s">
        <v>1484</v>
      </c>
      <c r="AG3" s="63" t="s">
        <v>1485</v>
      </c>
      <c r="AH3" s="63">
        <v>1.3851327027349709</v>
      </c>
      <c r="AI3" s="63">
        <v>2.3245993201500008</v>
      </c>
      <c r="AJ3" s="63">
        <v>1.200127204254094</v>
      </c>
      <c r="AK3" s="63">
        <v>1.129880464821071</v>
      </c>
      <c r="AL3" s="63">
        <v>0.12365679579723619</v>
      </c>
      <c r="AM3" s="63">
        <v>7.979916614467129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</row>
    <row r="4" spans="1:116" x14ac:dyDescent="0.3">
      <c r="A4" s="64">
        <v>2</v>
      </c>
      <c r="B4" s="63"/>
      <c r="C4" s="63">
        <v>100</v>
      </c>
      <c r="D4" s="63">
        <v>4.9837112426757813E-2</v>
      </c>
      <c r="E4" s="63" t="b">
        <v>0</v>
      </c>
      <c r="F4" s="63">
        <v>2.9999999999999988E-2</v>
      </c>
      <c r="G4" s="63">
        <v>9.1830675714753875E-3</v>
      </c>
      <c r="H4" s="63">
        <v>1.357599999999992E-2</v>
      </c>
      <c r="I4" s="63">
        <v>3.0248000000000049E-2</v>
      </c>
      <c r="J4" s="63">
        <v>8.9910056675965827E-2</v>
      </c>
      <c r="K4" s="63">
        <v>0.1177500566759658</v>
      </c>
      <c r="L4" s="63">
        <v>9.9999999999999978E-2</v>
      </c>
      <c r="M4" s="63">
        <v>9.9999999999999978E-2</v>
      </c>
      <c r="N4" s="63">
        <v>9.9999999999999978E-2</v>
      </c>
      <c r="O4" s="63">
        <v>9.999999999999995E-2</v>
      </c>
      <c r="P4" s="63">
        <v>0.858128</v>
      </c>
      <c r="Q4" s="63">
        <v>0.68262400000000001</v>
      </c>
      <c r="R4" s="63">
        <v>0.1384592053179946</v>
      </c>
      <c r="S4" s="63">
        <v>9.2907205317994582E-2</v>
      </c>
      <c r="T4" s="63">
        <v>0.87170399999999992</v>
      </c>
      <c r="U4" s="63">
        <v>0.65237599999999996</v>
      </c>
      <c r="V4" s="63">
        <v>0.2283692619939604</v>
      </c>
      <c r="W4" s="63">
        <v>0.2106572619939604</v>
      </c>
      <c r="X4" s="63">
        <v>0.77170399999999995</v>
      </c>
      <c r="Y4" s="63">
        <v>0.55237599999999998</v>
      </c>
      <c r="Z4" s="63">
        <v>0.1283692619939604</v>
      </c>
      <c r="AA4" s="63">
        <v>0.11065726199396041</v>
      </c>
      <c r="AB4" s="63">
        <v>0.77170399999999995</v>
      </c>
      <c r="AC4" s="63">
        <v>0.55237599999999998</v>
      </c>
      <c r="AD4" s="63">
        <v>0.1283692619939604</v>
      </c>
      <c r="AE4" s="63">
        <v>0.11065726199396041</v>
      </c>
      <c r="AF4" s="63" t="s">
        <v>1486</v>
      </c>
      <c r="AG4" s="63" t="s">
        <v>1487</v>
      </c>
      <c r="AH4" s="63">
        <v>2.0093517481935628E-14</v>
      </c>
      <c r="AI4" s="63">
        <v>1.7601606084510019E-14</v>
      </c>
      <c r="AJ4" s="63">
        <v>2.9823820760928773E-14</v>
      </c>
      <c r="AK4" s="63">
        <v>2.6270937878892379E-14</v>
      </c>
      <c r="AL4" s="63">
        <v>2.488187171914516E-14</v>
      </c>
      <c r="AM4" s="63">
        <v>3.0142389814297508E-14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</row>
    <row r="5" spans="1:116" x14ac:dyDescent="0.3">
      <c r="A5" s="64">
        <v>3</v>
      </c>
      <c r="B5" s="63"/>
      <c r="C5" s="63">
        <v>100</v>
      </c>
      <c r="D5" s="63">
        <v>3.1906604766845703E-2</v>
      </c>
      <c r="E5" s="63" t="b">
        <v>0</v>
      </c>
      <c r="F5" s="63">
        <v>1.7514484141307629E-2</v>
      </c>
      <c r="G5" s="63">
        <v>5.7338015089132954E-3</v>
      </c>
      <c r="H5" s="63">
        <v>7.8239999999999421E-3</v>
      </c>
      <c r="I5" s="63">
        <v>3.5039999999999953E-2</v>
      </c>
      <c r="J5" s="63">
        <v>6.6669220281275976E-2</v>
      </c>
      <c r="K5" s="63">
        <v>2.081063707795093E-2</v>
      </c>
      <c r="L5" s="63">
        <v>3.5856000000000048E-2</v>
      </c>
      <c r="M5" s="63">
        <v>6.4224000000000031E-2</v>
      </c>
      <c r="N5" s="63">
        <v>0.1100186767294882</v>
      </c>
      <c r="O5" s="63">
        <v>9.5552093526163118E-2</v>
      </c>
      <c r="P5" s="63">
        <v>0.35999199999999998</v>
      </c>
      <c r="Q5" s="63">
        <v>-0.1162959999999999</v>
      </c>
      <c r="R5" s="63">
        <v>0.34222763091726499</v>
      </c>
      <c r="S5" s="63">
        <v>0.1117796309172651</v>
      </c>
      <c r="T5" s="63">
        <v>0.35216799999999998</v>
      </c>
      <c r="U5" s="63">
        <v>-0.15133599999999989</v>
      </c>
      <c r="V5" s="63">
        <v>0.40889685119854102</v>
      </c>
      <c r="W5" s="63">
        <v>0.132590267995216</v>
      </c>
      <c r="X5" s="63">
        <v>0.252168</v>
      </c>
      <c r="Y5" s="63">
        <v>-0.25133599999999989</v>
      </c>
      <c r="Z5" s="63">
        <v>0.30889685119854099</v>
      </c>
      <c r="AA5" s="63">
        <v>3.2590267995216013E-2</v>
      </c>
      <c r="AB5" s="63">
        <v>0.31631199999999998</v>
      </c>
      <c r="AC5" s="63">
        <v>-0.21555999999999989</v>
      </c>
      <c r="AD5" s="63">
        <v>0.29887817446905279</v>
      </c>
      <c r="AE5" s="63">
        <v>3.7038174469052887E-2</v>
      </c>
      <c r="AF5" s="63" t="s">
        <v>1488</v>
      </c>
      <c r="AG5" s="63" t="s">
        <v>1489</v>
      </c>
      <c r="AH5" s="63">
        <v>6.6946749340969323</v>
      </c>
      <c r="AI5" s="63">
        <v>9.5285539207109995</v>
      </c>
      <c r="AJ5" s="63">
        <v>2.4973909843076179</v>
      </c>
      <c r="AK5" s="63">
        <v>2.357442073784862</v>
      </c>
      <c r="AL5" s="63">
        <v>2.42559232552198</v>
      </c>
      <c r="AM5" s="63">
        <v>4.1488271685299249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</row>
    <row r="6" spans="1:116" x14ac:dyDescent="0.3">
      <c r="A6" s="64">
        <v>4</v>
      </c>
      <c r="B6" s="63"/>
      <c r="C6" s="63">
        <v>100</v>
      </c>
      <c r="D6" s="63">
        <v>3.6871194839477539E-2</v>
      </c>
      <c r="E6" s="63" t="b">
        <v>0</v>
      </c>
      <c r="F6" s="63">
        <v>6.6587620734703994E-3</v>
      </c>
      <c r="G6" s="63">
        <v>2.4524025539931181E-3</v>
      </c>
      <c r="H6" s="63">
        <v>2.2656000000000009E-2</v>
      </c>
      <c r="I6" s="63">
        <v>2.4319999999999949E-2</v>
      </c>
      <c r="J6" s="63">
        <v>3.6710295803672299E-2</v>
      </c>
      <c r="K6" s="63">
        <v>5.571829580367238E-2</v>
      </c>
      <c r="L6" s="63">
        <v>5.6328000000000038E-2</v>
      </c>
      <c r="M6" s="63">
        <v>1.7335999999999911E-2</v>
      </c>
      <c r="N6" s="63">
        <v>5.6439184911463762E-2</v>
      </c>
      <c r="O6" s="63">
        <v>4.2759184911463702E-2</v>
      </c>
      <c r="P6" s="63">
        <v>0.70614399999999999</v>
      </c>
      <c r="Q6" s="63">
        <v>0.35583999999999999</v>
      </c>
      <c r="R6" s="63">
        <v>0.16270082249046169</v>
      </c>
      <c r="S6" s="63">
        <v>3.0220822490461791E-2</v>
      </c>
      <c r="T6" s="63">
        <v>0.7288</v>
      </c>
      <c r="U6" s="63">
        <v>0.33152000000000009</v>
      </c>
      <c r="V6" s="63">
        <v>0.12599052668678951</v>
      </c>
      <c r="W6" s="63">
        <v>-2.5497473313210589E-2</v>
      </c>
      <c r="X6" s="63">
        <v>0.62880000000000003</v>
      </c>
      <c r="Y6" s="63">
        <v>0.23152000000000009</v>
      </c>
      <c r="Z6" s="63">
        <v>2.5990526686789441E-2</v>
      </c>
      <c r="AA6" s="63">
        <v>-0.12549747331321059</v>
      </c>
      <c r="AB6" s="63">
        <v>0.67247199999999996</v>
      </c>
      <c r="AC6" s="63">
        <v>0.348856</v>
      </c>
      <c r="AD6" s="63">
        <v>6.9551341775325695E-2</v>
      </c>
      <c r="AE6" s="63">
        <v>-6.8256658224674291E-2</v>
      </c>
      <c r="AF6" s="63" t="s">
        <v>1490</v>
      </c>
      <c r="AG6" s="63" t="s">
        <v>1491</v>
      </c>
      <c r="AH6" s="63">
        <v>4.5545222019221763</v>
      </c>
      <c r="AI6" s="63">
        <v>4.7701347135472316</v>
      </c>
      <c r="AJ6" s="63">
        <v>12.35533266383422</v>
      </c>
      <c r="AK6" s="63">
        <v>11.339867823990931</v>
      </c>
      <c r="AL6" s="63">
        <v>206.10704941777399</v>
      </c>
      <c r="AM6" s="63">
        <v>18.44649508311803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</row>
    <row r="7" spans="1:116" x14ac:dyDescent="0.3">
      <c r="A7" s="64">
        <v>5</v>
      </c>
      <c r="B7" s="63"/>
      <c r="C7" s="63">
        <v>100</v>
      </c>
      <c r="D7" s="63">
        <v>5.5847406387329102E-2</v>
      </c>
      <c r="E7" s="63" t="b">
        <v>0</v>
      </c>
      <c r="F7" s="63">
        <v>2.2664961059896079E-2</v>
      </c>
      <c r="G7" s="63">
        <v>1.1190285694623161E-2</v>
      </c>
      <c r="H7" s="63">
        <v>6.1120000000000063E-3</v>
      </c>
      <c r="I7" s="63">
        <v>3.7072000000000049E-2</v>
      </c>
      <c r="J7" s="63">
        <v>9.8886783579117177E-2</v>
      </c>
      <c r="K7" s="63">
        <v>4.7622783579117173E-2</v>
      </c>
      <c r="L7" s="63">
        <v>7.3832000000000009E-2</v>
      </c>
      <c r="M7" s="63">
        <v>6.1672000000000032E-2</v>
      </c>
      <c r="N7" s="63">
        <v>0.1158031141718394</v>
      </c>
      <c r="O7" s="63">
        <v>7.6347114171839453E-2</v>
      </c>
      <c r="P7" s="63">
        <v>0.37731199999999998</v>
      </c>
      <c r="Q7" s="63">
        <v>-0.16982399999999989</v>
      </c>
      <c r="R7" s="63">
        <v>0.50981015580480871</v>
      </c>
      <c r="S7" s="63">
        <v>0.21749015580480879</v>
      </c>
      <c r="T7" s="63">
        <v>0.37119999999999997</v>
      </c>
      <c r="U7" s="63">
        <v>-0.1327519999999999</v>
      </c>
      <c r="V7" s="63">
        <v>0.60869693938392588</v>
      </c>
      <c r="W7" s="63">
        <v>0.26511293938392599</v>
      </c>
      <c r="X7" s="63">
        <v>0.2712</v>
      </c>
      <c r="Y7" s="63">
        <v>-0.2327519999999999</v>
      </c>
      <c r="Z7" s="63">
        <v>0.50869693938392591</v>
      </c>
      <c r="AA7" s="63">
        <v>0.16511293938392599</v>
      </c>
      <c r="AB7" s="63">
        <v>0.29736800000000002</v>
      </c>
      <c r="AC7" s="63">
        <v>-0.1944239999999999</v>
      </c>
      <c r="AD7" s="63">
        <v>0.49289382521208652</v>
      </c>
      <c r="AE7" s="63">
        <v>0.18876582521208651</v>
      </c>
      <c r="AF7" s="63" t="s">
        <v>1492</v>
      </c>
      <c r="AG7" s="63" t="s">
        <v>1493</v>
      </c>
      <c r="AH7" s="63">
        <v>3.1886061969008761</v>
      </c>
      <c r="AI7" s="63">
        <v>2.9795305649265522</v>
      </c>
      <c r="AJ7" s="63">
        <v>2.7107021340678892</v>
      </c>
      <c r="AK7" s="63">
        <v>2.556916449248865</v>
      </c>
      <c r="AL7" s="63">
        <v>0.74739786899130212</v>
      </c>
      <c r="AM7" s="63">
        <v>6.3413467896060771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</row>
    <row r="8" spans="1:116" x14ac:dyDescent="0.3">
      <c r="A8" s="64">
        <v>6</v>
      </c>
      <c r="B8" s="63"/>
      <c r="C8" s="63">
        <v>100</v>
      </c>
      <c r="D8" s="63">
        <v>2.892255783081055E-2</v>
      </c>
      <c r="E8" s="63" t="b">
        <v>0</v>
      </c>
      <c r="F8" s="63">
        <v>3.0353900761755991E-2</v>
      </c>
      <c r="G8" s="63">
        <v>1.6542590832455809E-2</v>
      </c>
      <c r="H8" s="63">
        <v>6.4959999999999907E-2</v>
      </c>
      <c r="I8" s="63">
        <v>9.5695999999999892E-2</v>
      </c>
      <c r="J8" s="63">
        <v>5.6258908774129673E-2</v>
      </c>
      <c r="K8" s="63">
        <v>3.3821802744408339E-2</v>
      </c>
      <c r="L8" s="63">
        <v>8.2095999999999947E-2</v>
      </c>
      <c r="M8" s="63">
        <v>0.10385599999999991</v>
      </c>
      <c r="N8" s="63">
        <v>0.11326110899049149</v>
      </c>
      <c r="O8" s="63">
        <v>9.0605356419746416E-2</v>
      </c>
      <c r="P8" s="63">
        <v>0.742008</v>
      </c>
      <c r="Q8" s="63">
        <v>0.69128800000000001</v>
      </c>
      <c r="R8" s="63">
        <v>0.12743696455047271</v>
      </c>
      <c r="S8" s="63">
        <v>7.0917088265100112E-2</v>
      </c>
      <c r="T8" s="63">
        <v>0.80696799999999991</v>
      </c>
      <c r="U8" s="63">
        <v>0.78698399999999991</v>
      </c>
      <c r="V8" s="63">
        <v>0.18369587332460241</v>
      </c>
      <c r="W8" s="63">
        <v>0.10473889100950851</v>
      </c>
      <c r="X8" s="63">
        <v>0.70696799999999993</v>
      </c>
      <c r="Y8" s="63">
        <v>0.68698399999999993</v>
      </c>
      <c r="Z8" s="63">
        <v>8.3695873324602363E-2</v>
      </c>
      <c r="AA8" s="63">
        <v>4.7388910095084464E-3</v>
      </c>
      <c r="AB8" s="63">
        <v>0.72487199999999996</v>
      </c>
      <c r="AC8" s="63">
        <v>0.68312799999999996</v>
      </c>
      <c r="AD8" s="63">
        <v>7.0434764334110805E-2</v>
      </c>
      <c r="AE8" s="63">
        <v>1.4133534589762031E-2</v>
      </c>
      <c r="AF8" s="63" t="s">
        <v>1494</v>
      </c>
      <c r="AG8" s="63" t="s">
        <v>1495</v>
      </c>
      <c r="AH8" s="63">
        <v>0.96006935792673631</v>
      </c>
      <c r="AI8" s="63">
        <v>5.3189222850169768</v>
      </c>
      <c r="AJ8" s="63">
        <v>0.78022722506070363</v>
      </c>
      <c r="AK8" s="63">
        <v>0.66568028231628629</v>
      </c>
      <c r="AL8" s="63">
        <v>10.1542898461832</v>
      </c>
      <c r="AM8" s="63">
        <v>21.853955628585819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</row>
    <row r="9" spans="1:116" x14ac:dyDescent="0.3">
      <c r="A9" s="64">
        <v>7</v>
      </c>
      <c r="B9" s="63"/>
      <c r="C9" s="63">
        <v>100</v>
      </c>
      <c r="D9" s="63">
        <v>5.7863473892211907E-2</v>
      </c>
      <c r="E9" s="63" t="b">
        <v>0</v>
      </c>
      <c r="F9" s="63">
        <v>1.4868194852717179E-2</v>
      </c>
      <c r="G9" s="63">
        <v>8.5595315826918657E-3</v>
      </c>
      <c r="H9" s="63">
        <v>3.9472000000000007E-2</v>
      </c>
      <c r="I9" s="63">
        <v>4.3455999999999988E-2</v>
      </c>
      <c r="J9" s="63">
        <v>7.1505726083243612E-2</v>
      </c>
      <c r="K9" s="63">
        <v>0.11097427391675641</v>
      </c>
      <c r="L9" s="63">
        <v>3.6544000000000021E-2</v>
      </c>
      <c r="M9" s="63">
        <v>7.2399999999999992E-2</v>
      </c>
      <c r="N9" s="63">
        <v>9.1054768775266137E-2</v>
      </c>
      <c r="O9" s="63">
        <v>9.8337231224733868E-2</v>
      </c>
      <c r="P9" s="63">
        <v>-3.1399999999999907E-2</v>
      </c>
      <c r="Q9" s="63">
        <v>0.11874399999999979</v>
      </c>
      <c r="R9" s="63">
        <v>4.3842583203325E-2</v>
      </c>
      <c r="S9" s="63">
        <v>-5.1545832033250191E-3</v>
      </c>
      <c r="T9" s="63">
        <v>8.072000000000093E-3</v>
      </c>
      <c r="U9" s="63">
        <v>0.16219999999999979</v>
      </c>
      <c r="V9" s="63">
        <v>0.1153483092865686</v>
      </c>
      <c r="W9" s="63">
        <v>0.10581969071343141</v>
      </c>
      <c r="X9" s="63">
        <v>-9.1927999999999913E-2</v>
      </c>
      <c r="Y9" s="63">
        <v>6.2199999999999839E-2</v>
      </c>
      <c r="Z9" s="63">
        <v>1.53483092865686E-2</v>
      </c>
      <c r="AA9" s="63">
        <v>5.8196907134313936E-3</v>
      </c>
      <c r="AB9" s="63">
        <v>-2.8471999999999921E-2</v>
      </c>
      <c r="AC9" s="63">
        <v>8.9799999999999852E-2</v>
      </c>
      <c r="AD9" s="63">
        <v>2.4293540511302471E-2</v>
      </c>
      <c r="AE9" s="63">
        <v>7.4824594886975376E-3</v>
      </c>
      <c r="AF9" s="63" t="s">
        <v>1496</v>
      </c>
      <c r="AG9" s="63" t="s">
        <v>1497</v>
      </c>
      <c r="AH9" s="63">
        <v>8.5659056998550422</v>
      </c>
      <c r="AI9" s="63">
        <v>5.6668580122231207</v>
      </c>
      <c r="AJ9" s="63">
        <v>2.466490134292302</v>
      </c>
      <c r="AK9" s="63">
        <v>2.292280639613776</v>
      </c>
      <c r="AL9" s="63">
        <v>53.688871078649839</v>
      </c>
      <c r="AM9" s="63">
        <v>64.929544586862619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</row>
    <row r="10" spans="1:116" x14ac:dyDescent="0.3">
      <c r="A10" s="64">
        <v>8</v>
      </c>
      <c r="B10" s="63"/>
      <c r="C10" s="63">
        <v>100</v>
      </c>
      <c r="D10" s="63">
        <v>5.589604377746582E-2</v>
      </c>
      <c r="E10" s="63" t="b">
        <v>0</v>
      </c>
      <c r="F10" s="63">
        <v>1.349172630100723E-2</v>
      </c>
      <c r="G10" s="63">
        <v>2.0558146552873751E-3</v>
      </c>
      <c r="H10" s="63">
        <v>3.7335999999999987E-2</v>
      </c>
      <c r="I10" s="63">
        <v>1.7992000000000001E-2</v>
      </c>
      <c r="J10" s="63">
        <v>1.8388194454251772E-2</v>
      </c>
      <c r="K10" s="63">
        <v>6.4084194454251703E-2</v>
      </c>
      <c r="L10" s="63">
        <v>7.6912000000000008E-2</v>
      </c>
      <c r="M10" s="63">
        <v>4.7744000000000009E-2</v>
      </c>
      <c r="N10" s="63">
        <v>7.2778987496441794E-2</v>
      </c>
      <c r="O10" s="63">
        <v>8.9482987496441707E-2</v>
      </c>
      <c r="P10" s="63">
        <v>8.9848000000000053E-2</v>
      </c>
      <c r="Q10" s="63">
        <v>2.0400000000001021E-3</v>
      </c>
      <c r="R10" s="63">
        <v>-0.39621925147183429</v>
      </c>
      <c r="S10" s="63">
        <v>-0.2613872514718345</v>
      </c>
      <c r="T10" s="63">
        <v>0.12718399999999999</v>
      </c>
      <c r="U10" s="63">
        <v>-1.59519999999999E-2</v>
      </c>
      <c r="V10" s="63">
        <v>-0.37783105701758263</v>
      </c>
      <c r="W10" s="63">
        <v>-0.1973030570175828</v>
      </c>
      <c r="X10" s="63">
        <v>2.7184000000000048E-2</v>
      </c>
      <c r="Y10" s="63">
        <v>-0.1159519999999999</v>
      </c>
      <c r="Z10" s="63">
        <v>-0.47783105701758261</v>
      </c>
      <c r="AA10" s="63">
        <v>-0.29730305701758281</v>
      </c>
      <c r="AB10" s="63">
        <v>5.0272000000000053E-2</v>
      </c>
      <c r="AC10" s="63">
        <v>-6.3695999999999905E-2</v>
      </c>
      <c r="AD10" s="63">
        <v>-0.45061004451402442</v>
      </c>
      <c r="AE10" s="63">
        <v>-0.28678604451402451</v>
      </c>
      <c r="AF10" s="63" t="s">
        <v>1498</v>
      </c>
      <c r="AG10" s="63" t="s">
        <v>1499</v>
      </c>
      <c r="AH10" s="63">
        <v>3.9890322042586588</v>
      </c>
      <c r="AI10" s="63">
        <v>1.2482107741206401</v>
      </c>
      <c r="AJ10" s="63">
        <v>4.0285209585050792</v>
      </c>
      <c r="AK10" s="63">
        <v>3.7806585560268808</v>
      </c>
      <c r="AL10" s="63">
        <v>5.1984348670716027</v>
      </c>
      <c r="AM10" s="63">
        <v>6.6223713071209431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</row>
    <row r="11" spans="1:116" x14ac:dyDescent="0.3">
      <c r="A11" s="64">
        <v>10</v>
      </c>
      <c r="B11" s="63"/>
      <c r="C11" s="63">
        <v>100</v>
      </c>
      <c r="D11" s="63">
        <v>3.5899162292480469E-2</v>
      </c>
      <c r="E11" s="63" t="b">
        <v>0</v>
      </c>
      <c r="F11" s="63">
        <v>1.5783106447850141E-2</v>
      </c>
      <c r="G11" s="63">
        <v>4.3138716525429801E-3</v>
      </c>
      <c r="H11" s="63">
        <v>4.0848000000000037E-2</v>
      </c>
      <c r="I11" s="63">
        <v>2.0879999999999951E-2</v>
      </c>
      <c r="J11" s="63">
        <v>4.700359718726832E-2</v>
      </c>
      <c r="K11" s="63">
        <v>2.6879743107672271E-2</v>
      </c>
      <c r="L11" s="63">
        <v>3.7416000000000019E-2</v>
      </c>
      <c r="M11" s="63">
        <v>4.4232000000000049E-2</v>
      </c>
      <c r="N11" s="63">
        <v>0.1114750176849061</v>
      </c>
      <c r="O11" s="63">
        <v>6.2504564117748962E-2</v>
      </c>
      <c r="P11" s="63">
        <v>9.1760000000000574E-3</v>
      </c>
      <c r="Q11" s="63">
        <v>-0.42242400000000008</v>
      </c>
      <c r="R11" s="63">
        <v>0.47687302106700818</v>
      </c>
      <c r="S11" s="63">
        <v>-0.14104436136194881</v>
      </c>
      <c r="T11" s="63">
        <v>5.0024000000000103E-2</v>
      </c>
      <c r="U11" s="63">
        <v>-0.40154400000000012</v>
      </c>
      <c r="V11" s="63">
        <v>0.52387661825427656</v>
      </c>
      <c r="W11" s="63">
        <v>-0.1141646182542765</v>
      </c>
      <c r="X11" s="63">
        <v>-4.9975999999999902E-2</v>
      </c>
      <c r="Y11" s="63">
        <v>-0.5015440000000001</v>
      </c>
      <c r="Z11" s="63">
        <v>0.42387661825427658</v>
      </c>
      <c r="AA11" s="63">
        <v>-0.21416461825427649</v>
      </c>
      <c r="AB11" s="63">
        <v>1.260800000000009E-2</v>
      </c>
      <c r="AC11" s="63">
        <v>-0.44577600000000023</v>
      </c>
      <c r="AD11" s="63">
        <v>0.41240160056937042</v>
      </c>
      <c r="AE11" s="63">
        <v>-0.17666918237202539</v>
      </c>
      <c r="AF11" s="63" t="s">
        <v>1500</v>
      </c>
      <c r="AG11" s="63" t="s">
        <v>1501</v>
      </c>
      <c r="AH11" s="63">
        <v>10.494016542195579</v>
      </c>
      <c r="AI11" s="63">
        <v>5.9599482485871924</v>
      </c>
      <c r="AJ11" s="63">
        <v>3.314112726451067</v>
      </c>
      <c r="AK11" s="63">
        <v>3.1546821734811958</v>
      </c>
      <c r="AL11" s="63">
        <v>2.0605839599807241</v>
      </c>
      <c r="AM11" s="63">
        <v>5.6067827599135596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</row>
    <row r="12" spans="1:116" x14ac:dyDescent="0.3">
      <c r="A12" s="64">
        <v>13</v>
      </c>
      <c r="B12" s="63"/>
      <c r="C12" s="63">
        <v>100</v>
      </c>
      <c r="D12" s="63">
        <v>3.7922143936157227E-2</v>
      </c>
      <c r="E12" s="63" t="b">
        <v>0</v>
      </c>
      <c r="F12" s="63">
        <v>0.03</v>
      </c>
      <c r="G12" s="63">
        <v>1.1779792034447649E-3</v>
      </c>
      <c r="H12" s="63">
        <v>2.8240000000000039E-2</v>
      </c>
      <c r="I12" s="63">
        <v>1.8127999999999981E-2</v>
      </c>
      <c r="J12" s="63">
        <v>7.2011956954913664E-3</v>
      </c>
      <c r="K12" s="63">
        <v>2.8033195695491439E-2</v>
      </c>
      <c r="L12" s="63">
        <v>9.9999999999999978E-2</v>
      </c>
      <c r="M12" s="63">
        <v>9.9999999999999978E-2</v>
      </c>
      <c r="N12" s="63">
        <v>0.1</v>
      </c>
      <c r="O12" s="63">
        <v>9.999999999999995E-2</v>
      </c>
      <c r="P12" s="63">
        <v>0.80388799999999994</v>
      </c>
      <c r="Q12" s="63">
        <v>0.45735999999999999</v>
      </c>
      <c r="R12" s="63">
        <v>-0.1017835447930274</v>
      </c>
      <c r="S12" s="63">
        <v>-8.9207544793027463E-2</v>
      </c>
      <c r="T12" s="63">
        <v>0.83212799999999998</v>
      </c>
      <c r="U12" s="63">
        <v>0.43923200000000012</v>
      </c>
      <c r="V12" s="63">
        <v>-0.10898474048851881</v>
      </c>
      <c r="W12" s="63">
        <v>-0.1172407404885189</v>
      </c>
      <c r="X12" s="63">
        <v>0.732128</v>
      </c>
      <c r="Y12" s="63">
        <v>0.33923200000000009</v>
      </c>
      <c r="Z12" s="63">
        <v>-0.20898474048851881</v>
      </c>
      <c r="AA12" s="63">
        <v>-0.21724074048851891</v>
      </c>
      <c r="AB12" s="63">
        <v>0.732128</v>
      </c>
      <c r="AC12" s="63">
        <v>0.33923200000000009</v>
      </c>
      <c r="AD12" s="63">
        <v>-0.20898474048851881</v>
      </c>
      <c r="AE12" s="63">
        <v>-0.21724074048851891</v>
      </c>
      <c r="AF12" s="63" t="s">
        <v>1502</v>
      </c>
      <c r="AG12" s="63" t="s">
        <v>1503</v>
      </c>
      <c r="AH12" s="63">
        <v>4.2325714178570988E-14</v>
      </c>
      <c r="AI12" s="63">
        <v>0</v>
      </c>
      <c r="AJ12" s="63">
        <v>2.227391864690614E-14</v>
      </c>
      <c r="AK12" s="63">
        <v>4.0461103186676249E-14</v>
      </c>
      <c r="AL12" s="63">
        <v>4.3237267324356778E-14</v>
      </c>
      <c r="AM12" s="63">
        <v>2.1692401209819801E-14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</row>
    <row r="13" spans="1:116" x14ac:dyDescent="0.3">
      <c r="A13" s="64">
        <v>14</v>
      </c>
      <c r="B13" s="63"/>
      <c r="C13" s="63">
        <v>100</v>
      </c>
      <c r="D13" s="63">
        <v>4.1929006576538093E-2</v>
      </c>
      <c r="E13" s="63" t="b">
        <v>0</v>
      </c>
      <c r="F13" s="63">
        <v>2.7807501425627931E-2</v>
      </c>
      <c r="G13" s="63">
        <v>1.528571862465373E-2</v>
      </c>
      <c r="H13" s="63">
        <v>9.4231999999999955E-2</v>
      </c>
      <c r="I13" s="63">
        <v>7.7512000000000025E-2</v>
      </c>
      <c r="J13" s="63">
        <v>1.994839985196151E-2</v>
      </c>
      <c r="K13" s="63">
        <v>0.1005403998519615</v>
      </c>
      <c r="L13" s="63">
        <v>0.1004959999999999</v>
      </c>
      <c r="M13" s="63">
        <v>9.3855999999999939E-2</v>
      </c>
      <c r="N13" s="63">
        <v>9.4335076581449573E-2</v>
      </c>
      <c r="O13" s="63">
        <v>0.1012470765814496</v>
      </c>
      <c r="P13" s="63">
        <v>0.14299999999999999</v>
      </c>
      <c r="Q13" s="63">
        <v>-0.62301600000000001</v>
      </c>
      <c r="R13" s="63">
        <v>0.11701160014803851</v>
      </c>
      <c r="S13" s="63">
        <v>-5.4039985196148107E-4</v>
      </c>
      <c r="T13" s="63">
        <v>0.237232</v>
      </c>
      <c r="U13" s="63">
        <v>-0.54550399999999999</v>
      </c>
      <c r="V13" s="63">
        <v>0.13696</v>
      </c>
      <c r="W13" s="63">
        <v>0.1</v>
      </c>
      <c r="X13" s="63">
        <v>0.13723199999999999</v>
      </c>
      <c r="Y13" s="63">
        <v>-0.64550399999999997</v>
      </c>
      <c r="Z13" s="63">
        <v>3.696E-2</v>
      </c>
      <c r="AA13" s="63">
        <v>-3.7425206181943101E-19</v>
      </c>
      <c r="AB13" s="63">
        <v>0.13673600000000011</v>
      </c>
      <c r="AC13" s="63">
        <v>-0.63935999999999993</v>
      </c>
      <c r="AD13" s="63">
        <v>4.2624923418550419E-2</v>
      </c>
      <c r="AE13" s="63">
        <v>-1.247076581449592E-3</v>
      </c>
      <c r="AF13" s="63" t="s">
        <v>1504</v>
      </c>
      <c r="AG13" s="63" t="s">
        <v>1505</v>
      </c>
      <c r="AH13" s="63">
        <v>0.1123588964996413</v>
      </c>
      <c r="AI13" s="63">
        <v>0.32817420954619841</v>
      </c>
      <c r="AJ13" s="63">
        <v>0.33634367445181129</v>
      </c>
      <c r="AK13" s="63">
        <v>0.321381764973171</v>
      </c>
      <c r="AL13" s="63">
        <v>13.700083476994489</v>
      </c>
      <c r="AM13" s="63">
        <v>16.954264025983989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</row>
    <row r="14" spans="1:116" x14ac:dyDescent="0.3">
      <c r="A14" s="64">
        <v>15</v>
      </c>
      <c r="B14" s="63"/>
      <c r="C14" s="63">
        <v>100</v>
      </c>
      <c r="D14" s="63">
        <v>2.9950618743896481E-2</v>
      </c>
      <c r="E14" s="63" t="b">
        <v>0</v>
      </c>
      <c r="F14" s="63">
        <v>2.264882202632254E-2</v>
      </c>
      <c r="G14" s="63">
        <v>1.063653369657349E-2</v>
      </c>
      <c r="H14" s="63">
        <v>3.5616000000000043E-2</v>
      </c>
      <c r="I14" s="63">
        <v>5.2064000000000013E-2</v>
      </c>
      <c r="J14" s="63">
        <v>8.1592733405453977E-2</v>
      </c>
      <c r="K14" s="63">
        <v>0.118456733405454</v>
      </c>
      <c r="L14" s="63">
        <v>6.3264000000000042E-2</v>
      </c>
      <c r="M14" s="63">
        <v>1.1504000000000011E-2</v>
      </c>
      <c r="N14" s="63">
        <v>0.13606669803564181</v>
      </c>
      <c r="O14" s="63">
        <v>0.1352506980356418</v>
      </c>
      <c r="P14" s="63">
        <v>0.45361600000000002</v>
      </c>
      <c r="Q14" s="63">
        <v>-3.1807999999999878E-2</v>
      </c>
      <c r="R14" s="63">
        <v>-4.8539509582645593E-2</v>
      </c>
      <c r="S14" s="63">
        <v>6.9004904173543867E-3</v>
      </c>
      <c r="T14" s="63">
        <v>0.489232</v>
      </c>
      <c r="U14" s="63">
        <v>-8.3871999999999891E-2</v>
      </c>
      <c r="V14" s="63">
        <v>3.3053223822808397E-2</v>
      </c>
      <c r="W14" s="63">
        <v>0.12535722382280831</v>
      </c>
      <c r="X14" s="63">
        <v>0.38923200000000002</v>
      </c>
      <c r="Y14" s="63">
        <v>-0.1838719999999999</v>
      </c>
      <c r="Z14" s="63">
        <v>-6.6946776177191608E-2</v>
      </c>
      <c r="AA14" s="63">
        <v>2.535722382280834E-2</v>
      </c>
      <c r="AB14" s="63">
        <v>0.42596800000000001</v>
      </c>
      <c r="AC14" s="63">
        <v>-7.2367999999999877E-2</v>
      </c>
      <c r="AD14" s="63">
        <v>-0.1030134742128334</v>
      </c>
      <c r="AE14" s="63">
        <v>-9.8934742128334464E-3</v>
      </c>
      <c r="AF14" s="63" t="s">
        <v>1506</v>
      </c>
      <c r="AG14" s="63" t="s">
        <v>1507</v>
      </c>
      <c r="AH14" s="63">
        <v>5.1294289020644923</v>
      </c>
      <c r="AI14" s="63">
        <v>2.1329287744401859</v>
      </c>
      <c r="AJ14" s="63">
        <v>8.1683663189760924</v>
      </c>
      <c r="AK14" s="63">
        <v>7.6893315045117756</v>
      </c>
      <c r="AL14" s="63">
        <v>96.9784252841757</v>
      </c>
      <c r="AM14" s="63">
        <v>24.083329391903241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</row>
    <row r="15" spans="1:116" x14ac:dyDescent="0.3">
      <c r="A15" s="64">
        <v>16</v>
      </c>
      <c r="B15" s="63"/>
      <c r="C15" s="63">
        <v>100</v>
      </c>
      <c r="D15" s="63">
        <v>3.5901784896850593E-2</v>
      </c>
      <c r="E15" s="63" t="b">
        <v>0</v>
      </c>
      <c r="F15" s="63">
        <v>2.1477606607913601E-2</v>
      </c>
      <c r="G15" s="63">
        <v>6.6713396699224848E-3</v>
      </c>
      <c r="H15" s="63">
        <v>7.2480000000000044E-2</v>
      </c>
      <c r="I15" s="63">
        <v>3.2559999999999922E-2</v>
      </c>
      <c r="J15" s="63">
        <v>1.891654487274258E-2</v>
      </c>
      <c r="K15" s="63">
        <v>6.724345512725742E-2</v>
      </c>
      <c r="L15" s="63">
        <v>9.3264000000000014E-2</v>
      </c>
      <c r="M15" s="63">
        <v>7.710399999999995E-2</v>
      </c>
      <c r="N15" s="63">
        <v>8.2670466890623101E-2</v>
      </c>
      <c r="O15" s="63">
        <v>8.0462466890623113E-2</v>
      </c>
      <c r="P15" s="63">
        <v>0.43807200000000002</v>
      </c>
      <c r="Q15" s="63">
        <v>0.70204</v>
      </c>
      <c r="R15" s="63">
        <v>-4.3016869543924419E-2</v>
      </c>
      <c r="S15" s="63">
        <v>-8.309686954392452E-2</v>
      </c>
      <c r="T15" s="63">
        <v>0.51055200000000001</v>
      </c>
      <c r="U15" s="63">
        <v>0.73459999999999992</v>
      </c>
      <c r="V15" s="63">
        <v>-6.1933414416666999E-2</v>
      </c>
      <c r="W15" s="63">
        <v>-1.58534144166671E-2</v>
      </c>
      <c r="X15" s="63">
        <v>0.41055199999999997</v>
      </c>
      <c r="Y15" s="63">
        <v>0.63459999999999994</v>
      </c>
      <c r="Z15" s="63">
        <v>-0.161933414416667</v>
      </c>
      <c r="AA15" s="63">
        <v>-0.11585341441666711</v>
      </c>
      <c r="AB15" s="63">
        <v>0.41728799999999999</v>
      </c>
      <c r="AC15" s="63">
        <v>0.65749599999999997</v>
      </c>
      <c r="AD15" s="63">
        <v>-0.1446038813072901</v>
      </c>
      <c r="AE15" s="63">
        <v>-9.6315881307290213E-2</v>
      </c>
      <c r="AF15" s="63" t="s">
        <v>1508</v>
      </c>
      <c r="AG15" s="63" t="s">
        <v>1509</v>
      </c>
      <c r="AH15" s="63">
        <v>0.84007538093485501</v>
      </c>
      <c r="AI15" s="63">
        <v>0.19055126485403451</v>
      </c>
      <c r="AJ15" s="63">
        <v>4.1888111567012931</v>
      </c>
      <c r="AK15" s="63">
        <v>3.6248435426488981</v>
      </c>
      <c r="AL15" s="63">
        <v>12.28233376099228</v>
      </c>
      <c r="AM15" s="63">
        <v>7.4557698127796517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</row>
    <row r="16" spans="1:116" x14ac:dyDescent="0.3">
      <c r="A16" s="64">
        <v>17</v>
      </c>
      <c r="B16" s="63"/>
      <c r="C16" s="63">
        <v>100</v>
      </c>
      <c r="D16" s="63">
        <v>4.5897006988525391E-2</v>
      </c>
      <c r="E16" s="63" t="b">
        <v>0</v>
      </c>
      <c r="F16" s="63">
        <v>2.3705095769087262E-2</v>
      </c>
      <c r="G16" s="63">
        <v>1.365043095571593E-2</v>
      </c>
      <c r="H16" s="63">
        <v>0.112496</v>
      </c>
      <c r="I16" s="63">
        <v>3.1503999999999983E-2</v>
      </c>
      <c r="J16" s="63">
        <v>1.6059027728741321E-3</v>
      </c>
      <c r="K16" s="63">
        <v>8.2042097227125882E-2</v>
      </c>
      <c r="L16" s="63">
        <v>0.118328</v>
      </c>
      <c r="M16" s="63">
        <v>4.5832000000000088E-2</v>
      </c>
      <c r="N16" s="63">
        <v>8.719522900415623E-2</v>
      </c>
      <c r="O16" s="63">
        <v>9.355677099584378E-2</v>
      </c>
      <c r="P16" s="63">
        <v>-0.29027999999999998</v>
      </c>
      <c r="Q16" s="63">
        <v>0.64016799999999996</v>
      </c>
      <c r="R16" s="63">
        <v>7.5272111871546657E-2</v>
      </c>
      <c r="S16" s="63">
        <v>-4.0904111871546717E-2</v>
      </c>
      <c r="T16" s="63">
        <v>-0.177784</v>
      </c>
      <c r="U16" s="63">
        <v>0.67167199999999994</v>
      </c>
      <c r="V16" s="63">
        <v>7.6878014644420789E-2</v>
      </c>
      <c r="W16" s="63">
        <v>4.1137985355579172E-2</v>
      </c>
      <c r="X16" s="63">
        <v>-0.27778399999999998</v>
      </c>
      <c r="Y16" s="63">
        <v>0.57167199999999996</v>
      </c>
      <c r="Z16" s="63">
        <v>-2.312198535557922E-2</v>
      </c>
      <c r="AA16" s="63">
        <v>-5.8862014644420833E-2</v>
      </c>
      <c r="AB16" s="63">
        <v>-0.29611199999999999</v>
      </c>
      <c r="AC16" s="63">
        <v>0.62583999999999984</v>
      </c>
      <c r="AD16" s="63">
        <v>-1.0317214359735439E-2</v>
      </c>
      <c r="AE16" s="63">
        <v>-5.2418785640264608E-2</v>
      </c>
      <c r="AF16" s="63" t="s">
        <v>1510</v>
      </c>
      <c r="AG16" s="63" t="s">
        <v>1511</v>
      </c>
      <c r="AH16" s="63">
        <v>0.69723415641765618</v>
      </c>
      <c r="AI16" s="63">
        <v>2.3941795993633801</v>
      </c>
      <c r="AJ16" s="63">
        <v>8.8868909459300074</v>
      </c>
      <c r="AK16" s="63">
        <v>7.7987925893126793</v>
      </c>
      <c r="AL16" s="63">
        <v>30.892759236415891</v>
      </c>
      <c r="AM16" s="63">
        <v>184.26844831960929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</row>
    <row r="17" spans="1:116" x14ac:dyDescent="0.3">
      <c r="A17" s="64">
        <v>18</v>
      </c>
      <c r="B17" s="63"/>
      <c r="C17" s="63">
        <v>100</v>
      </c>
      <c r="D17" s="63">
        <v>5.0862789154052727E-2</v>
      </c>
      <c r="E17" s="63" t="b">
        <v>0</v>
      </c>
      <c r="F17" s="63">
        <v>2.9999999999999988E-2</v>
      </c>
      <c r="G17" s="63">
        <v>2.4126405437123319E-3</v>
      </c>
      <c r="H17" s="63">
        <v>4.2039999999999973E-2</v>
      </c>
      <c r="I17" s="63">
        <v>1.9880000000000009E-2</v>
      </c>
      <c r="J17" s="63">
        <v>1.5813429220518069E-2</v>
      </c>
      <c r="K17" s="63">
        <v>3.8186570779481947E-2</v>
      </c>
      <c r="L17" s="63">
        <v>9.9999999999999978E-2</v>
      </c>
      <c r="M17" s="63">
        <v>9.9999999999999978E-2</v>
      </c>
      <c r="N17" s="63">
        <v>0.1</v>
      </c>
      <c r="O17" s="63">
        <v>0.1</v>
      </c>
      <c r="P17" s="63">
        <v>0.87519199999999997</v>
      </c>
      <c r="Q17" s="63">
        <v>0.66738399999999998</v>
      </c>
      <c r="R17" s="63">
        <v>-7.861850802254533E-2</v>
      </c>
      <c r="S17" s="63">
        <v>-5.4954508022545347E-2</v>
      </c>
      <c r="T17" s="63">
        <v>0.91723199999999994</v>
      </c>
      <c r="U17" s="63">
        <v>0.64750399999999997</v>
      </c>
      <c r="V17" s="63">
        <v>-9.4431937243063396E-2</v>
      </c>
      <c r="W17" s="63">
        <v>-1.6767937243063399E-2</v>
      </c>
      <c r="X17" s="63">
        <v>0.81723199999999996</v>
      </c>
      <c r="Y17" s="63">
        <v>0.54750399999999999</v>
      </c>
      <c r="Z17" s="63">
        <v>-0.1944319372430634</v>
      </c>
      <c r="AA17" s="63">
        <v>-0.1167679372430634</v>
      </c>
      <c r="AB17" s="63">
        <v>0.81723199999999996</v>
      </c>
      <c r="AC17" s="63">
        <v>0.54750399999999999</v>
      </c>
      <c r="AD17" s="63">
        <v>-0.1944319372430634</v>
      </c>
      <c r="AE17" s="63">
        <v>-0.1167679372430634</v>
      </c>
      <c r="AF17" s="63" t="s">
        <v>1512</v>
      </c>
      <c r="AG17" s="63" t="s">
        <v>1513</v>
      </c>
      <c r="AH17" s="63">
        <v>1.9610385446163469E-14</v>
      </c>
      <c r="AI17" s="63">
        <v>8.6049866229214765E-14</v>
      </c>
      <c r="AJ17" s="63">
        <v>1.479726401733284E-14</v>
      </c>
      <c r="AK17" s="63">
        <v>1.3046429416278121E-14</v>
      </c>
      <c r="AL17" s="63">
        <v>3.606764435622773E-14</v>
      </c>
      <c r="AM17" s="63">
        <v>1.6368725887795141E-14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</row>
    <row r="18" spans="1:116" x14ac:dyDescent="0.3">
      <c r="A18" s="64">
        <v>19</v>
      </c>
      <c r="B18" s="63"/>
      <c r="C18" s="63">
        <v>100</v>
      </c>
      <c r="D18" s="63">
        <v>6.2868595123291016E-2</v>
      </c>
      <c r="E18" s="63" t="b">
        <v>0</v>
      </c>
      <c r="F18" s="63">
        <v>3.4084957327835369E-2</v>
      </c>
      <c r="G18" s="63">
        <v>1.292429391063336E-2</v>
      </c>
      <c r="H18" s="63">
        <v>0.10052</v>
      </c>
      <c r="I18" s="63">
        <v>2.6200000000000001E-2</v>
      </c>
      <c r="J18" s="63">
        <v>4.6190729704491167E-2</v>
      </c>
      <c r="K18" s="63">
        <v>6.8033270295508819E-2</v>
      </c>
      <c r="L18" s="63">
        <v>0.13217599999999999</v>
      </c>
      <c r="M18" s="63">
        <v>2.8159999999999852E-3</v>
      </c>
      <c r="N18" s="63">
        <v>0.12886633577407011</v>
      </c>
      <c r="O18" s="63">
        <v>9.0189664225929916E-2</v>
      </c>
      <c r="P18" s="63">
        <v>-0.399256</v>
      </c>
      <c r="Q18" s="63">
        <v>0.37083999999999989</v>
      </c>
      <c r="R18" s="63">
        <v>0.2311196838922682</v>
      </c>
      <c r="S18" s="63">
        <v>-0.1430396838922682</v>
      </c>
      <c r="T18" s="63">
        <v>-0.298736</v>
      </c>
      <c r="U18" s="63">
        <v>0.39703999999999989</v>
      </c>
      <c r="V18" s="63">
        <v>0.2773104135967594</v>
      </c>
      <c r="W18" s="63">
        <v>-7.5006413596759386E-2</v>
      </c>
      <c r="X18" s="63">
        <v>-0.39873599999999998</v>
      </c>
      <c r="Y18" s="63">
        <v>0.29703999999999992</v>
      </c>
      <c r="Z18" s="63">
        <v>0.17731041359675939</v>
      </c>
      <c r="AA18" s="63">
        <v>-0.17500641359675939</v>
      </c>
      <c r="AB18" s="63">
        <v>-0.43091200000000002</v>
      </c>
      <c r="AC18" s="63">
        <v>0.39985599999999988</v>
      </c>
      <c r="AD18" s="63">
        <v>0.14844407782268931</v>
      </c>
      <c r="AE18" s="63">
        <v>-0.1651960778226893</v>
      </c>
      <c r="AF18" s="63" t="s">
        <v>1514</v>
      </c>
      <c r="AG18" s="63" t="s">
        <v>1515</v>
      </c>
      <c r="AH18" s="63">
        <v>1.299617167283571</v>
      </c>
      <c r="AI18" s="63">
        <v>4.1709917411244346</v>
      </c>
      <c r="AJ18" s="63">
        <v>11.62867761419499</v>
      </c>
      <c r="AK18" s="63">
        <v>10.60832522360764</v>
      </c>
      <c r="AL18" s="63">
        <v>25.975151221205611</v>
      </c>
      <c r="AM18" s="63">
        <v>12.837884701893559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</row>
    <row r="19" spans="1:116" x14ac:dyDescent="0.3">
      <c r="A19" s="64">
        <v>20</v>
      </c>
      <c r="B19" s="63"/>
      <c r="C19" s="63">
        <v>100</v>
      </c>
      <c r="D19" s="63">
        <v>4.5850038528442383E-2</v>
      </c>
      <c r="E19" s="63" t="b">
        <v>0</v>
      </c>
      <c r="F19" s="63">
        <v>2.7588743140789979E-2</v>
      </c>
      <c r="G19" s="63">
        <v>2.7456990843806369E-2</v>
      </c>
      <c r="H19" s="63">
        <v>7.9648000000000052E-2</v>
      </c>
      <c r="I19" s="63">
        <v>0.10239999999999989</v>
      </c>
      <c r="J19" s="63">
        <v>0.1030894123555197</v>
      </c>
      <c r="K19" s="63">
        <v>8.8942587644480209E-2</v>
      </c>
      <c r="L19" s="63">
        <v>8.8119999999999976E-2</v>
      </c>
      <c r="M19" s="63">
        <v>8.6775999999999937E-2</v>
      </c>
      <c r="N19" s="63">
        <v>0.11087621279963519</v>
      </c>
      <c r="O19" s="63">
        <v>9.0563787200364676E-2</v>
      </c>
      <c r="P19" s="63">
        <v>-0.53065599999999991</v>
      </c>
      <c r="Q19" s="63">
        <v>-0.29604800000000031</v>
      </c>
      <c r="R19" s="63">
        <v>-0.22279614174115031</v>
      </c>
      <c r="S19" s="63">
        <v>0.26882814174115022</v>
      </c>
      <c r="T19" s="63">
        <v>-0.45100799999999991</v>
      </c>
      <c r="U19" s="63">
        <v>-0.1936480000000004</v>
      </c>
      <c r="V19" s="63">
        <v>-0.11970672938563059</v>
      </c>
      <c r="W19" s="63">
        <v>0.35777072938563043</v>
      </c>
      <c r="X19" s="63">
        <v>-0.55100799999999983</v>
      </c>
      <c r="Y19" s="63">
        <v>-0.29364800000000041</v>
      </c>
      <c r="Z19" s="63">
        <v>-0.2197067293856306</v>
      </c>
      <c r="AA19" s="63">
        <v>0.25777072938563039</v>
      </c>
      <c r="AB19" s="63">
        <v>-0.53912799999999983</v>
      </c>
      <c r="AC19" s="63">
        <v>-0.28042400000000028</v>
      </c>
      <c r="AD19" s="63">
        <v>-0.23058294218526579</v>
      </c>
      <c r="AE19" s="63">
        <v>0.26720694218526569</v>
      </c>
      <c r="AF19" s="63" t="s">
        <v>1516</v>
      </c>
      <c r="AG19" s="63" t="s">
        <v>1517</v>
      </c>
      <c r="AH19" s="63">
        <v>5.5073598281607303</v>
      </c>
      <c r="AI19" s="63">
        <v>0.63182483868064321</v>
      </c>
      <c r="AJ19" s="63">
        <v>0.8966353782730595</v>
      </c>
      <c r="AK19" s="63">
        <v>0.84775259858491658</v>
      </c>
      <c r="AL19" s="63">
        <v>6.6306360609071318</v>
      </c>
      <c r="AM19" s="63">
        <v>4.4843402440845583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</row>
    <row r="20" spans="1:116" x14ac:dyDescent="0.3">
      <c r="A20" s="64">
        <v>21</v>
      </c>
      <c r="B20" s="63"/>
      <c r="C20" s="63">
        <v>100</v>
      </c>
      <c r="D20" s="63">
        <v>4.2904853820800781E-2</v>
      </c>
      <c r="E20" s="63" t="b">
        <v>0</v>
      </c>
      <c r="F20" s="63">
        <v>1.01803158197577E-2</v>
      </c>
      <c r="G20" s="63">
        <v>1.9462324211249151E-3</v>
      </c>
      <c r="H20" s="63">
        <v>4.1928000000000021E-2</v>
      </c>
      <c r="I20" s="63">
        <v>9.319999999999995E-3</v>
      </c>
      <c r="J20" s="63">
        <v>1.0070394089851361E-2</v>
      </c>
      <c r="K20" s="63">
        <v>4.2925461788990323E-2</v>
      </c>
      <c r="L20" s="63">
        <v>7.4015999999999998E-2</v>
      </c>
      <c r="M20" s="63">
        <v>3.140799999999988E-2</v>
      </c>
      <c r="N20" s="63">
        <v>6.0954779137961837E-2</v>
      </c>
      <c r="O20" s="63">
        <v>6.7576008882310606E-2</v>
      </c>
      <c r="P20" s="63">
        <v>-0.19534399999999991</v>
      </c>
      <c r="Q20" s="63">
        <v>0.44046399999999991</v>
      </c>
      <c r="R20" s="63">
        <v>0.1158691942151064</v>
      </c>
      <c r="S20" s="63">
        <v>-0.19013760945168109</v>
      </c>
      <c r="T20" s="63">
        <v>-0.15341599999999991</v>
      </c>
      <c r="U20" s="63">
        <v>0.43114399999999992</v>
      </c>
      <c r="V20" s="63">
        <v>0.12593958830495769</v>
      </c>
      <c r="W20" s="63">
        <v>-0.14721214766269081</v>
      </c>
      <c r="X20" s="63">
        <v>-0.25341599999999992</v>
      </c>
      <c r="Y20" s="63">
        <v>0.33114399999999988</v>
      </c>
      <c r="Z20" s="63">
        <v>2.593958830495775E-2</v>
      </c>
      <c r="AA20" s="63">
        <v>-0.24721214766269081</v>
      </c>
      <c r="AB20" s="63">
        <v>-0.22743199999999991</v>
      </c>
      <c r="AC20" s="63">
        <v>0.39973599999999998</v>
      </c>
      <c r="AD20" s="63">
        <v>6.4984809166995908E-2</v>
      </c>
      <c r="AE20" s="63">
        <v>-0.21478815654500141</v>
      </c>
      <c r="AF20" s="63" t="s">
        <v>1518</v>
      </c>
      <c r="AG20" s="63" t="s">
        <v>1519</v>
      </c>
      <c r="AH20" s="63">
        <v>5.8908074905337431</v>
      </c>
      <c r="AI20" s="63">
        <v>0.76876126639011677</v>
      </c>
      <c r="AJ20" s="63">
        <v>8.0691249150480235</v>
      </c>
      <c r="AK20" s="63">
        <v>7.3352813617462704</v>
      </c>
      <c r="AL20" s="63">
        <v>58.624897596491778</v>
      </c>
      <c r="AM20" s="63">
        <v>16.127636083775631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</row>
    <row r="21" spans="1:116" x14ac:dyDescent="0.3">
      <c r="A21" s="64">
        <v>22</v>
      </c>
      <c r="B21" s="63"/>
      <c r="C21" s="63">
        <v>100</v>
      </c>
      <c r="D21" s="63">
        <v>5.2867889404296882E-2</v>
      </c>
      <c r="E21" s="63" t="b">
        <v>0</v>
      </c>
      <c r="F21" s="63">
        <v>2.6628614826385181E-2</v>
      </c>
      <c r="G21" s="63">
        <v>1.5698790794247089E-2</v>
      </c>
      <c r="H21" s="63">
        <v>2.4448000000000039E-2</v>
      </c>
      <c r="I21" s="63">
        <v>5.3295999999999948E-2</v>
      </c>
      <c r="J21" s="63">
        <v>0.11072769515458671</v>
      </c>
      <c r="K21" s="63">
        <v>8.9607695154586733E-2</v>
      </c>
      <c r="L21" s="63">
        <v>9.0031999999999987E-2</v>
      </c>
      <c r="M21" s="63">
        <v>8.5648000000000002E-2</v>
      </c>
      <c r="N21" s="63">
        <v>0.1057699101747996</v>
      </c>
      <c r="O21" s="63">
        <v>9.0937910174799644E-2</v>
      </c>
      <c r="P21" s="63">
        <v>2.0056000000000039E-2</v>
      </c>
      <c r="Q21" s="63">
        <v>-0.37501600000000002</v>
      </c>
      <c r="R21" s="63">
        <v>0.32891568775266122</v>
      </c>
      <c r="S21" s="63">
        <v>1.662768775266122E-2</v>
      </c>
      <c r="T21" s="63">
        <v>-4.3919999999999931E-3</v>
      </c>
      <c r="U21" s="63">
        <v>-0.32172000000000001</v>
      </c>
      <c r="V21" s="63">
        <v>0.43964338290724791</v>
      </c>
      <c r="W21" s="63">
        <v>0.106235382907248</v>
      </c>
      <c r="X21" s="63">
        <v>-0.104392</v>
      </c>
      <c r="Y21" s="63">
        <v>-0.42171999999999998</v>
      </c>
      <c r="Z21" s="63">
        <v>0.33964338290724788</v>
      </c>
      <c r="AA21" s="63">
        <v>6.2353829072479506E-3</v>
      </c>
      <c r="AB21" s="63">
        <v>-9.442399999999998E-2</v>
      </c>
      <c r="AC21" s="63">
        <v>-0.40736800000000001</v>
      </c>
      <c r="AD21" s="63">
        <v>0.33387347273244827</v>
      </c>
      <c r="AE21" s="63">
        <v>1.529747273244832E-2</v>
      </c>
      <c r="AF21" s="63" t="s">
        <v>1520</v>
      </c>
      <c r="AG21" s="63" t="s">
        <v>1521</v>
      </c>
      <c r="AH21" s="63">
        <v>1.94800917638224</v>
      </c>
      <c r="AI21" s="63">
        <v>0.72456922347119035</v>
      </c>
      <c r="AJ21" s="63">
        <v>0.89536651430491654</v>
      </c>
      <c r="AK21" s="63">
        <v>0.85025658360346013</v>
      </c>
      <c r="AL21" s="63">
        <v>0.40856127103356599</v>
      </c>
      <c r="AM21" s="63">
        <v>3.0121164952683732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</row>
    <row r="22" spans="1:116" x14ac:dyDescent="0.3">
      <c r="A22" s="64">
        <v>23</v>
      </c>
      <c r="B22" s="63"/>
      <c r="C22" s="63">
        <v>100</v>
      </c>
      <c r="D22" s="63">
        <v>6.0847759246826172E-2</v>
      </c>
      <c r="E22" s="63" t="b">
        <v>0</v>
      </c>
      <c r="F22" s="63">
        <v>3.0000000000000009E-2</v>
      </c>
      <c r="G22" s="63">
        <v>3.314788950129377E-3</v>
      </c>
      <c r="H22" s="63">
        <v>4.6648000000000023E-2</v>
      </c>
      <c r="I22" s="63">
        <v>6.0079999999999578E-3</v>
      </c>
      <c r="J22" s="63">
        <v>3.3206279257534638E-2</v>
      </c>
      <c r="K22" s="63">
        <v>2.0841720742465372E-2</v>
      </c>
      <c r="L22" s="63">
        <v>9.9999999999999978E-2</v>
      </c>
      <c r="M22" s="63">
        <v>0.1</v>
      </c>
      <c r="N22" s="63">
        <v>0.1000000000000001</v>
      </c>
      <c r="O22" s="63">
        <v>9.9999999999999978E-2</v>
      </c>
      <c r="P22" s="63">
        <v>0.69277599999999995</v>
      </c>
      <c r="Q22" s="63">
        <v>9.8296000000000092E-2</v>
      </c>
      <c r="R22" s="63">
        <v>-0.24236368595341551</v>
      </c>
      <c r="S22" s="63">
        <v>-0.24783568595341551</v>
      </c>
      <c r="T22" s="63">
        <v>0.73942399999999997</v>
      </c>
      <c r="U22" s="63">
        <v>9.2288000000000134E-2</v>
      </c>
      <c r="V22" s="63">
        <v>-0.2091574066958809</v>
      </c>
      <c r="W22" s="63">
        <v>-0.26867740669588092</v>
      </c>
      <c r="X22" s="63">
        <v>0.63942399999999999</v>
      </c>
      <c r="Y22" s="63">
        <v>-7.7119999999998761E-3</v>
      </c>
      <c r="Z22" s="63">
        <v>-0.30915740669588088</v>
      </c>
      <c r="AA22" s="63">
        <v>-0.36867740669588089</v>
      </c>
      <c r="AB22" s="63">
        <v>0.63942399999999999</v>
      </c>
      <c r="AC22" s="63">
        <v>-7.7119999999998761E-3</v>
      </c>
      <c r="AD22" s="63">
        <v>-0.30915740669588088</v>
      </c>
      <c r="AE22" s="63">
        <v>-0.36867740669588089</v>
      </c>
      <c r="AF22" s="63" t="s">
        <v>1522</v>
      </c>
      <c r="AG22" s="63" t="s">
        <v>1523</v>
      </c>
      <c r="AH22" s="63">
        <v>1.179873363277792E-14</v>
      </c>
      <c r="AI22" s="63">
        <v>5.3379228398944923E-14</v>
      </c>
      <c r="AJ22" s="63">
        <v>6.309607524116818E-14</v>
      </c>
      <c r="AK22" s="63">
        <v>0</v>
      </c>
      <c r="AL22" s="63">
        <v>1.857222337340938E-14</v>
      </c>
      <c r="AM22" s="63">
        <v>3.4419979108267067E-14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</row>
    <row r="23" spans="1:116" x14ac:dyDescent="0.3">
      <c r="A23" s="64">
        <v>24</v>
      </c>
      <c r="B23" s="63"/>
      <c r="C23" s="63">
        <v>100</v>
      </c>
      <c r="D23" s="63">
        <v>4.5899152755737298E-2</v>
      </c>
      <c r="E23" s="63" t="b">
        <v>0</v>
      </c>
      <c r="F23" s="63">
        <v>1.1465269458586049E-2</v>
      </c>
      <c r="G23" s="63">
        <v>2.640497945733383E-3</v>
      </c>
      <c r="H23" s="63">
        <v>4.6391999999999989E-2</v>
      </c>
      <c r="I23" s="63">
        <v>1.8760000000000051E-2</v>
      </c>
      <c r="J23" s="63">
        <v>1.1676586904287691E-2</v>
      </c>
      <c r="K23" s="63">
        <v>9.1644586904287728E-2</v>
      </c>
      <c r="L23" s="63">
        <v>7.1928000000000047E-2</v>
      </c>
      <c r="M23" s="63">
        <v>2.3512000000000029E-2</v>
      </c>
      <c r="N23" s="63">
        <v>7.5754987496441745E-2</v>
      </c>
      <c r="O23" s="63">
        <v>8.9482987496441763E-2</v>
      </c>
      <c r="P23" s="63">
        <v>0.58483200000000002</v>
      </c>
      <c r="Q23" s="63">
        <v>0.40484799999999999</v>
      </c>
      <c r="R23" s="63">
        <v>0.19314340627454901</v>
      </c>
      <c r="S23" s="63">
        <v>0.14557540627454901</v>
      </c>
      <c r="T23" s="63">
        <v>0.53844000000000003</v>
      </c>
      <c r="U23" s="63">
        <v>0.4236080000000001</v>
      </c>
      <c r="V23" s="63">
        <v>0.2048199931788367</v>
      </c>
      <c r="W23" s="63">
        <v>0.23721999317883671</v>
      </c>
      <c r="X23" s="63">
        <v>0.43844</v>
      </c>
      <c r="Y23" s="63">
        <v>0.32360800000000012</v>
      </c>
      <c r="Z23" s="63">
        <v>0.1048199931788367</v>
      </c>
      <c r="AA23" s="63">
        <v>0.13721999317883671</v>
      </c>
      <c r="AB23" s="63">
        <v>0.46651199999999998</v>
      </c>
      <c r="AC23" s="63">
        <v>0.40009600000000012</v>
      </c>
      <c r="AD23" s="63">
        <v>0.12906500568239501</v>
      </c>
      <c r="AE23" s="63">
        <v>0.14773700568239501</v>
      </c>
      <c r="AF23" s="63" t="s">
        <v>1524</v>
      </c>
      <c r="AG23" s="63" t="s">
        <v>1525</v>
      </c>
      <c r="AH23" s="63">
        <v>3.294483961503512</v>
      </c>
      <c r="AI23" s="63">
        <v>1.799945414995886</v>
      </c>
      <c r="AJ23" s="63">
        <v>8.9189368562859386</v>
      </c>
      <c r="AK23" s="63">
        <v>8.1142921503589829</v>
      </c>
      <c r="AL23" s="63">
        <v>17.145103650272048</v>
      </c>
      <c r="AM23" s="63">
        <v>49.609186401387632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</row>
    <row r="24" spans="1:116" x14ac:dyDescent="0.3">
      <c r="A24" s="64">
        <v>25</v>
      </c>
      <c r="B24" s="63"/>
      <c r="C24" s="63">
        <v>100</v>
      </c>
      <c r="D24" s="63">
        <v>4.6880483627319343E-2</v>
      </c>
      <c r="E24" s="63" t="b">
        <v>0</v>
      </c>
      <c r="F24" s="63">
        <v>2.6381836100638659E-2</v>
      </c>
      <c r="G24" s="63">
        <v>1.391057849348471E-2</v>
      </c>
      <c r="H24" s="63">
        <v>5.7815999999999979E-2</v>
      </c>
      <c r="I24" s="63">
        <v>4.2800000000000199E-3</v>
      </c>
      <c r="J24" s="63">
        <v>0.1027111008483733</v>
      </c>
      <c r="K24" s="63">
        <v>0.1249831008483735</v>
      </c>
      <c r="L24" s="63">
        <v>8.8271999999999906E-2</v>
      </c>
      <c r="M24" s="63">
        <v>6.4816000000000012E-2</v>
      </c>
      <c r="N24" s="63">
        <v>0.1199532253031934</v>
      </c>
      <c r="O24" s="63">
        <v>0.11995322530319349</v>
      </c>
      <c r="P24" s="63">
        <v>0.58675199999999994</v>
      </c>
      <c r="Q24" s="63">
        <v>2.5600000000013101E-4</v>
      </c>
      <c r="R24" s="63">
        <v>0.31666578820245889</v>
      </c>
      <c r="S24" s="63">
        <v>0.32386578820245893</v>
      </c>
      <c r="T24" s="63">
        <v>0.64456799999999992</v>
      </c>
      <c r="U24" s="63">
        <v>-4.0239999999998888E-3</v>
      </c>
      <c r="V24" s="63">
        <v>0.41937688905083231</v>
      </c>
      <c r="W24" s="63">
        <v>0.44884888905083242</v>
      </c>
      <c r="X24" s="63">
        <v>0.54456799999999994</v>
      </c>
      <c r="Y24" s="63">
        <v>-0.10402399999999989</v>
      </c>
      <c r="Z24" s="63">
        <v>0.31937688905083228</v>
      </c>
      <c r="AA24" s="63">
        <v>0.34884888905083239</v>
      </c>
      <c r="AB24" s="63">
        <v>0.55629600000000001</v>
      </c>
      <c r="AC24" s="63">
        <v>-6.8839999999999901E-2</v>
      </c>
      <c r="AD24" s="63">
        <v>0.2994236637476389</v>
      </c>
      <c r="AE24" s="63">
        <v>0.3288956637476389</v>
      </c>
      <c r="AF24" s="63" t="s">
        <v>1526</v>
      </c>
      <c r="AG24" s="63" t="s">
        <v>1527</v>
      </c>
      <c r="AH24" s="63">
        <v>1.4284595739292649</v>
      </c>
      <c r="AI24" s="63">
        <v>0.99601339975661041</v>
      </c>
      <c r="AJ24" s="63">
        <v>2.7375793874679522</v>
      </c>
      <c r="AK24" s="63">
        <v>2.5676784114134499</v>
      </c>
      <c r="AL24" s="63">
        <v>6.0654502293182544</v>
      </c>
      <c r="AM24" s="63">
        <v>6.8349742179460264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</row>
    <row r="25" spans="1:116" x14ac:dyDescent="0.3">
      <c r="A25" s="64">
        <v>26</v>
      </c>
      <c r="B25" s="63"/>
      <c r="C25" s="63">
        <v>100</v>
      </c>
      <c r="D25" s="63">
        <v>3.8890838623046882E-2</v>
      </c>
      <c r="E25" s="63" t="b">
        <v>0</v>
      </c>
      <c r="F25" s="63">
        <v>1.238059703306949E-2</v>
      </c>
      <c r="G25" s="63">
        <v>1.0942030086518179E-3</v>
      </c>
      <c r="H25" s="63">
        <v>2.7103999999999961E-2</v>
      </c>
      <c r="I25" s="63">
        <v>1.3215999999999889E-2</v>
      </c>
      <c r="J25" s="63">
        <v>1.3598291681377611E-2</v>
      </c>
      <c r="K25" s="63">
        <v>0.15387370831862229</v>
      </c>
      <c r="L25" s="63">
        <v>6.3631999999999939E-2</v>
      </c>
      <c r="M25" s="63">
        <v>4.7055999999999987E-2</v>
      </c>
      <c r="N25" s="63">
        <v>7.8213160485109512E-2</v>
      </c>
      <c r="O25" s="63">
        <v>0.13192516048510949</v>
      </c>
      <c r="P25" s="63">
        <v>0.205376</v>
      </c>
      <c r="Q25" s="63">
        <v>-0.54921599999999993</v>
      </c>
      <c r="R25" s="63">
        <v>-0.50392170831862237</v>
      </c>
      <c r="S25" s="63">
        <v>-5.3873708318622433E-2</v>
      </c>
      <c r="T25" s="63">
        <v>0.23247999999999999</v>
      </c>
      <c r="U25" s="63">
        <v>-0.53600000000000003</v>
      </c>
      <c r="V25" s="63">
        <v>-0.51751999999999998</v>
      </c>
      <c r="W25" s="63">
        <v>9.9999999999999922E-2</v>
      </c>
      <c r="X25" s="63">
        <v>0.13247999999999999</v>
      </c>
      <c r="Y25" s="63">
        <v>-0.63600000000000001</v>
      </c>
      <c r="Z25" s="63">
        <v>-0.61751999999999996</v>
      </c>
      <c r="AA25" s="63">
        <v>-8.1688840090325056E-17</v>
      </c>
      <c r="AB25" s="63">
        <v>0.16884800000000011</v>
      </c>
      <c r="AC25" s="63">
        <v>-0.58305600000000002</v>
      </c>
      <c r="AD25" s="63">
        <v>-0.59573316048510949</v>
      </c>
      <c r="AE25" s="63">
        <v>-3.192516048510962E-2</v>
      </c>
      <c r="AF25" s="63" t="s">
        <v>1528</v>
      </c>
      <c r="AG25" s="63" t="s">
        <v>1529</v>
      </c>
      <c r="AH25" s="63">
        <v>5.6181528733866264</v>
      </c>
      <c r="AI25" s="63">
        <v>3.871875809762535</v>
      </c>
      <c r="AJ25" s="63">
        <v>2.9134948856213572</v>
      </c>
      <c r="AK25" s="63">
        <v>2.7832434725825941</v>
      </c>
      <c r="AL25" s="63">
        <v>1.035059891062172</v>
      </c>
      <c r="AM25" s="63">
        <v>6.0211778064668167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</row>
    <row r="26" spans="1:116" x14ac:dyDescent="0.3">
      <c r="A26" s="64">
        <v>27</v>
      </c>
      <c r="B26" s="63"/>
      <c r="C26" s="63">
        <v>100</v>
      </c>
      <c r="D26" s="63">
        <v>4.6872854232788093E-2</v>
      </c>
      <c r="E26" s="63" t="b">
        <v>0</v>
      </c>
      <c r="F26" s="63">
        <v>2.723656366754872E-2</v>
      </c>
      <c r="G26" s="63">
        <v>6.6801819947734931E-3</v>
      </c>
      <c r="H26" s="63">
        <v>3.5167999999999998E-2</v>
      </c>
      <c r="I26" s="63">
        <v>2.6560000000000472E-3</v>
      </c>
      <c r="J26" s="63">
        <v>7.3731536229577455E-2</v>
      </c>
      <c r="K26" s="63">
        <v>4.1724637704225742E-3</v>
      </c>
      <c r="L26" s="63">
        <v>9.4832000000000027E-2</v>
      </c>
      <c r="M26" s="63">
        <v>9.2944000000000054E-2</v>
      </c>
      <c r="N26" s="63">
        <v>9.800443004042575E-2</v>
      </c>
      <c r="O26" s="63">
        <v>0.1026604300404258</v>
      </c>
      <c r="P26" s="63">
        <v>0.23186399999999999</v>
      </c>
      <c r="Q26" s="63">
        <v>-0.15375199999999989</v>
      </c>
      <c r="R26" s="63">
        <v>0.34191158148379441</v>
      </c>
      <c r="S26" s="63">
        <v>0.17991158148379441</v>
      </c>
      <c r="T26" s="63">
        <v>0.26703199999999999</v>
      </c>
      <c r="U26" s="63">
        <v>-0.1510959999999999</v>
      </c>
      <c r="V26" s="63">
        <v>0.41564311771337181</v>
      </c>
      <c r="W26" s="63">
        <v>0.17573911771337189</v>
      </c>
      <c r="X26" s="63">
        <v>0.16703200000000001</v>
      </c>
      <c r="Y26" s="63">
        <v>-0.25109599999999987</v>
      </c>
      <c r="Z26" s="63">
        <v>0.31564311771337178</v>
      </c>
      <c r="AA26" s="63">
        <v>7.573911771337187E-2</v>
      </c>
      <c r="AB26" s="63">
        <v>0.17219999999999999</v>
      </c>
      <c r="AC26" s="63">
        <v>-0.2440399999999999</v>
      </c>
      <c r="AD26" s="63">
        <v>0.31763868767294612</v>
      </c>
      <c r="AE26" s="63">
        <v>7.3078687672946077E-2</v>
      </c>
      <c r="AF26" s="63" t="s">
        <v>1530</v>
      </c>
      <c r="AG26" s="63" t="s">
        <v>1531</v>
      </c>
      <c r="AH26" s="63">
        <v>0.68562246595265275</v>
      </c>
      <c r="AI26" s="63">
        <v>0.51909090232947253</v>
      </c>
      <c r="AJ26" s="63">
        <v>0.49263594354392781</v>
      </c>
      <c r="AK26" s="63">
        <v>0.46502522139645491</v>
      </c>
      <c r="AL26" s="63">
        <v>0.20235935674691341</v>
      </c>
      <c r="AM26" s="63">
        <v>1.1745847487286309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</row>
    <row r="27" spans="1:116" x14ac:dyDescent="0.3">
      <c r="A27" s="64">
        <v>28</v>
      </c>
      <c r="B27" s="63"/>
      <c r="C27" s="63">
        <v>100</v>
      </c>
      <c r="D27" s="63">
        <v>5.1824092864990227E-2</v>
      </c>
      <c r="E27" s="63" t="b">
        <v>0</v>
      </c>
      <c r="F27" s="63">
        <v>2.609069630683027E-2</v>
      </c>
      <c r="G27" s="63">
        <v>2.4163274239199169E-2</v>
      </c>
      <c r="H27" s="63">
        <v>7.6535999999999937E-2</v>
      </c>
      <c r="I27" s="63">
        <v>5.5671999999999937E-2</v>
      </c>
      <c r="J27" s="63">
        <v>0.1233131921539589</v>
      </c>
      <c r="K27" s="63">
        <v>0.128641192153959</v>
      </c>
      <c r="L27" s="63">
        <v>8.4959999999999924E-2</v>
      </c>
      <c r="M27" s="63">
        <v>5.4879999999999929E-2</v>
      </c>
      <c r="N27" s="63">
        <v>0.12593919289415151</v>
      </c>
      <c r="O27" s="63">
        <v>0.12593919289415159</v>
      </c>
      <c r="P27" s="63">
        <v>0.762992</v>
      </c>
      <c r="Q27" s="63">
        <v>0.40302399999999999</v>
      </c>
      <c r="R27" s="63">
        <v>0.2425986734498573</v>
      </c>
      <c r="S27" s="63">
        <v>0.2373186734498573</v>
      </c>
      <c r="T27" s="63">
        <v>0.83952799999999994</v>
      </c>
      <c r="U27" s="63">
        <v>0.45869599999999999</v>
      </c>
      <c r="V27" s="63">
        <v>0.36591186560381622</v>
      </c>
      <c r="W27" s="63">
        <v>0.36595986560381633</v>
      </c>
      <c r="X27" s="63">
        <v>0.73952799999999996</v>
      </c>
      <c r="Y27" s="63">
        <v>0.35869600000000001</v>
      </c>
      <c r="Z27" s="63">
        <v>0.26591186560381619</v>
      </c>
      <c r="AA27" s="63">
        <v>0.26595986560381629</v>
      </c>
      <c r="AB27" s="63">
        <v>0.75456800000000002</v>
      </c>
      <c r="AC27" s="63">
        <v>0.40381600000000012</v>
      </c>
      <c r="AD27" s="63">
        <v>0.23997267270966471</v>
      </c>
      <c r="AE27" s="63">
        <v>0.24002067270966471</v>
      </c>
      <c r="AF27" s="63" t="s">
        <v>1532</v>
      </c>
      <c r="AG27" s="63" t="s">
        <v>1533</v>
      </c>
      <c r="AH27" s="63">
        <v>1.5056670190688299</v>
      </c>
      <c r="AI27" s="63">
        <v>1.7167566562554131</v>
      </c>
      <c r="AJ27" s="63">
        <v>5.4856942602919059</v>
      </c>
      <c r="AK27" s="63">
        <v>4.9716539960638304</v>
      </c>
      <c r="AL27" s="63">
        <v>9.7542355198717541</v>
      </c>
      <c r="AM27" s="63">
        <v>9.7564485917180797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</row>
    <row r="28" spans="1:116" x14ac:dyDescent="0.3">
      <c r="A28" s="64">
        <v>29</v>
      </c>
      <c r="B28" s="63"/>
      <c r="C28" s="63">
        <v>100</v>
      </c>
      <c r="D28" s="63">
        <v>3.3941507339477539E-2</v>
      </c>
      <c r="E28" s="63" t="b">
        <v>0</v>
      </c>
      <c r="F28" s="63">
        <v>2.4981179457134749E-2</v>
      </c>
      <c r="G28" s="63">
        <v>4.9003987860109796E-3</v>
      </c>
      <c r="H28" s="63">
        <v>2.8928000000000009E-2</v>
      </c>
      <c r="I28" s="63">
        <v>6.3472000000000001E-2</v>
      </c>
      <c r="J28" s="63">
        <v>5.9054904970695576E-3</v>
      </c>
      <c r="K28" s="63">
        <v>5.0449490497069573E-2</v>
      </c>
      <c r="L28" s="63">
        <v>8.9983999999999995E-2</v>
      </c>
      <c r="M28" s="63">
        <v>8.6704000000000003E-2</v>
      </c>
      <c r="N28" s="63">
        <v>9.6780553755053234E-2</v>
      </c>
      <c r="O28" s="63">
        <v>0.10033255375505321</v>
      </c>
      <c r="P28" s="63">
        <v>0.12972</v>
      </c>
      <c r="Q28" s="63">
        <v>5.3864000000000072E-2</v>
      </c>
      <c r="R28" s="63">
        <v>4.0440731025446028E-2</v>
      </c>
      <c r="S28" s="63">
        <v>0.1394647310254459</v>
      </c>
      <c r="T28" s="63">
        <v>0.15864800000000001</v>
      </c>
      <c r="U28" s="63">
        <v>0.11733600000000011</v>
      </c>
      <c r="V28" s="63">
        <v>4.6346221522515593E-2</v>
      </c>
      <c r="W28" s="63">
        <v>0.1899142215225155</v>
      </c>
      <c r="X28" s="63">
        <v>5.864800000000004E-2</v>
      </c>
      <c r="Y28" s="63">
        <v>1.733600000000006E-2</v>
      </c>
      <c r="Z28" s="63">
        <v>-5.3653778477484419E-2</v>
      </c>
      <c r="AA28" s="63">
        <v>8.9914221522515478E-2</v>
      </c>
      <c r="AB28" s="63">
        <v>6.8664000000000044E-2</v>
      </c>
      <c r="AC28" s="63">
        <v>3.0632000000000069E-2</v>
      </c>
      <c r="AD28" s="63">
        <v>-5.0434332232537647E-2</v>
      </c>
      <c r="AE28" s="63">
        <v>8.958166776746225E-2</v>
      </c>
      <c r="AF28" s="63" t="s">
        <v>1534</v>
      </c>
      <c r="AG28" s="63" t="s">
        <v>1535</v>
      </c>
      <c r="AH28" s="63">
        <v>1.3797979676306329</v>
      </c>
      <c r="AI28" s="63">
        <v>0.80981926280703065</v>
      </c>
      <c r="AJ28" s="63">
        <v>1.1424024967891051</v>
      </c>
      <c r="AK28" s="63">
        <v>1.0646125536339319</v>
      </c>
      <c r="AL28" s="63">
        <v>29.714762036068091</v>
      </c>
      <c r="AM28" s="63">
        <v>3.4838849483476988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</row>
    <row r="29" spans="1:116" x14ac:dyDescent="0.3">
      <c r="A29" s="64">
        <v>30</v>
      </c>
      <c r="B29" s="63"/>
      <c r="C29" s="63">
        <v>100</v>
      </c>
      <c r="D29" s="63">
        <v>3.2947301864624023E-2</v>
      </c>
      <c r="E29" s="63" t="b">
        <v>0</v>
      </c>
      <c r="F29" s="63">
        <v>1.802251520546385E-2</v>
      </c>
      <c r="G29" s="63">
        <v>5.0636655258507191E-3</v>
      </c>
      <c r="H29" s="63">
        <v>1.3456000000000081E-2</v>
      </c>
      <c r="I29" s="63">
        <v>4.0351999999999999E-2</v>
      </c>
      <c r="J29" s="63">
        <v>5.7046627296017387E-2</v>
      </c>
      <c r="K29" s="63">
        <v>0.2104909851164338</v>
      </c>
      <c r="L29" s="63">
        <v>5.646400000000007E-2</v>
      </c>
      <c r="M29" s="63">
        <v>8.3744000000000041E-2</v>
      </c>
      <c r="N29" s="63">
        <v>8.8437969071343103E-2</v>
      </c>
      <c r="O29" s="63">
        <v>0.13608208242327491</v>
      </c>
      <c r="P29" s="63">
        <v>-0.33031999999999989</v>
      </c>
      <c r="Q29" s="63">
        <v>-0.32897600000000021</v>
      </c>
      <c r="R29" s="63">
        <v>-0.44900856348002771</v>
      </c>
      <c r="S29" s="63">
        <v>0.23478295106757641</v>
      </c>
      <c r="T29" s="63">
        <v>-0.31686399999999981</v>
      </c>
      <c r="U29" s="63">
        <v>-0.28862400000000021</v>
      </c>
      <c r="V29" s="63">
        <v>-0.39196193618401032</v>
      </c>
      <c r="W29" s="63">
        <v>0.44527393618401012</v>
      </c>
      <c r="X29" s="63">
        <v>-0.41686399999999979</v>
      </c>
      <c r="Y29" s="63">
        <v>-0.38862400000000019</v>
      </c>
      <c r="Z29" s="63">
        <v>-0.4919619361840103</v>
      </c>
      <c r="AA29" s="63">
        <v>0.34527393618401009</v>
      </c>
      <c r="AB29" s="63">
        <v>-0.37332799999999988</v>
      </c>
      <c r="AC29" s="63">
        <v>-0.37236800000000031</v>
      </c>
      <c r="AD29" s="63">
        <v>-0.48039990525535342</v>
      </c>
      <c r="AE29" s="63">
        <v>0.30919185376073532</v>
      </c>
      <c r="AF29" s="63" t="s">
        <v>1536</v>
      </c>
      <c r="AG29" s="63" t="s">
        <v>1537</v>
      </c>
      <c r="AH29" s="63">
        <v>12.330908456010009</v>
      </c>
      <c r="AI29" s="63">
        <v>3.2510401663162658</v>
      </c>
      <c r="AJ29" s="63">
        <v>1.0355307556264659</v>
      </c>
      <c r="AK29" s="63">
        <v>0.98231574529284904</v>
      </c>
      <c r="AL29" s="63">
        <v>1.7936605274477599</v>
      </c>
      <c r="AM29" s="63">
        <v>4.3983928995505428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</row>
    <row r="30" spans="1:116" x14ac:dyDescent="0.3">
      <c r="A30" s="64">
        <v>31</v>
      </c>
      <c r="B30" s="63"/>
      <c r="C30" s="63">
        <v>100</v>
      </c>
      <c r="D30" s="63">
        <v>3.9919853210449219E-2</v>
      </c>
      <c r="E30" s="63" t="b">
        <v>0</v>
      </c>
      <c r="F30" s="63">
        <v>2.5460865588577571E-2</v>
      </c>
      <c r="G30" s="63">
        <v>2.1343320415469848E-2</v>
      </c>
      <c r="H30" s="63">
        <v>8.2832000000000072E-2</v>
      </c>
      <c r="I30" s="63">
        <v>5.9728000000000003E-2</v>
      </c>
      <c r="J30" s="63">
        <v>0.1044736627455448</v>
      </c>
      <c r="K30" s="63">
        <v>9.5593662745544775E-2</v>
      </c>
      <c r="L30" s="63">
        <v>8.4272000000000069E-2</v>
      </c>
      <c r="M30" s="63">
        <v>8.0176000000000025E-2</v>
      </c>
      <c r="N30" s="63">
        <v>0.10922868043045091</v>
      </c>
      <c r="O30" s="63">
        <v>8.7196680430450868E-2</v>
      </c>
      <c r="P30" s="63">
        <v>0.15329599999999999</v>
      </c>
      <c r="Q30" s="63">
        <v>-0.603024</v>
      </c>
      <c r="R30" s="63">
        <v>0.52107833725445518</v>
      </c>
      <c r="S30" s="63">
        <v>4.4063372544552813E-3</v>
      </c>
      <c r="T30" s="63">
        <v>0.23612800000000009</v>
      </c>
      <c r="U30" s="63">
        <v>-0.543296</v>
      </c>
      <c r="V30" s="63">
        <v>0.625552</v>
      </c>
      <c r="W30" s="63">
        <v>0.1000000000000001</v>
      </c>
      <c r="X30" s="63">
        <v>0.13612800000000011</v>
      </c>
      <c r="Y30" s="63">
        <v>-0.64329599999999998</v>
      </c>
      <c r="Z30" s="63">
        <v>0.52555200000000002</v>
      </c>
      <c r="AA30" s="63">
        <v>5.9190608813829209E-17</v>
      </c>
      <c r="AB30" s="63">
        <v>0.15185599999999999</v>
      </c>
      <c r="AC30" s="63">
        <v>-0.62347200000000003</v>
      </c>
      <c r="AD30" s="63">
        <v>0.51632331956954913</v>
      </c>
      <c r="AE30" s="63">
        <v>1.28033195695492E-2</v>
      </c>
      <c r="AF30" s="63" t="s">
        <v>1538</v>
      </c>
      <c r="AG30" s="63" t="s">
        <v>1539</v>
      </c>
      <c r="AH30" s="63">
        <v>2.3399069273643378</v>
      </c>
      <c r="AI30" s="63">
        <v>1.8120675168283831</v>
      </c>
      <c r="AJ30" s="63">
        <v>1.086547234857415</v>
      </c>
      <c r="AK30" s="63">
        <v>1.0381573872383321</v>
      </c>
      <c r="AL30" s="63">
        <v>0.58121532378605945</v>
      </c>
      <c r="AM30" s="63">
        <v>2.930779847177388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</row>
    <row r="31" spans="1:116" x14ac:dyDescent="0.3">
      <c r="A31" s="64">
        <v>32</v>
      </c>
      <c r="B31" s="63"/>
      <c r="C31" s="63">
        <v>100</v>
      </c>
      <c r="D31" s="63">
        <v>4.5926094055175781E-2</v>
      </c>
      <c r="E31" s="63" t="b">
        <v>0</v>
      </c>
      <c r="F31" s="63">
        <v>1.147480774358297E-2</v>
      </c>
      <c r="G31" s="63">
        <v>5.7524033920401836E-4</v>
      </c>
      <c r="H31" s="63">
        <v>1.1919999999999931E-2</v>
      </c>
      <c r="I31" s="63">
        <v>5.9839999999999893E-3</v>
      </c>
      <c r="J31" s="63">
        <v>1.9933531628991891E-2</v>
      </c>
      <c r="K31" s="63">
        <v>0.1249415316289918</v>
      </c>
      <c r="L31" s="63">
        <v>4.7991999999999979E-2</v>
      </c>
      <c r="M31" s="63">
        <v>6.1480000000000007E-2</v>
      </c>
      <c r="N31" s="63">
        <v>7.342877691738417E-2</v>
      </c>
      <c r="O31" s="63">
        <v>0.1280592230826158</v>
      </c>
      <c r="P31" s="63">
        <v>0.51034400000000002</v>
      </c>
      <c r="Q31" s="63">
        <v>0.31115999999999999</v>
      </c>
      <c r="R31" s="63">
        <v>-0.21238060821044141</v>
      </c>
      <c r="S31" s="63">
        <v>2.6188608210441382E-2</v>
      </c>
      <c r="T31" s="63">
        <v>0.52226399999999995</v>
      </c>
      <c r="U31" s="63">
        <v>0.305176</v>
      </c>
      <c r="V31" s="63">
        <v>-0.2323141398394333</v>
      </c>
      <c r="W31" s="63">
        <v>0.15113013983943319</v>
      </c>
      <c r="X31" s="63">
        <v>0.42226399999999997</v>
      </c>
      <c r="Y31" s="63">
        <v>0.205176</v>
      </c>
      <c r="Z31" s="63">
        <v>-0.33231413983943331</v>
      </c>
      <c r="AA31" s="63">
        <v>5.1130139839433188E-2</v>
      </c>
      <c r="AB31" s="63">
        <v>0.47427200000000003</v>
      </c>
      <c r="AC31" s="63">
        <v>0.243696</v>
      </c>
      <c r="AD31" s="63">
        <v>-0.30574291675681747</v>
      </c>
      <c r="AE31" s="63">
        <v>2.307091675681739E-2</v>
      </c>
      <c r="AF31" s="63" t="s">
        <v>1540</v>
      </c>
      <c r="AG31" s="63" t="s">
        <v>1541</v>
      </c>
      <c r="AH31" s="63">
        <v>4.4834597849783924</v>
      </c>
      <c r="AI31" s="63">
        <v>8.1742138647447558</v>
      </c>
      <c r="AJ31" s="63">
        <v>3.9466282967227388</v>
      </c>
      <c r="AK31" s="63">
        <v>3.630314636540267</v>
      </c>
      <c r="AL31" s="63">
        <v>4.238585083630027</v>
      </c>
      <c r="AM31" s="63">
        <v>11.23401383353529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</row>
    <row r="32" spans="1:116" x14ac:dyDescent="0.3">
      <c r="A32" s="64">
        <v>33</v>
      </c>
      <c r="B32" s="63"/>
      <c r="C32" s="63">
        <v>100</v>
      </c>
      <c r="D32" s="63">
        <v>6.1930179595947273E-2</v>
      </c>
      <c r="E32" s="63" t="b">
        <v>0</v>
      </c>
      <c r="F32" s="63">
        <v>1.6792099518656511E-2</v>
      </c>
      <c r="G32" s="63">
        <v>4.9832269542274977E-3</v>
      </c>
      <c r="H32" s="63">
        <v>3.3528000000000002E-2</v>
      </c>
      <c r="I32" s="63">
        <v>3.9368000000000007E-2</v>
      </c>
      <c r="J32" s="63">
        <v>4.8054768194503827E-2</v>
      </c>
      <c r="K32" s="63">
        <v>8.5372318054961205E-3</v>
      </c>
      <c r="L32" s="63">
        <v>6.0312000000000032E-2</v>
      </c>
      <c r="M32" s="63">
        <v>5.5599999999999816E-3</v>
      </c>
      <c r="N32" s="63">
        <v>0.1145584941183171</v>
      </c>
      <c r="O32" s="63">
        <v>9.3390494118317208E-2</v>
      </c>
      <c r="P32" s="63">
        <v>0.58543999999999996</v>
      </c>
      <c r="Q32" s="63">
        <v>-0.1007359999999999</v>
      </c>
      <c r="R32" s="63">
        <v>0.35539910200989799</v>
      </c>
      <c r="S32" s="63">
        <v>0.24538310200989799</v>
      </c>
      <c r="T32" s="63">
        <v>0.61896799999999996</v>
      </c>
      <c r="U32" s="63">
        <v>-0.1401039999999999</v>
      </c>
      <c r="V32" s="63">
        <v>0.40345387020440182</v>
      </c>
      <c r="W32" s="63">
        <v>0.2368458702044019</v>
      </c>
      <c r="X32" s="63">
        <v>0.51896799999999998</v>
      </c>
      <c r="Y32" s="63">
        <v>-0.2401039999999999</v>
      </c>
      <c r="Z32" s="63">
        <v>0.30345387020440179</v>
      </c>
      <c r="AA32" s="63">
        <v>0.13684587020440189</v>
      </c>
      <c r="AB32" s="63">
        <v>0.55865599999999993</v>
      </c>
      <c r="AC32" s="63">
        <v>-0.1456639999999999</v>
      </c>
      <c r="AD32" s="63">
        <v>0.28889537608608468</v>
      </c>
      <c r="AE32" s="63">
        <v>0.14345537608608469</v>
      </c>
      <c r="AF32" s="63" t="s">
        <v>1542</v>
      </c>
      <c r="AG32" s="63" t="s">
        <v>1543</v>
      </c>
      <c r="AH32" s="63">
        <v>4.6044273799334903</v>
      </c>
      <c r="AI32" s="63">
        <v>5.3106133029578384</v>
      </c>
      <c r="AJ32" s="63">
        <v>6.6446070846622796</v>
      </c>
      <c r="AK32" s="63">
        <v>6.2694798696807208</v>
      </c>
      <c r="AL32" s="63">
        <v>3.0779237315533319</v>
      </c>
      <c r="AM32" s="63">
        <v>7.4730588479072519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</row>
    <row r="33" spans="1:116" x14ac:dyDescent="0.3">
      <c r="A33" s="64">
        <v>34</v>
      </c>
      <c r="B33" s="63"/>
      <c r="C33" s="63">
        <v>100</v>
      </c>
      <c r="D33" s="63">
        <v>5.1440238952636719E-2</v>
      </c>
      <c r="E33" s="63" t="b">
        <v>0</v>
      </c>
      <c r="F33" s="63">
        <v>2.0132593128417219E-2</v>
      </c>
      <c r="G33" s="63">
        <v>3.519983484759793E-3</v>
      </c>
      <c r="H33" s="63">
        <v>3.0400000000000021E-2</v>
      </c>
      <c r="I33" s="63">
        <v>2.5359999999999942E-2</v>
      </c>
      <c r="J33" s="63">
        <v>4.4189296042817822E-2</v>
      </c>
      <c r="K33" s="63">
        <v>0.1136347039571822</v>
      </c>
      <c r="L33" s="63">
        <v>8.1991999999999954E-2</v>
      </c>
      <c r="M33" s="63">
        <v>7.3767999999999945E-2</v>
      </c>
      <c r="N33" s="63">
        <v>8.9264703216989622E-2</v>
      </c>
      <c r="O33" s="63">
        <v>0.1163367032169897</v>
      </c>
      <c r="P33" s="63">
        <v>-4.1231999999999977E-2</v>
      </c>
      <c r="Q33" s="63">
        <v>-0.30903999999999998</v>
      </c>
      <c r="R33" s="63">
        <v>-8.1266703957182163E-2</v>
      </c>
      <c r="S33" s="63">
        <v>-1.363470395718226E-2</v>
      </c>
      <c r="T33" s="63">
        <v>-7.1632000000000001E-2</v>
      </c>
      <c r="U33" s="63">
        <v>-0.28367999999999999</v>
      </c>
      <c r="V33" s="63">
        <v>-0.12545600000000001</v>
      </c>
      <c r="W33" s="63">
        <v>9.9999999999999922E-2</v>
      </c>
      <c r="X33" s="63">
        <v>-0.17163200000000001</v>
      </c>
      <c r="Y33" s="63">
        <v>-0.38368000000000002</v>
      </c>
      <c r="Z33" s="63">
        <v>-0.22545599999999999</v>
      </c>
      <c r="AA33" s="63">
        <v>-8.6367970580507241E-17</v>
      </c>
      <c r="AB33" s="63">
        <v>-0.15362400000000001</v>
      </c>
      <c r="AC33" s="63">
        <v>-0.35744799999999999</v>
      </c>
      <c r="AD33" s="63">
        <v>-0.21472070321698961</v>
      </c>
      <c r="AE33" s="63">
        <v>-1.633670321698974E-2</v>
      </c>
      <c r="AF33" s="63" t="s">
        <v>1544</v>
      </c>
      <c r="AG33" s="63" t="s">
        <v>1545</v>
      </c>
      <c r="AH33" s="63">
        <v>3.8545643121799991</v>
      </c>
      <c r="AI33" s="63">
        <v>1.1988369901526661</v>
      </c>
      <c r="AJ33" s="63">
        <v>1.6762957364593321</v>
      </c>
      <c r="AK33" s="63">
        <v>1.5898942508953411</v>
      </c>
      <c r="AL33" s="63">
        <v>1.267349804650397</v>
      </c>
      <c r="AM33" s="63">
        <v>8.2558359016606193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</row>
    <row r="34" spans="1:116" x14ac:dyDescent="0.3">
      <c r="A34" s="64">
        <v>35</v>
      </c>
      <c r="B34" s="63"/>
      <c r="C34" s="63">
        <v>100</v>
      </c>
      <c r="D34" s="63">
        <v>5.389404296875E-2</v>
      </c>
      <c r="E34" s="63" t="b">
        <v>0</v>
      </c>
      <c r="F34" s="63">
        <v>2.5271168565084771E-2</v>
      </c>
      <c r="G34" s="63">
        <v>7.7410270764301844E-4</v>
      </c>
      <c r="H34" s="63">
        <v>1.048799999999998E-2</v>
      </c>
      <c r="I34" s="63">
        <v>2.2800000000000038E-3</v>
      </c>
      <c r="J34" s="63">
        <v>2.5669167568174441E-2</v>
      </c>
      <c r="K34" s="63">
        <v>0.33070916756817442</v>
      </c>
      <c r="L34" s="63">
        <v>7.689600000000002E-2</v>
      </c>
      <c r="M34" s="63">
        <v>5.7215999999999989E-2</v>
      </c>
      <c r="N34" s="63">
        <v>0.12682469433467911</v>
      </c>
      <c r="O34" s="63">
        <v>0.14876069433467901</v>
      </c>
      <c r="P34" s="63">
        <v>8.0528000000000044E-2</v>
      </c>
      <c r="Q34" s="63">
        <v>-0.366064</v>
      </c>
      <c r="R34" s="63">
        <v>-5.6714743608719337E-2</v>
      </c>
      <c r="S34" s="63">
        <v>-9.3530743608719408E-2</v>
      </c>
      <c r="T34" s="63">
        <v>7.0040000000000061E-2</v>
      </c>
      <c r="U34" s="63">
        <v>-0.368344</v>
      </c>
      <c r="V34" s="63">
        <v>-3.1045576040544889E-2</v>
      </c>
      <c r="W34" s="63">
        <v>0.23717842395945499</v>
      </c>
      <c r="X34" s="63">
        <v>-2.9959999999999942E-2</v>
      </c>
      <c r="Y34" s="63">
        <v>-0.46834399999999998</v>
      </c>
      <c r="Z34" s="63">
        <v>-0.1310455760405449</v>
      </c>
      <c r="AA34" s="63">
        <v>0.13717842395945501</v>
      </c>
      <c r="AB34" s="63">
        <v>-6.8559999999999559E-3</v>
      </c>
      <c r="AC34" s="63">
        <v>-0.42555999999999999</v>
      </c>
      <c r="AD34" s="63">
        <v>-0.15787027037522389</v>
      </c>
      <c r="AE34" s="63">
        <v>8.8417729624775995E-2</v>
      </c>
      <c r="AF34" s="63" t="s">
        <v>1546</v>
      </c>
      <c r="AG34" s="63" t="s">
        <v>1547</v>
      </c>
      <c r="AH34" s="63">
        <v>4.4409730346867491</v>
      </c>
      <c r="AI34" s="63">
        <v>1.574026919381001</v>
      </c>
      <c r="AJ34" s="63">
        <v>2.593688066005178</v>
      </c>
      <c r="AK34" s="63">
        <v>2.466526497112012</v>
      </c>
      <c r="AL34" s="63">
        <v>77.56942245062784</v>
      </c>
      <c r="AM34" s="63">
        <v>1.679049094467598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</row>
    <row r="35" spans="1:116" x14ac:dyDescent="0.3">
      <c r="A35" s="64">
        <v>36</v>
      </c>
      <c r="B35" s="63"/>
      <c r="C35" s="63">
        <v>100</v>
      </c>
      <c r="D35" s="63">
        <v>5.2825450897216797E-2</v>
      </c>
      <c r="E35" s="63" t="b">
        <v>0</v>
      </c>
      <c r="F35" s="63">
        <v>8.21304531321187E-3</v>
      </c>
      <c r="G35" s="63">
        <v>1.940631317377054E-4</v>
      </c>
      <c r="H35" s="63">
        <v>3.2239999999999348E-3</v>
      </c>
      <c r="I35" s="63">
        <v>8.9679999999999205E-3</v>
      </c>
      <c r="J35" s="63">
        <v>1.016090211239667E-2</v>
      </c>
      <c r="K35" s="63">
        <v>0.1357910978876033</v>
      </c>
      <c r="L35" s="63">
        <v>3.5656000000000083E-2</v>
      </c>
      <c r="M35" s="63">
        <v>3.954399999999994E-2</v>
      </c>
      <c r="N35" s="63">
        <v>7.3334623754484962E-2</v>
      </c>
      <c r="O35" s="63">
        <v>0.130553376245515</v>
      </c>
      <c r="P35" s="63">
        <v>-7.1015999999999954E-2</v>
      </c>
      <c r="Q35" s="63">
        <v>-0.18515999999999999</v>
      </c>
      <c r="R35" s="63">
        <v>-0.43141779888401532</v>
      </c>
      <c r="S35" s="63">
        <v>6.0233798884015158E-2</v>
      </c>
      <c r="T35" s="63">
        <v>-7.4239999999999889E-2</v>
      </c>
      <c r="U35" s="63">
        <v>-0.1761920000000001</v>
      </c>
      <c r="V35" s="63">
        <v>-0.42125689677161859</v>
      </c>
      <c r="W35" s="63">
        <v>0.19602489677161841</v>
      </c>
      <c r="X35" s="63">
        <v>-0.17423999999999989</v>
      </c>
      <c r="Y35" s="63">
        <v>-0.2761920000000001</v>
      </c>
      <c r="Z35" s="63">
        <v>-0.52125689677161857</v>
      </c>
      <c r="AA35" s="63">
        <v>9.602489677161842E-2</v>
      </c>
      <c r="AB35" s="63">
        <v>-0.10989599999999999</v>
      </c>
      <c r="AC35" s="63">
        <v>-0.21573600000000001</v>
      </c>
      <c r="AD35" s="63">
        <v>-0.49459152052610361</v>
      </c>
      <c r="AE35" s="63">
        <v>6.5471520526103444E-2</v>
      </c>
      <c r="AF35" s="63" t="s">
        <v>1548</v>
      </c>
      <c r="AG35" s="63" t="s">
        <v>1549</v>
      </c>
      <c r="AH35" s="63">
        <v>12.05664007024188</v>
      </c>
      <c r="AI35" s="63">
        <v>4.9615302535516808</v>
      </c>
      <c r="AJ35" s="63">
        <v>4.1482347493184966</v>
      </c>
      <c r="AK35" s="63">
        <v>3.9195218099414091</v>
      </c>
      <c r="AL35" s="63">
        <v>2.5122050770669651</v>
      </c>
      <c r="AM35" s="63">
        <v>7.2941742890501704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</row>
    <row r="36" spans="1:116" x14ac:dyDescent="0.3">
      <c r="A36" s="64">
        <v>37</v>
      </c>
      <c r="B36" s="63"/>
      <c r="C36" s="63">
        <v>100</v>
      </c>
      <c r="D36" s="63">
        <v>4.5875072479248047E-2</v>
      </c>
      <c r="E36" s="63" t="b">
        <v>0</v>
      </c>
      <c r="F36" s="63">
        <v>3.4104361471249213E-2</v>
      </c>
      <c r="G36" s="63">
        <v>3.3564978549287701E-3</v>
      </c>
      <c r="H36" s="63">
        <v>5.344799999999994E-2</v>
      </c>
      <c r="I36" s="63">
        <v>2.1719999999999962E-2</v>
      </c>
      <c r="J36" s="63">
        <v>5.2962959631026353E-3</v>
      </c>
      <c r="K36" s="63">
        <v>0.14822029448271751</v>
      </c>
      <c r="L36" s="63">
        <v>0.14260800000000001</v>
      </c>
      <c r="M36" s="63">
        <v>2.6399999999999761E-3</v>
      </c>
      <c r="N36" s="63">
        <v>0.1173045191254336</v>
      </c>
      <c r="O36" s="63">
        <v>0.1198285176450485</v>
      </c>
      <c r="P36" s="63">
        <v>0.57458399999999998</v>
      </c>
      <c r="Q36" s="63">
        <v>0.39693600000000001</v>
      </c>
      <c r="R36" s="63">
        <v>2.5074121494049788E-2</v>
      </c>
      <c r="S36" s="63">
        <v>5.7781214940497592E-3</v>
      </c>
      <c r="T36" s="63">
        <v>0.62803199999999992</v>
      </c>
      <c r="U36" s="63">
        <v>0.37521599999999999</v>
      </c>
      <c r="V36" s="63">
        <v>3.037041745715242E-2</v>
      </c>
      <c r="W36" s="63">
        <v>0.15399841597676731</v>
      </c>
      <c r="X36" s="63">
        <v>0.52803199999999995</v>
      </c>
      <c r="Y36" s="63">
        <v>0.27521600000000002</v>
      </c>
      <c r="Z36" s="63">
        <v>-6.9629582542847582E-2</v>
      </c>
      <c r="AA36" s="63">
        <v>5.3998415976767293E-2</v>
      </c>
      <c r="AB36" s="63">
        <v>0.48542400000000002</v>
      </c>
      <c r="AC36" s="63">
        <v>0.37257600000000002</v>
      </c>
      <c r="AD36" s="63">
        <v>-8.6934101668281166E-2</v>
      </c>
      <c r="AE36" s="63">
        <v>3.4169898331718761E-2</v>
      </c>
      <c r="AF36" s="63" t="s">
        <v>1550</v>
      </c>
      <c r="AG36" s="63" t="s">
        <v>1551</v>
      </c>
      <c r="AH36" s="63">
        <v>1.2842770946452511</v>
      </c>
      <c r="AI36" s="63">
        <v>15.23547525800751</v>
      </c>
      <c r="AJ36" s="63">
        <v>10.746338477557529</v>
      </c>
      <c r="AK36" s="63">
        <v>9.8241713965690067</v>
      </c>
      <c r="AL36" s="63">
        <v>61.6339761010505</v>
      </c>
      <c r="AM36" s="63">
        <v>8.0932111247477678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</row>
    <row r="37" spans="1:116" x14ac:dyDescent="0.3">
      <c r="A37" s="64">
        <v>38</v>
      </c>
      <c r="B37" s="63"/>
      <c r="C37" s="63">
        <v>100</v>
      </c>
      <c r="D37" s="63">
        <v>3.9873361587524407E-2</v>
      </c>
      <c r="E37" s="63" t="b">
        <v>0</v>
      </c>
      <c r="F37" s="63">
        <v>1.142074173356054E-2</v>
      </c>
      <c r="G37" s="63">
        <v>2.8433256981429261E-3</v>
      </c>
      <c r="H37" s="63">
        <v>3.2151999999999993E-2</v>
      </c>
      <c r="I37" s="63">
        <v>2.2959999999999921E-3</v>
      </c>
      <c r="J37" s="63">
        <v>4.2477087684337861E-2</v>
      </c>
      <c r="K37" s="63">
        <v>0.13928291231566209</v>
      </c>
      <c r="L37" s="63">
        <v>4.6911999999999981E-2</v>
      </c>
      <c r="M37" s="63">
        <v>5.4111999999999973E-2</v>
      </c>
      <c r="N37" s="63">
        <v>7.9321481614758951E-2</v>
      </c>
      <c r="O37" s="63">
        <v>0.1171265183852411</v>
      </c>
      <c r="P37" s="63">
        <v>-0.2475439999999999</v>
      </c>
      <c r="Q37" s="63">
        <v>-9.6248000000000278E-2</v>
      </c>
      <c r="R37" s="63">
        <v>2.5998822069130041E-3</v>
      </c>
      <c r="S37" s="63">
        <v>1.9288117793086989E-2</v>
      </c>
      <c r="T37" s="63">
        <v>-0.21539199999999989</v>
      </c>
      <c r="U37" s="63">
        <v>-9.3952000000000285E-2</v>
      </c>
      <c r="V37" s="63">
        <v>4.5076969891250873E-2</v>
      </c>
      <c r="W37" s="63">
        <v>0.15857103010874909</v>
      </c>
      <c r="X37" s="63">
        <v>-0.31539199999999989</v>
      </c>
      <c r="Y37" s="63">
        <v>-0.19395200000000029</v>
      </c>
      <c r="Z37" s="63">
        <v>-5.4923030108749139E-2</v>
      </c>
      <c r="AA37" s="63">
        <v>5.857103010874911E-2</v>
      </c>
      <c r="AB37" s="63">
        <v>-0.26230399999999993</v>
      </c>
      <c r="AC37" s="63">
        <v>-0.14806400000000031</v>
      </c>
      <c r="AD37" s="63">
        <v>-3.4244511723508092E-2</v>
      </c>
      <c r="AE37" s="63">
        <v>4.1444511723508062E-2</v>
      </c>
      <c r="AF37" s="63" t="s">
        <v>1552</v>
      </c>
      <c r="AG37" s="63" t="s">
        <v>1553</v>
      </c>
      <c r="AH37" s="63">
        <v>12.030185634123651</v>
      </c>
      <c r="AI37" s="63">
        <v>3.6101559284645668</v>
      </c>
      <c r="AJ37" s="63">
        <v>3.3369426278197341</v>
      </c>
      <c r="AK37" s="63">
        <v>3.1425981542945438</v>
      </c>
      <c r="AL37" s="63">
        <v>46.552984966945942</v>
      </c>
      <c r="AM37" s="63">
        <v>34.794084284358412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</row>
    <row r="38" spans="1:116" x14ac:dyDescent="0.3">
      <c r="A38" s="64">
        <v>39</v>
      </c>
      <c r="B38" s="63"/>
      <c r="C38" s="63">
        <v>100</v>
      </c>
      <c r="D38" s="63">
        <v>4.7897815704345703E-2</v>
      </c>
      <c r="E38" s="63" t="b">
        <v>0</v>
      </c>
      <c r="F38" s="63">
        <v>3.4193785717680121E-2</v>
      </c>
      <c r="G38" s="63">
        <v>2.182794684892864E-2</v>
      </c>
      <c r="H38" s="63">
        <v>0.13972799999999991</v>
      </c>
      <c r="I38" s="63">
        <v>4.7663999999999963E-2</v>
      </c>
      <c r="J38" s="63">
        <v>5.6723865284955544E-3</v>
      </c>
      <c r="K38" s="63">
        <v>0.14111195796845491</v>
      </c>
      <c r="L38" s="63">
        <v>0.10332</v>
      </c>
      <c r="M38" s="63">
        <v>0.11388</v>
      </c>
      <c r="N38" s="63">
        <v>0.1027137231224734</v>
      </c>
      <c r="O38" s="63">
        <v>9.9667446244946833E-2</v>
      </c>
      <c r="P38" s="63">
        <v>-0.24563999999999989</v>
      </c>
      <c r="Q38" s="63">
        <v>0.21552799999999989</v>
      </c>
      <c r="R38" s="63">
        <v>-0.23269220745885699</v>
      </c>
      <c r="S38" s="63">
        <v>0.14931663601889761</v>
      </c>
      <c r="T38" s="63">
        <v>-0.10591200000000001</v>
      </c>
      <c r="U38" s="63">
        <v>0.26319199999999993</v>
      </c>
      <c r="V38" s="63">
        <v>-0.2383645939873526</v>
      </c>
      <c r="W38" s="63">
        <v>0.29042859398735249</v>
      </c>
      <c r="X38" s="63">
        <v>-0.20591200000000001</v>
      </c>
      <c r="Y38" s="63">
        <v>0.16319199999999989</v>
      </c>
      <c r="Z38" s="63">
        <v>-0.33836459398735258</v>
      </c>
      <c r="AA38" s="63">
        <v>0.19042859398735251</v>
      </c>
      <c r="AB38" s="63">
        <v>-0.209232</v>
      </c>
      <c r="AC38" s="63">
        <v>0.14931199999999989</v>
      </c>
      <c r="AD38" s="63">
        <v>-0.341078317109826</v>
      </c>
      <c r="AE38" s="63">
        <v>0.19076114774240571</v>
      </c>
      <c r="AF38" s="63" t="s">
        <v>1554</v>
      </c>
      <c r="AG38" s="63" t="s">
        <v>1555</v>
      </c>
      <c r="AH38" s="63">
        <v>0.91467752223233478</v>
      </c>
      <c r="AI38" s="63">
        <v>2.3361058877872909E-3</v>
      </c>
      <c r="AJ38" s="63">
        <v>1.3634483815566529</v>
      </c>
      <c r="AK38" s="63">
        <v>1.258330256057822</v>
      </c>
      <c r="AL38" s="63">
        <v>1.035697597272341</v>
      </c>
      <c r="AM38" s="63">
        <v>0.66809111836734758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</row>
    <row r="39" spans="1:116" x14ac:dyDescent="0.3">
      <c r="A39" s="64">
        <v>40</v>
      </c>
      <c r="B39" s="63"/>
      <c r="C39" s="63">
        <v>100</v>
      </c>
      <c r="D39" s="63">
        <v>4.6844720840454102E-2</v>
      </c>
      <c r="E39" s="63" t="b">
        <v>0</v>
      </c>
      <c r="F39" s="63">
        <v>2.1025361164521E-2</v>
      </c>
      <c r="G39" s="63">
        <v>1.042676169459256E-4</v>
      </c>
      <c r="H39" s="63">
        <v>2.5920000000000392E-3</v>
      </c>
      <c r="I39" s="63">
        <v>3.6799999999999472E-3</v>
      </c>
      <c r="J39" s="63">
        <v>9.165519785910986E-3</v>
      </c>
      <c r="K39" s="63">
        <v>3.1826480214088931E-2</v>
      </c>
      <c r="L39" s="63">
        <v>9.1296000000000044E-2</v>
      </c>
      <c r="M39" s="63">
        <v>7.3888000000000009E-2</v>
      </c>
      <c r="N39" s="63">
        <v>8.5035081022604958E-2</v>
      </c>
      <c r="O39" s="63">
        <v>8.5035081022604875E-2</v>
      </c>
      <c r="P39" s="63">
        <v>0.58471200000000001</v>
      </c>
      <c r="Q39" s="63">
        <v>3.9400000000000067E-2</v>
      </c>
      <c r="R39" s="63">
        <v>-0.17330580242554769</v>
      </c>
      <c r="S39" s="63">
        <v>-0.15962580242554769</v>
      </c>
      <c r="T39" s="63">
        <v>0.58730400000000005</v>
      </c>
      <c r="U39" s="63">
        <v>3.5720000000000127E-2</v>
      </c>
      <c r="V39" s="63">
        <v>-0.1824713222114587</v>
      </c>
      <c r="W39" s="63">
        <v>-0.12779932221145879</v>
      </c>
      <c r="X39" s="63">
        <v>0.48730400000000001</v>
      </c>
      <c r="Y39" s="63">
        <v>-6.4279999999999879E-2</v>
      </c>
      <c r="Z39" s="63">
        <v>-0.28247132221145871</v>
      </c>
      <c r="AA39" s="63">
        <v>-0.22779932221145879</v>
      </c>
      <c r="AB39" s="63">
        <v>0.496008</v>
      </c>
      <c r="AC39" s="63">
        <v>-3.8167999999999883E-2</v>
      </c>
      <c r="AD39" s="63">
        <v>-0.26750640323406372</v>
      </c>
      <c r="AE39" s="63">
        <v>-0.21283440323406369</v>
      </c>
      <c r="AF39" s="63" t="s">
        <v>1556</v>
      </c>
      <c r="AG39" s="63" t="s">
        <v>1557</v>
      </c>
      <c r="AH39" s="63">
        <v>1.0971110134995461</v>
      </c>
      <c r="AI39" s="63">
        <v>0.61334049547232661</v>
      </c>
      <c r="AJ39" s="63">
        <v>2.0965427716690028</v>
      </c>
      <c r="AK39" s="63">
        <v>1.9625394050777749</v>
      </c>
      <c r="AL39" s="63">
        <v>5.6538729068608973</v>
      </c>
      <c r="AM39" s="63">
        <v>4.4887158198354511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</row>
    <row r="40" spans="1:116" x14ac:dyDescent="0.3">
      <c r="A40" s="64">
        <v>41</v>
      </c>
      <c r="B40" s="63"/>
      <c r="C40" s="63">
        <v>100</v>
      </c>
      <c r="D40" s="63">
        <v>6.1813831329345703E-2</v>
      </c>
      <c r="E40" s="63" t="b">
        <v>0</v>
      </c>
      <c r="F40" s="63">
        <v>3.2491872788431707E-2</v>
      </c>
      <c r="G40" s="63">
        <v>1.5391947465657391E-2</v>
      </c>
      <c r="H40" s="63">
        <v>4.1408E-2</v>
      </c>
      <c r="I40" s="63">
        <v>2.5695999999999941E-2</v>
      </c>
      <c r="J40" s="63">
        <v>0.1140922459488698</v>
      </c>
      <c r="K40" s="63">
        <v>9.4180309286568509E-2</v>
      </c>
      <c r="L40" s="63">
        <v>7.9063999999999968E-2</v>
      </c>
      <c r="M40" s="63">
        <v>0.103672</v>
      </c>
      <c r="N40" s="63">
        <v>0.1244703704036897</v>
      </c>
      <c r="O40" s="63">
        <v>7.4351791641519976E-2</v>
      </c>
      <c r="P40" s="63">
        <v>-0.37577599999999989</v>
      </c>
      <c r="Q40" s="63">
        <v>-0.10702400000000011</v>
      </c>
      <c r="R40" s="63">
        <v>-4.6776927540845108E-2</v>
      </c>
      <c r="S40" s="63">
        <v>0.21341637230540669</v>
      </c>
      <c r="T40" s="63">
        <v>-0.33436799999999989</v>
      </c>
      <c r="U40" s="63">
        <v>-8.1328000000000206E-2</v>
      </c>
      <c r="V40" s="63">
        <v>6.7315318408024669E-2</v>
      </c>
      <c r="W40" s="63">
        <v>0.30759668159197517</v>
      </c>
      <c r="X40" s="63">
        <v>-0.43436799999999992</v>
      </c>
      <c r="Y40" s="63">
        <v>-0.18132800000000021</v>
      </c>
      <c r="Z40" s="63">
        <v>-3.2684681591975337E-2</v>
      </c>
      <c r="AA40" s="63">
        <v>0.2075966815919752</v>
      </c>
      <c r="AB40" s="63">
        <v>-0.41343199999999991</v>
      </c>
      <c r="AC40" s="63">
        <v>-0.18500000000000019</v>
      </c>
      <c r="AD40" s="63">
        <v>-5.7155051995665063E-2</v>
      </c>
      <c r="AE40" s="63">
        <v>0.2332448899504552</v>
      </c>
      <c r="AF40" s="63" t="s">
        <v>1558</v>
      </c>
      <c r="AG40" s="63" t="s">
        <v>1559</v>
      </c>
      <c r="AH40" s="63">
        <v>4.804526343341581</v>
      </c>
      <c r="AI40" s="63">
        <v>1.696755899331726</v>
      </c>
      <c r="AJ40" s="63">
        <v>0.26949924612184889</v>
      </c>
      <c r="AK40" s="63">
        <v>0.25366665493153429</v>
      </c>
      <c r="AL40" s="63">
        <v>17.949359788800368</v>
      </c>
      <c r="AM40" s="63">
        <v>27.74133643926649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</row>
    <row r="41" spans="1:116" x14ac:dyDescent="0.3">
      <c r="A41" s="64">
        <v>42</v>
      </c>
      <c r="B41" s="63"/>
      <c r="C41" s="63">
        <v>100</v>
      </c>
      <c r="D41" s="63">
        <v>3.4906148910522461E-2</v>
      </c>
      <c r="E41" s="63" t="b">
        <v>0</v>
      </c>
      <c r="F41" s="63">
        <v>2.4652005266362988E-2</v>
      </c>
      <c r="G41" s="63">
        <v>1.3015219144736049E-2</v>
      </c>
      <c r="H41" s="63">
        <v>5.4464000000000012E-2</v>
      </c>
      <c r="I41" s="63">
        <v>3.6112000000000012E-2</v>
      </c>
      <c r="J41" s="63">
        <v>9.3513717200932878E-2</v>
      </c>
      <c r="K41" s="63">
        <v>0.12144971720093301</v>
      </c>
      <c r="L41" s="63">
        <v>8.7872000000000006E-2</v>
      </c>
      <c r="M41" s="63">
        <v>8.5312000000000013E-2</v>
      </c>
      <c r="N41" s="63">
        <v>9.8246524306781408E-2</v>
      </c>
      <c r="O41" s="63">
        <v>9.5510524306781502E-2</v>
      </c>
      <c r="P41" s="63">
        <v>4.7408000000000033E-2</v>
      </c>
      <c r="Q41" s="63">
        <v>-5.5679999999999419E-3</v>
      </c>
      <c r="R41" s="63">
        <v>0.24277105199566509</v>
      </c>
      <c r="S41" s="63">
        <v>0.20331505199566499</v>
      </c>
      <c r="T41" s="63">
        <v>0.101872</v>
      </c>
      <c r="U41" s="63">
        <v>3.0544000000000071E-2</v>
      </c>
      <c r="V41" s="63">
        <v>0.336284769196598</v>
      </c>
      <c r="W41" s="63">
        <v>0.32476476919659802</v>
      </c>
      <c r="X41" s="63">
        <v>1.872000000000036E-3</v>
      </c>
      <c r="Y41" s="63">
        <v>-6.9455999999999934E-2</v>
      </c>
      <c r="Z41" s="63">
        <v>0.23628476919659799</v>
      </c>
      <c r="AA41" s="63">
        <v>0.22476476919659799</v>
      </c>
      <c r="AB41" s="63">
        <v>1.400000000000003E-2</v>
      </c>
      <c r="AC41" s="63">
        <v>-5.4767999999999942E-2</v>
      </c>
      <c r="AD41" s="63">
        <v>0.23803824488981659</v>
      </c>
      <c r="AE41" s="63">
        <v>0.22925424488981649</v>
      </c>
      <c r="AF41" s="63" t="s">
        <v>1560</v>
      </c>
      <c r="AG41" s="63" t="s">
        <v>1561</v>
      </c>
      <c r="AH41" s="63">
        <v>1.77952563353117</v>
      </c>
      <c r="AI41" s="63">
        <v>0.97930601222693259</v>
      </c>
      <c r="AJ41" s="63">
        <v>1.1744245991418101</v>
      </c>
      <c r="AK41" s="63">
        <v>1.099650549012307</v>
      </c>
      <c r="AL41" s="63">
        <v>1.1368533589714509</v>
      </c>
      <c r="AM41" s="63">
        <v>0.3217153622781892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</row>
    <row r="42" spans="1:116" x14ac:dyDescent="0.3">
      <c r="A42" s="64">
        <v>43</v>
      </c>
      <c r="B42" s="63"/>
      <c r="C42" s="63">
        <v>100</v>
      </c>
      <c r="D42" s="63">
        <v>3.2918691635131843E-2</v>
      </c>
      <c r="E42" s="63" t="b">
        <v>0</v>
      </c>
      <c r="F42" s="63">
        <v>2.9999999999999971E-2</v>
      </c>
      <c r="G42" s="63">
        <v>2.3405599669793008E-2</v>
      </c>
      <c r="H42" s="63">
        <v>6.8175999999999903E-2</v>
      </c>
      <c r="I42" s="63">
        <v>3.8847999999999938E-2</v>
      </c>
      <c r="J42" s="63">
        <v>0.1313334138359048</v>
      </c>
      <c r="K42" s="63">
        <v>0.10565341383590481</v>
      </c>
      <c r="L42" s="63">
        <v>9.9999999999999922E-2</v>
      </c>
      <c r="M42" s="63">
        <v>9.9999999999999978E-2</v>
      </c>
      <c r="N42" s="63">
        <v>9.9999999999999978E-2</v>
      </c>
      <c r="O42" s="63">
        <v>0.1</v>
      </c>
      <c r="P42" s="63">
        <v>0.44510400000000011</v>
      </c>
      <c r="Q42" s="63">
        <v>-0.48235199999999978</v>
      </c>
      <c r="R42" s="63">
        <v>-0.57316779396456896</v>
      </c>
      <c r="S42" s="63">
        <v>-0.41515179396456908</v>
      </c>
      <c r="T42" s="63">
        <v>0.51327999999999996</v>
      </c>
      <c r="U42" s="63">
        <v>-0.4435039999999999</v>
      </c>
      <c r="V42" s="63">
        <v>-0.44183438012866422</v>
      </c>
      <c r="W42" s="63">
        <v>-0.30949838012866432</v>
      </c>
      <c r="X42" s="63">
        <v>0.41327999999999998</v>
      </c>
      <c r="Y42" s="63">
        <v>-0.54350399999999988</v>
      </c>
      <c r="Z42" s="63">
        <v>-0.54183438012866414</v>
      </c>
      <c r="AA42" s="63">
        <v>-0.4094983801286643</v>
      </c>
      <c r="AB42" s="63">
        <v>0.41327999999999998</v>
      </c>
      <c r="AC42" s="63">
        <v>-0.54350399999999988</v>
      </c>
      <c r="AD42" s="63">
        <v>-0.54183438012866414</v>
      </c>
      <c r="AE42" s="63">
        <v>-0.4094983801286643</v>
      </c>
      <c r="AF42" s="63" t="s">
        <v>1562</v>
      </c>
      <c r="AG42" s="63" t="s">
        <v>1563</v>
      </c>
      <c r="AH42" s="63">
        <v>1.5358743866487819E-14</v>
      </c>
      <c r="AI42" s="63">
        <v>0</v>
      </c>
      <c r="AJ42" s="63">
        <v>0</v>
      </c>
      <c r="AK42" s="63">
        <v>4.1450931365713353E-14</v>
      </c>
      <c r="AL42" s="63">
        <v>1.223259212753963E-14</v>
      </c>
      <c r="AM42" s="63">
        <v>3.9392733064441729E-14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</row>
    <row r="43" spans="1:116" x14ac:dyDescent="0.3">
      <c r="A43" s="64">
        <v>45</v>
      </c>
      <c r="B43" s="63"/>
      <c r="C43" s="63">
        <v>100</v>
      </c>
      <c r="D43" s="63">
        <v>4.9895048141479492E-2</v>
      </c>
      <c r="E43" s="63" t="b">
        <v>0</v>
      </c>
      <c r="F43" s="63">
        <v>2.701132875547901E-2</v>
      </c>
      <c r="G43" s="63">
        <v>7.4033986646619937E-4</v>
      </c>
      <c r="H43" s="63">
        <v>1.562399999999997E-2</v>
      </c>
      <c r="I43" s="63">
        <v>4.1840000000000774E-3</v>
      </c>
      <c r="J43" s="63">
        <v>2.1879776837669059E-2</v>
      </c>
      <c r="K43" s="63">
        <v>0.12839177683766911</v>
      </c>
      <c r="L43" s="63">
        <v>9.1295999999999933E-2</v>
      </c>
      <c r="M43" s="63">
        <v>7.3888000000000009E-2</v>
      </c>
      <c r="N43" s="63">
        <v>0.11496491897739509</v>
      </c>
      <c r="O43" s="63">
        <v>0.11496491897739509</v>
      </c>
      <c r="P43" s="63">
        <v>0.76860799999999996</v>
      </c>
      <c r="Q43" s="63">
        <v>0.41545599999999999</v>
      </c>
      <c r="R43" s="63">
        <v>0.1645781463417359</v>
      </c>
      <c r="S43" s="63">
        <v>0.1397141463417359</v>
      </c>
      <c r="T43" s="63">
        <v>0.78423199999999993</v>
      </c>
      <c r="U43" s="63">
        <v>0.41127200000000003</v>
      </c>
      <c r="V43" s="63">
        <v>0.18645792317940499</v>
      </c>
      <c r="W43" s="63">
        <v>0.26810592317940501</v>
      </c>
      <c r="X43" s="63">
        <v>0.68423199999999995</v>
      </c>
      <c r="Y43" s="63">
        <v>0.31127199999999999</v>
      </c>
      <c r="Z43" s="63">
        <v>8.6457923179404941E-2</v>
      </c>
      <c r="AA43" s="63">
        <v>0.16810592317940501</v>
      </c>
      <c r="AB43" s="63">
        <v>0.692936</v>
      </c>
      <c r="AC43" s="63">
        <v>0.33738400000000002</v>
      </c>
      <c r="AD43" s="63">
        <v>7.1493004202009838E-2</v>
      </c>
      <c r="AE43" s="63">
        <v>0.15314100420200991</v>
      </c>
      <c r="AF43" s="63" t="s">
        <v>1564</v>
      </c>
      <c r="AG43" s="63" t="s">
        <v>1565</v>
      </c>
      <c r="AH43" s="63">
        <v>0.90650502914917852</v>
      </c>
      <c r="AI43" s="63">
        <v>0.84128392146985753</v>
      </c>
      <c r="AJ43" s="63">
        <v>3.0016311626540371</v>
      </c>
      <c r="AK43" s="63">
        <v>2.7343294381557621</v>
      </c>
      <c r="AL43" s="63">
        <v>13.240806960803219</v>
      </c>
      <c r="AM43" s="63">
        <v>143.67865607064749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</row>
    <row r="44" spans="1:116" x14ac:dyDescent="0.3">
      <c r="A44" s="64">
        <v>46</v>
      </c>
      <c r="B44" s="63"/>
      <c r="C44" s="63">
        <v>100</v>
      </c>
      <c r="D44" s="63">
        <v>5.0887346267700202E-2</v>
      </c>
      <c r="E44" s="63" t="b">
        <v>0</v>
      </c>
      <c r="F44" s="63">
        <v>3.9708456400015498E-3</v>
      </c>
      <c r="G44" s="63">
        <v>1.9892938774371529E-3</v>
      </c>
      <c r="H44" s="63">
        <v>4.1120000000000052E-2</v>
      </c>
      <c r="I44" s="63">
        <v>1.707199999999998E-2</v>
      </c>
      <c r="J44" s="63">
        <v>2.643159744916967E-3</v>
      </c>
      <c r="K44" s="63">
        <v>6.537284025508304E-2</v>
      </c>
      <c r="L44" s="63">
        <v>4.2320000000000017E-2</v>
      </c>
      <c r="M44" s="63">
        <v>2.3216000000000011E-2</v>
      </c>
      <c r="N44" s="63">
        <v>4.0507784239594592E-2</v>
      </c>
      <c r="O44" s="63">
        <v>0.1013717842395946</v>
      </c>
      <c r="P44" s="63">
        <v>0.65712799999999993</v>
      </c>
      <c r="Q44" s="63">
        <v>0.21330399999999999</v>
      </c>
      <c r="R44" s="63">
        <v>-0.2014229534475844</v>
      </c>
      <c r="S44" s="63">
        <v>-0.1137749534475844</v>
      </c>
      <c r="T44" s="63">
        <v>0.69824799999999998</v>
      </c>
      <c r="U44" s="63">
        <v>0.1962320000000001</v>
      </c>
      <c r="V44" s="63">
        <v>-0.2040661131925014</v>
      </c>
      <c r="W44" s="63">
        <v>-4.84021131925014E-2</v>
      </c>
      <c r="X44" s="63">
        <v>0.598248</v>
      </c>
      <c r="Y44" s="63">
        <v>9.6232000000000081E-2</v>
      </c>
      <c r="Z44" s="63">
        <v>-0.30406611319250137</v>
      </c>
      <c r="AA44" s="63">
        <v>-0.14840211319250141</v>
      </c>
      <c r="AB44" s="63">
        <v>0.65592799999999996</v>
      </c>
      <c r="AC44" s="63">
        <v>0.21944800000000009</v>
      </c>
      <c r="AD44" s="63">
        <v>-0.24457389743209601</v>
      </c>
      <c r="AE44" s="63">
        <v>-0.14977389743209599</v>
      </c>
      <c r="AF44" s="63" t="s">
        <v>1566</v>
      </c>
      <c r="AG44" s="63" t="s">
        <v>1567</v>
      </c>
      <c r="AH44" s="63">
        <v>5.7611480213145594</v>
      </c>
      <c r="AI44" s="63">
        <v>8.730816439928752</v>
      </c>
      <c r="AJ44" s="63">
        <v>11.356658747569901</v>
      </c>
      <c r="AK44" s="63">
        <v>10.531200545720949</v>
      </c>
      <c r="AL44" s="63">
        <v>15.661899293636949</v>
      </c>
      <c r="AM44" s="63">
        <v>25.872261021910958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</row>
    <row r="45" spans="1:116" x14ac:dyDescent="0.3">
      <c r="A45" s="64">
        <v>47</v>
      </c>
      <c r="B45" s="63"/>
      <c r="C45" s="63">
        <v>100</v>
      </c>
      <c r="D45" s="63">
        <v>5.8400630950927727E-2</v>
      </c>
      <c r="E45" s="63" t="b">
        <v>0</v>
      </c>
      <c r="F45" s="63">
        <v>2.0836519067171291E-2</v>
      </c>
      <c r="G45" s="63">
        <v>1.134060319432212E-2</v>
      </c>
      <c r="H45" s="63">
        <v>4.6927999999999997E-2</v>
      </c>
      <c r="I45" s="63">
        <v>8.0000000000002292E-4</v>
      </c>
      <c r="J45" s="63">
        <v>9.5591453646872215E-2</v>
      </c>
      <c r="K45" s="63">
        <v>0.1169602415077144</v>
      </c>
      <c r="L45" s="63">
        <v>7.8320000000000015E-2</v>
      </c>
      <c r="M45" s="63">
        <v>3.4479999999999997E-2</v>
      </c>
      <c r="N45" s="63">
        <v>0.1162481237146273</v>
      </c>
      <c r="O45" s="63">
        <v>0.11953753310937699</v>
      </c>
      <c r="P45" s="63">
        <v>3.3576000000000078E-2</v>
      </c>
      <c r="Q45" s="63">
        <v>0.1459119999999999</v>
      </c>
      <c r="R45" s="63">
        <v>0.34589986708420128</v>
      </c>
      <c r="S45" s="63">
        <v>-0.19196665510447369</v>
      </c>
      <c r="T45" s="63">
        <v>8.0504000000000089E-2</v>
      </c>
      <c r="U45" s="63">
        <v>0.14511199999999991</v>
      </c>
      <c r="V45" s="63">
        <v>0.44149132073107361</v>
      </c>
      <c r="W45" s="63">
        <v>-7.5006413596759303E-2</v>
      </c>
      <c r="X45" s="63">
        <v>-1.949599999999992E-2</v>
      </c>
      <c r="Y45" s="63">
        <v>4.511199999999984E-2</v>
      </c>
      <c r="Z45" s="63">
        <v>0.34149132073107358</v>
      </c>
      <c r="AA45" s="63">
        <v>-0.17500641359675931</v>
      </c>
      <c r="AB45" s="63">
        <v>2.18400000000008E-3</v>
      </c>
      <c r="AC45" s="63">
        <v>0.1106319999999999</v>
      </c>
      <c r="AD45" s="63">
        <v>0.32524319701644627</v>
      </c>
      <c r="AE45" s="63">
        <v>-0.19454394670613631</v>
      </c>
      <c r="AF45" s="63" t="s">
        <v>1568</v>
      </c>
      <c r="AG45" s="63" t="s">
        <v>1569</v>
      </c>
      <c r="AH45" s="63">
        <v>4.2261863056802049</v>
      </c>
      <c r="AI45" s="63">
        <v>0.63537990791196741</v>
      </c>
      <c r="AJ45" s="63">
        <v>5.767163945598746</v>
      </c>
      <c r="AK45" s="63">
        <v>5.3655262500024801</v>
      </c>
      <c r="AL45" s="63">
        <v>9.9843471927765073</v>
      </c>
      <c r="AM45" s="63">
        <v>1.602929716158584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</row>
    <row r="46" spans="1:116" x14ac:dyDescent="0.3">
      <c r="A46" s="64">
        <v>48</v>
      </c>
      <c r="B46" s="63"/>
      <c r="C46" s="63">
        <v>100</v>
      </c>
      <c r="D46" s="63">
        <v>5.7447433471679688E-2</v>
      </c>
      <c r="E46" s="63" t="b">
        <v>0</v>
      </c>
      <c r="F46" s="63">
        <v>2.766761194846435E-2</v>
      </c>
      <c r="G46" s="63">
        <v>7.9651448319499069E-3</v>
      </c>
      <c r="H46" s="63">
        <v>7.7160000000000173E-2</v>
      </c>
      <c r="I46" s="63">
        <v>4.4439999999999917E-2</v>
      </c>
      <c r="J46" s="63">
        <v>6.0469522860600033E-3</v>
      </c>
      <c r="K46" s="63">
        <v>6.6250477139400687E-3</v>
      </c>
      <c r="L46" s="63">
        <v>9.3816000000000122E-2</v>
      </c>
      <c r="M46" s="63">
        <v>8.1447999999999909E-2</v>
      </c>
      <c r="N46" s="63">
        <v>0.1106001509423217</v>
      </c>
      <c r="O46" s="63">
        <v>0.11060015094232151</v>
      </c>
      <c r="P46" s="63">
        <v>0.49747999999999998</v>
      </c>
      <c r="Q46" s="63">
        <v>-0.31579999999999991</v>
      </c>
      <c r="R46" s="63">
        <v>0.43651504369411681</v>
      </c>
      <c r="S46" s="63">
        <v>0.34593904369411682</v>
      </c>
      <c r="T46" s="63">
        <v>0.57464000000000015</v>
      </c>
      <c r="U46" s="63">
        <v>-0.27135999999999988</v>
      </c>
      <c r="V46" s="63">
        <v>0.44256199598017681</v>
      </c>
      <c r="W46" s="63">
        <v>0.3393139959801767</v>
      </c>
      <c r="X46" s="63">
        <v>0.47464000000000012</v>
      </c>
      <c r="Y46" s="63">
        <v>-0.37135999999999991</v>
      </c>
      <c r="Z46" s="63">
        <v>0.34256199598017673</v>
      </c>
      <c r="AA46" s="63">
        <v>0.23931399598017669</v>
      </c>
      <c r="AB46" s="63">
        <v>0.48082399999999997</v>
      </c>
      <c r="AC46" s="63">
        <v>-0.35280799999999979</v>
      </c>
      <c r="AD46" s="63">
        <v>0.33196184503785509</v>
      </c>
      <c r="AE46" s="63">
        <v>0.22871384503785519</v>
      </c>
      <c r="AF46" s="63" t="s">
        <v>1570</v>
      </c>
      <c r="AG46" s="63" t="s">
        <v>1571</v>
      </c>
      <c r="AH46" s="63">
        <v>0.83225201077523814</v>
      </c>
      <c r="AI46" s="63">
        <v>0.51651051438835371</v>
      </c>
      <c r="AJ46" s="63">
        <v>1.1949304322657059</v>
      </c>
      <c r="AK46" s="63">
        <v>1.132876651597043</v>
      </c>
      <c r="AL46" s="63">
        <v>3.43078713969946</v>
      </c>
      <c r="AM46" s="63">
        <v>2.4161463047351321</v>
      </c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</row>
    <row r="47" spans="1:116" x14ac:dyDescent="0.3">
      <c r="A47" s="64">
        <v>49</v>
      </c>
      <c r="B47" s="63"/>
      <c r="C47" s="63">
        <v>100</v>
      </c>
      <c r="D47" s="63">
        <v>4.9846649169921882E-2</v>
      </c>
      <c r="E47" s="63" t="b">
        <v>0</v>
      </c>
      <c r="F47" s="63">
        <v>2.623243991446347E-2</v>
      </c>
      <c r="G47" s="63">
        <v>1.239901888226802E-2</v>
      </c>
      <c r="H47" s="63">
        <v>2.007200000000009E-2</v>
      </c>
      <c r="I47" s="63">
        <v>2.8023999999999941E-2</v>
      </c>
      <c r="J47" s="63">
        <v>0.1058810139839434</v>
      </c>
      <c r="K47" s="63">
        <v>0.10511301398394329</v>
      </c>
      <c r="L47" s="63">
        <v>6.8312000000000095E-2</v>
      </c>
      <c r="M47" s="63">
        <v>0.107224</v>
      </c>
      <c r="N47" s="63">
        <v>0.1003440301884644</v>
      </c>
      <c r="O47" s="63">
        <v>0.1021200301884643</v>
      </c>
      <c r="P47" s="63">
        <v>0.47410400000000003</v>
      </c>
      <c r="Q47" s="63">
        <v>0.63507999999999998</v>
      </c>
      <c r="R47" s="63">
        <v>0.15607179222228229</v>
      </c>
      <c r="S47" s="63">
        <v>8.4551792222282263E-2</v>
      </c>
      <c r="T47" s="63">
        <v>0.49417600000000012</v>
      </c>
      <c r="U47" s="63">
        <v>0.66310399999999992</v>
      </c>
      <c r="V47" s="63">
        <v>0.26195280620622569</v>
      </c>
      <c r="W47" s="63">
        <v>0.18966480620622561</v>
      </c>
      <c r="X47" s="63">
        <v>0.39417600000000003</v>
      </c>
      <c r="Y47" s="63">
        <v>0.56310399999999994</v>
      </c>
      <c r="Z47" s="63">
        <v>0.16195280620622571</v>
      </c>
      <c r="AA47" s="63">
        <v>8.9664806206225606E-2</v>
      </c>
      <c r="AB47" s="63">
        <v>0.42586400000000002</v>
      </c>
      <c r="AC47" s="63">
        <v>0.55587999999999993</v>
      </c>
      <c r="AD47" s="63">
        <v>0.1616087760177613</v>
      </c>
      <c r="AE47" s="63">
        <v>8.7544776017761311E-2</v>
      </c>
      <c r="AF47" s="63" t="s">
        <v>1572</v>
      </c>
      <c r="AG47" s="63" t="s">
        <v>1573</v>
      </c>
      <c r="AH47" s="63">
        <v>2.1009508210007062</v>
      </c>
      <c r="AI47" s="63">
        <v>5.2479059834865263</v>
      </c>
      <c r="AJ47" s="63">
        <v>1.1687523714867061</v>
      </c>
      <c r="AK47" s="63">
        <v>1.0273957185417939</v>
      </c>
      <c r="AL47" s="63">
        <v>0.66589678029413502</v>
      </c>
      <c r="AM47" s="63">
        <v>0.57137531739920777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</row>
    <row r="48" spans="1:116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</row>
    <row r="49" spans="1:116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</row>
    <row r="50" spans="1:116" s="62" customFormat="1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116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116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16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16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16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16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16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16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16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16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16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16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16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16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16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16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16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16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16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16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16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  <row r="152" spans="1:116" s="19" customFormat="1" x14ac:dyDescent="0.3"/>
    <row r="153" spans="1:116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</row>
    <row r="154" spans="1:116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</row>
    <row r="155" spans="1:116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</row>
    <row r="156" spans="1:116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</row>
    <row r="157" spans="1:116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</row>
    <row r="158" spans="1:116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</row>
    <row r="159" spans="1:116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</row>
    <row r="160" spans="1:116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</row>
    <row r="161" spans="1:116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</row>
    <row r="162" spans="1:116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</row>
    <row r="163" spans="1:116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</row>
    <row r="164" spans="1:116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</row>
    <row r="165" spans="1:116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</row>
    <row r="166" spans="1:116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</row>
    <row r="167" spans="1:116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</row>
    <row r="168" spans="1:116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</row>
    <row r="169" spans="1:116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</row>
    <row r="170" spans="1:116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</row>
    <row r="171" spans="1:116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</row>
    <row r="172" spans="1:116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</row>
    <row r="173" spans="1:116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</row>
    <row r="174" spans="1:116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</row>
    <row r="175" spans="1:116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</row>
    <row r="176" spans="1:116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</row>
    <row r="177" spans="1:116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</row>
    <row r="178" spans="1:116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</row>
    <row r="179" spans="1:116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</row>
    <row r="180" spans="1:116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</row>
    <row r="181" spans="1:116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</row>
    <row r="182" spans="1:116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</row>
    <row r="183" spans="1:116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</row>
    <row r="184" spans="1:116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</row>
    <row r="185" spans="1:116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</row>
    <row r="186" spans="1:116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</row>
    <row r="187" spans="1:116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</row>
    <row r="188" spans="1:116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</row>
    <row r="189" spans="1:116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</row>
    <row r="190" spans="1:116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</row>
    <row r="191" spans="1:116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</row>
    <row r="192" spans="1:116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</row>
    <row r="193" spans="1:116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</row>
    <row r="194" spans="1:116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</row>
    <row r="195" spans="1:116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</row>
    <row r="196" spans="1:116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</row>
    <row r="197" spans="1:116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</row>
    <row r="198" spans="1:116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</row>
    <row r="199" spans="1:116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</row>
    <row r="200" spans="1:116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</row>
    <row r="201" spans="1:116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</row>
    <row r="202" spans="1:116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16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16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16" x14ac:dyDescent="0.3">
      <c r="A205" s="33"/>
    </row>
    <row r="206" spans="1:116" x14ac:dyDescent="0.3">
      <c r="A206" s="33"/>
    </row>
    <row r="207" spans="1:116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96C-01ED-47B2-92C9-1D75FD67778E}">
  <sheetPr codeName="Sheet11"/>
  <dimension ref="A1:DQ213"/>
  <sheetViews>
    <sheetView zoomScale="85" zoomScaleNormal="85" workbookViewId="0">
      <selection sqref="A1:AM48"/>
    </sheetView>
  </sheetViews>
  <sheetFormatPr defaultColWidth="8.88671875" defaultRowHeight="14.4" x14ac:dyDescent="0.3"/>
  <cols>
    <col min="1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43" width="12" style="2" bestFit="1" customWidth="1"/>
    <col min="44" max="53" width="8.88671875" style="2"/>
    <col min="54" max="54" width="8.88671875" style="35"/>
    <col min="55" max="16384" width="8.88671875" style="2"/>
  </cols>
  <sheetData>
    <row r="1" spans="1:121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</row>
    <row r="2" spans="1:121" x14ac:dyDescent="0.3">
      <c r="A2" s="64">
        <v>0</v>
      </c>
      <c r="B2" s="63">
        <v>1.6454129219055171E-2</v>
      </c>
      <c r="C2" s="63">
        <v>100</v>
      </c>
      <c r="D2" s="63">
        <v>4.088282585144043E-2</v>
      </c>
      <c r="E2" s="63" t="b">
        <v>0</v>
      </c>
      <c r="F2" s="63">
        <v>2.9974416383999988E-2</v>
      </c>
      <c r="G2" s="63">
        <v>1.2237271701847109E-2</v>
      </c>
      <c r="H2" s="63">
        <v>4.6485725183620707E-2</v>
      </c>
      <c r="I2" s="63">
        <v>3.7383999999999973E-2</v>
      </c>
      <c r="J2" s="63">
        <v>9.3160000000000007E-2</v>
      </c>
      <c r="K2" s="63">
        <v>0.11567159570688321</v>
      </c>
      <c r="L2" s="63">
        <v>9.9871999999999961E-2</v>
      </c>
      <c r="M2" s="63">
        <v>9.9999999999999978E-2</v>
      </c>
      <c r="N2" s="63">
        <v>0.1</v>
      </c>
      <c r="O2" s="63">
        <v>0.1</v>
      </c>
      <c r="P2" s="63">
        <v>0.85641201585908866</v>
      </c>
      <c r="Q2" s="63">
        <v>0.80903999999999998</v>
      </c>
      <c r="R2" s="63">
        <v>8.1528000000000003E-2</v>
      </c>
      <c r="S2" s="63">
        <v>0.1037152023572244</v>
      </c>
      <c r="T2" s="63">
        <v>0.90289774104270937</v>
      </c>
      <c r="U2" s="63">
        <v>0.84642399999999995</v>
      </c>
      <c r="V2" s="63">
        <v>0.17468800000000001</v>
      </c>
      <c r="W2" s="63">
        <v>0.2193867980641076</v>
      </c>
      <c r="X2" s="63">
        <v>0.80289774104270939</v>
      </c>
      <c r="Y2" s="63">
        <v>0.74642399999999998</v>
      </c>
      <c r="Z2" s="63">
        <v>7.4687999999999991E-2</v>
      </c>
      <c r="AA2" s="63">
        <v>0.1193867980641076</v>
      </c>
      <c r="AB2" s="63">
        <v>0.80302574104270941</v>
      </c>
      <c r="AC2" s="63">
        <v>0.74642399999999998</v>
      </c>
      <c r="AD2" s="63">
        <v>7.4687999999999991E-2</v>
      </c>
      <c r="AE2" s="63">
        <v>0.1193867980641076</v>
      </c>
      <c r="AF2" s="63" t="s">
        <v>845</v>
      </c>
      <c r="AG2" s="63" t="s">
        <v>846</v>
      </c>
      <c r="AH2" s="63">
        <v>6.814720979502675E-3</v>
      </c>
      <c r="AI2" s="63">
        <v>4.6973985367151957E-2</v>
      </c>
      <c r="AJ2" s="63">
        <v>0</v>
      </c>
      <c r="AK2" s="63">
        <v>0</v>
      </c>
      <c r="AL2" s="63">
        <v>3.4188940607830377E-14</v>
      </c>
      <c r="AM2" s="63">
        <v>1.6511050861481021E-14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</row>
    <row r="3" spans="1:121" x14ac:dyDescent="0.3">
      <c r="A3" s="64">
        <v>1</v>
      </c>
      <c r="B3" s="63"/>
      <c r="C3" s="63">
        <v>100</v>
      </c>
      <c r="D3" s="63">
        <v>5.0865650177001953E-2</v>
      </c>
      <c r="E3" s="63" t="b">
        <v>0</v>
      </c>
      <c r="F3" s="63">
        <v>1.209281507148716E-2</v>
      </c>
      <c r="G3" s="63">
        <v>5.6169811148616246E-3</v>
      </c>
      <c r="H3" s="63">
        <v>2.606002733398095E-2</v>
      </c>
      <c r="I3" s="63">
        <v>1.3607999999999971E-2</v>
      </c>
      <c r="J3" s="63">
        <v>6.8939672368047933E-2</v>
      </c>
      <c r="K3" s="63">
        <v>0.16501425911290529</v>
      </c>
      <c r="L3" s="63">
        <v>4.4935313754295603E-2</v>
      </c>
      <c r="M3" s="63">
        <v>4.6151999999999971E-2</v>
      </c>
      <c r="N3" s="63">
        <v>8.9127019165291144E-2</v>
      </c>
      <c r="O3" s="63">
        <v>0.13167574516881961</v>
      </c>
      <c r="P3" s="63">
        <v>0.1125079726660191</v>
      </c>
      <c r="Q3" s="63">
        <v>-0.11532800000000019</v>
      </c>
      <c r="R3" s="63">
        <v>-0.36241494218526588</v>
      </c>
      <c r="S3" s="63">
        <v>0.24172501070431249</v>
      </c>
      <c r="T3" s="63">
        <v>0.13856800000000011</v>
      </c>
      <c r="U3" s="63">
        <v>-0.1017200000000002</v>
      </c>
      <c r="V3" s="63">
        <v>-0.29347526981721789</v>
      </c>
      <c r="W3" s="63">
        <v>0.40673926981721781</v>
      </c>
      <c r="X3" s="63">
        <v>3.8568000000000088E-2</v>
      </c>
      <c r="Y3" s="63">
        <v>-0.2017200000000002</v>
      </c>
      <c r="Z3" s="63">
        <v>-0.39347526981721792</v>
      </c>
      <c r="AA3" s="63">
        <v>0.30673926981721777</v>
      </c>
      <c r="AB3" s="63">
        <v>9.3632686245704477E-2</v>
      </c>
      <c r="AC3" s="63">
        <v>-0.1478720000000002</v>
      </c>
      <c r="AD3" s="63">
        <v>-0.38260228898250909</v>
      </c>
      <c r="AE3" s="63">
        <v>0.27506352464839823</v>
      </c>
      <c r="AF3" s="63" t="s">
        <v>847</v>
      </c>
      <c r="AG3" s="63" t="s">
        <v>848</v>
      </c>
      <c r="AH3" s="63">
        <v>7.6860392949637379</v>
      </c>
      <c r="AI3" s="63">
        <v>5.2067128637515152</v>
      </c>
      <c r="AJ3" s="63">
        <v>3.8937927602306379</v>
      </c>
      <c r="AK3" s="63">
        <v>3.6682172058594031</v>
      </c>
      <c r="AL3" s="63">
        <v>1.7926063669576009</v>
      </c>
      <c r="AM3" s="63">
        <v>4.8297355204717434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</row>
    <row r="4" spans="1:121" x14ac:dyDescent="0.3">
      <c r="A4" s="64">
        <v>2</v>
      </c>
      <c r="B4" s="63"/>
      <c r="C4" s="63">
        <v>100</v>
      </c>
      <c r="D4" s="63">
        <v>4.6836376190185547E-2</v>
      </c>
      <c r="E4" s="63" t="b">
        <v>0</v>
      </c>
      <c r="F4" s="63">
        <v>2.220973802394479E-2</v>
      </c>
      <c r="G4" s="63">
        <v>8.2695641532388783E-3</v>
      </c>
      <c r="H4" s="63">
        <v>4.05172532179367E-2</v>
      </c>
      <c r="I4" s="63">
        <v>7.6991999999999949E-2</v>
      </c>
      <c r="J4" s="63">
        <v>2.646031520810899E-2</v>
      </c>
      <c r="K4" s="63">
        <v>9.3390494118317152E-2</v>
      </c>
      <c r="L4" s="63">
        <v>7.8412853472262067E-2</v>
      </c>
      <c r="M4" s="63">
        <v>8.495999999999998E-2</v>
      </c>
      <c r="N4" s="63">
        <v>9.4037018425098678E-2</v>
      </c>
      <c r="O4" s="63">
        <v>0.1173343644821493</v>
      </c>
      <c r="P4" s="63">
        <v>-0.34096274678206312</v>
      </c>
      <c r="Q4" s="63">
        <v>-0.1373040000000002</v>
      </c>
      <c r="R4" s="63">
        <v>0.26134490031315111</v>
      </c>
      <c r="S4" s="63">
        <v>-0.16137170963957709</v>
      </c>
      <c r="T4" s="63">
        <v>-0.38147999999999982</v>
      </c>
      <c r="U4" s="63">
        <v>-6.0312000000000282E-2</v>
      </c>
      <c r="V4" s="63">
        <v>0.28780521552125998</v>
      </c>
      <c r="W4" s="63">
        <v>-6.7981215521259991E-2</v>
      </c>
      <c r="X4" s="63">
        <v>-0.4814799999999998</v>
      </c>
      <c r="Y4" s="63">
        <v>-0.16031200000000029</v>
      </c>
      <c r="Z4" s="63">
        <v>0.18780521552126</v>
      </c>
      <c r="AA4" s="63">
        <v>-0.16798121552126</v>
      </c>
      <c r="AB4" s="63">
        <v>-0.45989285347226189</v>
      </c>
      <c r="AC4" s="63">
        <v>-0.14527200000000029</v>
      </c>
      <c r="AD4" s="63">
        <v>0.19376819709616139</v>
      </c>
      <c r="AE4" s="63">
        <v>-0.18531558000340931</v>
      </c>
      <c r="AF4" s="63" t="s">
        <v>849</v>
      </c>
      <c r="AG4" s="63" t="s">
        <v>850</v>
      </c>
      <c r="AH4" s="63">
        <v>6.7185217629199112</v>
      </c>
      <c r="AI4" s="63">
        <v>1.342118371174013</v>
      </c>
      <c r="AJ4" s="63">
        <v>1.121123864935921</v>
      </c>
      <c r="AK4" s="63">
        <v>1.0542895650321771</v>
      </c>
      <c r="AL4" s="63">
        <v>2.243529644037384</v>
      </c>
      <c r="AM4" s="63">
        <v>5.3279472125574916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</row>
    <row r="5" spans="1:121" x14ac:dyDescent="0.3">
      <c r="A5" s="64">
        <v>3</v>
      </c>
      <c r="B5" s="63"/>
      <c r="C5" s="63">
        <v>100</v>
      </c>
      <c r="D5" s="63">
        <v>3.2940149307250977E-2</v>
      </c>
      <c r="E5" s="63" t="b">
        <v>0</v>
      </c>
      <c r="F5" s="63">
        <v>1.81238957871394E-2</v>
      </c>
      <c r="G5" s="63">
        <v>1.8596251257783671E-3</v>
      </c>
      <c r="H5" s="63">
        <v>2.106090279944588E-2</v>
      </c>
      <c r="I5" s="63">
        <v>1.8527999999999989E-2</v>
      </c>
      <c r="J5" s="63">
        <v>3.2753270295508813E-2</v>
      </c>
      <c r="K5" s="63">
        <v>0.13188359126572791</v>
      </c>
      <c r="L5" s="63">
        <v>7.4508902799445872E-2</v>
      </c>
      <c r="M5" s="63">
        <v>7.4759999999999938E-2</v>
      </c>
      <c r="N5" s="63">
        <v>8.3565911655184733E-2</v>
      </c>
      <c r="O5" s="63">
        <v>0.1143829499060519</v>
      </c>
      <c r="P5" s="63">
        <v>6.6795097200554224E-2</v>
      </c>
      <c r="Q5" s="63">
        <v>-0.52462399999999998</v>
      </c>
      <c r="R5" s="63">
        <v>-1.976038594773331E-2</v>
      </c>
      <c r="S5" s="63">
        <v>-6.0940475613503381E-2</v>
      </c>
      <c r="T5" s="63">
        <v>8.7856000000000101E-2</v>
      </c>
      <c r="U5" s="63">
        <v>-0.50609599999999999</v>
      </c>
      <c r="V5" s="63">
        <v>1.2992884347775501E-2</v>
      </c>
      <c r="W5" s="63">
        <v>7.0943115652224498E-2</v>
      </c>
      <c r="X5" s="63">
        <v>-1.214399999999991E-2</v>
      </c>
      <c r="Y5" s="63">
        <v>-0.60609599999999997</v>
      </c>
      <c r="Z5" s="63">
        <v>-8.7007115652224506E-2</v>
      </c>
      <c r="AA5" s="63">
        <v>-2.9056884347775501E-2</v>
      </c>
      <c r="AB5" s="63">
        <v>1.334709720055423E-2</v>
      </c>
      <c r="AC5" s="63">
        <v>-0.58085599999999993</v>
      </c>
      <c r="AD5" s="63">
        <v>-7.0573027307409233E-2</v>
      </c>
      <c r="AE5" s="63">
        <v>-4.3439834253827449E-2</v>
      </c>
      <c r="AF5" s="63" t="s">
        <v>851</v>
      </c>
      <c r="AG5" s="63" t="s">
        <v>852</v>
      </c>
      <c r="AH5" s="63">
        <v>4.2837187378248869</v>
      </c>
      <c r="AI5" s="63">
        <v>2.5485713668940262</v>
      </c>
      <c r="AJ5" s="63">
        <v>1.412189927482818</v>
      </c>
      <c r="AK5" s="63">
        <v>1.34804788115985</v>
      </c>
      <c r="AL5" s="63">
        <v>9.4024381783675466</v>
      </c>
      <c r="AM5" s="63">
        <v>32.01572082719818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</row>
    <row r="6" spans="1:121" x14ac:dyDescent="0.3">
      <c r="A6" s="64">
        <v>4</v>
      </c>
      <c r="B6" s="63"/>
      <c r="C6" s="63">
        <v>100</v>
      </c>
      <c r="D6" s="63">
        <v>4.9871683120727539E-2</v>
      </c>
      <c r="E6" s="63" t="b">
        <v>0</v>
      </c>
      <c r="F6" s="63">
        <v>2.851788880509384E-2</v>
      </c>
      <c r="G6" s="63">
        <v>1.525241183379686E-2</v>
      </c>
      <c r="H6" s="63">
        <v>2.6453053741767402E-2</v>
      </c>
      <c r="I6" s="63">
        <v>7.3120000000000018E-2</v>
      </c>
      <c r="J6" s="63">
        <v>9.5948493378124611E-2</v>
      </c>
      <c r="K6" s="63">
        <v>6.4998717280648127E-2</v>
      </c>
      <c r="L6" s="63">
        <v>9.6464574374157758E-2</v>
      </c>
      <c r="M6" s="63">
        <v>9.6328000000000025E-2</v>
      </c>
      <c r="N6" s="63">
        <v>9.9666399111768944E-2</v>
      </c>
      <c r="O6" s="63">
        <v>0.1032839683311506</v>
      </c>
      <c r="P6" s="63">
        <v>-0.1467789462582326</v>
      </c>
      <c r="Q6" s="63">
        <v>-0.392816</v>
      </c>
      <c r="R6" s="63">
        <v>-0.35595045504754219</v>
      </c>
      <c r="S6" s="63">
        <v>6.2603244388769408E-2</v>
      </c>
      <c r="T6" s="63">
        <v>-0.173232</v>
      </c>
      <c r="U6" s="63">
        <v>-0.31969599999999998</v>
      </c>
      <c r="V6" s="63">
        <v>-0.26000196166941758</v>
      </c>
      <c r="W6" s="63">
        <v>0.12760196166941751</v>
      </c>
      <c r="X6" s="63">
        <v>-0.27323199999999997</v>
      </c>
      <c r="Y6" s="63">
        <v>-0.41969600000000001</v>
      </c>
      <c r="Z6" s="63">
        <v>-0.36000196166941761</v>
      </c>
      <c r="AA6" s="63">
        <v>2.7601961669417519E-2</v>
      </c>
      <c r="AB6" s="63">
        <v>-0.26969657437415773</v>
      </c>
      <c r="AC6" s="63">
        <v>-0.416024</v>
      </c>
      <c r="AD6" s="63">
        <v>-0.35966836078118652</v>
      </c>
      <c r="AE6" s="63">
        <v>2.4317993338266921E-2</v>
      </c>
      <c r="AF6" s="63" t="s">
        <v>853</v>
      </c>
      <c r="AG6" s="63" t="s">
        <v>854</v>
      </c>
      <c r="AH6" s="63">
        <v>0.84853624954194518</v>
      </c>
      <c r="AI6" s="63">
        <v>0.2482596911724142</v>
      </c>
      <c r="AJ6" s="63">
        <v>0.22937169484682579</v>
      </c>
      <c r="AK6" s="63">
        <v>0.21780172568137779</v>
      </c>
      <c r="AL6" s="63">
        <v>0.36055491342545187</v>
      </c>
      <c r="AM6" s="63">
        <v>0.51356869286691142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</row>
    <row r="7" spans="1:121" x14ac:dyDescent="0.3">
      <c r="A7" s="64">
        <v>5</v>
      </c>
      <c r="B7" s="63"/>
      <c r="C7" s="63">
        <v>100</v>
      </c>
      <c r="D7" s="63">
        <v>6.287074089050293E-2</v>
      </c>
      <c r="E7" s="63" t="b">
        <v>0</v>
      </c>
      <c r="F7" s="63">
        <v>3.1767756826731892E-2</v>
      </c>
      <c r="G7" s="63">
        <v>2.1057423130615729E-2</v>
      </c>
      <c r="H7" s="63">
        <v>4.9678260699577287E-2</v>
      </c>
      <c r="I7" s="63">
        <v>7.394400000000001E-2</v>
      </c>
      <c r="J7" s="63">
        <v>0.1145503313329148</v>
      </c>
      <c r="K7" s="63">
        <v>6.8407393269943773E-2</v>
      </c>
      <c r="L7" s="63">
        <v>7.8511395437377868E-2</v>
      </c>
      <c r="M7" s="63">
        <v>0.111192</v>
      </c>
      <c r="N7" s="63">
        <v>0.1150654455047543</v>
      </c>
      <c r="O7" s="63">
        <v>9.5926216500598127E-2</v>
      </c>
      <c r="P7" s="63">
        <v>-0.26549426069957721</v>
      </c>
      <c r="Q7" s="63">
        <v>-0.49366400000000021</v>
      </c>
      <c r="R7" s="63">
        <v>-0.45800565650514369</v>
      </c>
      <c r="S7" s="63">
        <v>0.2485839319022852</v>
      </c>
      <c r="T7" s="63">
        <v>-0.2158159999999999</v>
      </c>
      <c r="U7" s="63">
        <v>-0.4197200000000002</v>
      </c>
      <c r="V7" s="63">
        <v>-0.34345532517222888</v>
      </c>
      <c r="W7" s="63">
        <v>0.31699132517222889</v>
      </c>
      <c r="X7" s="63">
        <v>-0.31581599999999987</v>
      </c>
      <c r="Y7" s="63">
        <v>-0.51972000000000018</v>
      </c>
      <c r="Z7" s="63">
        <v>-0.44345532517222891</v>
      </c>
      <c r="AA7" s="63">
        <v>0.21699132517222891</v>
      </c>
      <c r="AB7" s="63">
        <v>-0.29432739543737768</v>
      </c>
      <c r="AC7" s="63">
        <v>-0.53091200000000016</v>
      </c>
      <c r="AD7" s="63">
        <v>-0.45852077067698321</v>
      </c>
      <c r="AE7" s="63">
        <v>0.22106510867163079</v>
      </c>
      <c r="AF7" s="63" t="s">
        <v>855</v>
      </c>
      <c r="AG7" s="63" t="s">
        <v>856</v>
      </c>
      <c r="AH7" s="63">
        <v>4.1361459301934236</v>
      </c>
      <c r="AI7" s="63">
        <v>2.2273382295147499</v>
      </c>
      <c r="AJ7" s="63">
        <v>0.65799723463697779</v>
      </c>
      <c r="AK7" s="63">
        <v>0.62666540055752074</v>
      </c>
      <c r="AL7" s="63">
        <v>3.866683540495798</v>
      </c>
      <c r="AM7" s="63">
        <v>3.1071174852100558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</row>
    <row r="8" spans="1:121" x14ac:dyDescent="0.3">
      <c r="A8" s="64">
        <v>6</v>
      </c>
      <c r="B8" s="63"/>
      <c r="C8" s="63">
        <v>100</v>
      </c>
      <c r="D8" s="63">
        <v>4.8870325088500977E-2</v>
      </c>
      <c r="E8" s="63" t="b">
        <v>0</v>
      </c>
      <c r="F8" s="63">
        <v>1.273220785192895E-2</v>
      </c>
      <c r="G8" s="63">
        <v>5.9348704046427306E-4</v>
      </c>
      <c r="H8" s="63">
        <v>1.6968000000000039E-2</v>
      </c>
      <c r="I8" s="63">
        <v>1.4200000000000049E-2</v>
      </c>
      <c r="J8" s="63">
        <v>1.019480340488577E-2</v>
      </c>
      <c r="K8" s="63">
        <v>8.7570803404885725E-2</v>
      </c>
      <c r="L8" s="63">
        <v>7.9416000000000042E-2</v>
      </c>
      <c r="M8" s="63">
        <v>3.8247999999999997E-2</v>
      </c>
      <c r="N8" s="63">
        <v>7.0444285019644726E-2</v>
      </c>
      <c r="O8" s="63">
        <v>7.0444285019644656E-2</v>
      </c>
      <c r="P8" s="63">
        <v>0.34487200000000001</v>
      </c>
      <c r="Q8" s="63">
        <v>-0.45741599999999999</v>
      </c>
      <c r="R8" s="63">
        <v>-0.51065522810453334</v>
      </c>
      <c r="S8" s="63">
        <v>-0.1220472281045334</v>
      </c>
      <c r="T8" s="63">
        <v>0.36184000000000011</v>
      </c>
      <c r="U8" s="63">
        <v>-0.44321599999999989</v>
      </c>
      <c r="V8" s="63">
        <v>-0.50046042469964758</v>
      </c>
      <c r="W8" s="63">
        <v>-3.4476424699647713E-2</v>
      </c>
      <c r="X8" s="63">
        <v>0.26184000000000002</v>
      </c>
      <c r="Y8" s="63">
        <v>-0.54321599999999992</v>
      </c>
      <c r="Z8" s="63">
        <v>-0.60046042469964755</v>
      </c>
      <c r="AA8" s="63">
        <v>-0.13447642469964771</v>
      </c>
      <c r="AB8" s="63">
        <v>0.28242400000000001</v>
      </c>
      <c r="AC8" s="63">
        <v>-0.48146399999999989</v>
      </c>
      <c r="AD8" s="63">
        <v>-0.5709047097192923</v>
      </c>
      <c r="AE8" s="63">
        <v>-0.1049207097192924</v>
      </c>
      <c r="AF8" s="63" t="s">
        <v>857</v>
      </c>
      <c r="AG8" s="63" t="s">
        <v>858</v>
      </c>
      <c r="AH8" s="63">
        <v>3.4564837357993481</v>
      </c>
      <c r="AI8" s="63">
        <v>1.1330667117059221</v>
      </c>
      <c r="AJ8" s="63">
        <v>3.5810405215529388</v>
      </c>
      <c r="AK8" s="63">
        <v>3.4127364241416389</v>
      </c>
      <c r="AL8" s="63">
        <v>6.5846519611289764</v>
      </c>
      <c r="AM8" s="63">
        <v>2.8571378688734779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</row>
    <row r="9" spans="1:121" x14ac:dyDescent="0.3">
      <c r="A9" s="64">
        <v>7</v>
      </c>
      <c r="B9" s="63"/>
      <c r="C9" s="63">
        <v>100</v>
      </c>
      <c r="D9" s="63">
        <v>4.5846939086914063E-2</v>
      </c>
      <c r="E9" s="63" t="b">
        <v>0</v>
      </c>
      <c r="F9" s="63">
        <v>6.8881250519896376E-3</v>
      </c>
      <c r="G9" s="63">
        <v>2.7373372923449588E-4</v>
      </c>
      <c r="H9" s="63">
        <v>1.0800560420601291E-3</v>
      </c>
      <c r="I9" s="63">
        <v>6.7920000000000202E-3</v>
      </c>
      <c r="J9" s="63">
        <v>1.5047788680749911E-2</v>
      </c>
      <c r="K9" s="63">
        <v>0.10951935123839859</v>
      </c>
      <c r="L9" s="63">
        <v>9.7465573497291236E-3</v>
      </c>
      <c r="M9" s="63">
        <v>6.3840000000000563E-3</v>
      </c>
      <c r="N9" s="63">
        <v>8.2172831372772343E-2</v>
      </c>
      <c r="O9" s="63">
        <v>0.119288117793087</v>
      </c>
      <c r="P9" s="63">
        <v>-0.26418252864164993</v>
      </c>
      <c r="Q9" s="63">
        <v>0.51407999999999998</v>
      </c>
      <c r="R9" s="63">
        <v>-6.3855894630755999E-2</v>
      </c>
      <c r="S9" s="63">
        <v>6.8464504321582451E-2</v>
      </c>
      <c r="T9" s="63">
        <v>-0.26310247259958969</v>
      </c>
      <c r="U9" s="63">
        <v>0.50728799999999996</v>
      </c>
      <c r="V9" s="63">
        <v>-7.8903683311505907E-2</v>
      </c>
      <c r="W9" s="63">
        <v>0.177983855559981</v>
      </c>
      <c r="X9" s="63">
        <v>-0.36310247259958972</v>
      </c>
      <c r="Y9" s="63">
        <v>0.40728799999999998</v>
      </c>
      <c r="Z9" s="63">
        <v>-0.17890368331150591</v>
      </c>
      <c r="AA9" s="63">
        <v>7.7983855559980997E-2</v>
      </c>
      <c r="AB9" s="63">
        <v>-0.25335591524986062</v>
      </c>
      <c r="AC9" s="63">
        <v>0.51367200000000002</v>
      </c>
      <c r="AD9" s="63">
        <v>-0.16107651468427819</v>
      </c>
      <c r="AE9" s="63">
        <v>5.8695737766893977E-2</v>
      </c>
      <c r="AF9" s="63" t="s">
        <v>859</v>
      </c>
      <c r="AG9" s="63" t="s">
        <v>860</v>
      </c>
      <c r="AH9" s="63">
        <v>21.474002105786479</v>
      </c>
      <c r="AI9" s="63">
        <v>6.1984723220978051</v>
      </c>
      <c r="AJ9" s="63">
        <v>13.746283442607011</v>
      </c>
      <c r="AK9" s="63">
        <v>12.38531015906681</v>
      </c>
      <c r="AL9" s="63">
        <v>6.034019258622453</v>
      </c>
      <c r="AM9" s="63">
        <v>12.529887064864001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</row>
    <row r="10" spans="1:121" x14ac:dyDescent="0.3">
      <c r="A10" s="64">
        <v>8</v>
      </c>
      <c r="B10" s="63"/>
      <c r="C10" s="63">
        <v>100</v>
      </c>
      <c r="D10" s="63">
        <v>5.1872730255126953E-2</v>
      </c>
      <c r="E10" s="63" t="b">
        <v>0</v>
      </c>
      <c r="F10" s="63">
        <v>2.74992197508525E-2</v>
      </c>
      <c r="G10" s="63">
        <v>1.4322435237915741E-2</v>
      </c>
      <c r="H10" s="63">
        <v>6.6502466890623002E-2</v>
      </c>
      <c r="I10" s="63">
        <v>2.780000000000005E-2</v>
      </c>
      <c r="J10" s="63">
        <v>9.5535423458407986E-2</v>
      </c>
      <c r="K10" s="63">
        <v>5.6227611991119253E-2</v>
      </c>
      <c r="L10" s="63">
        <v>9.4679999999999931E-2</v>
      </c>
      <c r="M10" s="63">
        <v>8.4039999999999948E-2</v>
      </c>
      <c r="N10" s="63">
        <v>0.1071083365142626</v>
      </c>
      <c r="O10" s="63">
        <v>0.1071083365142626</v>
      </c>
      <c r="P10" s="63">
        <v>0.35390083274687067</v>
      </c>
      <c r="Q10" s="63">
        <v>-0.28375199999999989</v>
      </c>
      <c r="R10" s="63">
        <v>0.46564694572679832</v>
      </c>
      <c r="S10" s="63">
        <v>0.42891120557989632</v>
      </c>
      <c r="T10" s="63">
        <v>0.42040329963749368</v>
      </c>
      <c r="U10" s="63">
        <v>-0.31155199999999988</v>
      </c>
      <c r="V10" s="63">
        <v>0.56118236918520625</v>
      </c>
      <c r="W10" s="63">
        <v>0.48513881757101551</v>
      </c>
      <c r="X10" s="63">
        <v>0.3204032996374937</v>
      </c>
      <c r="Y10" s="63">
        <v>-0.41155199999999992</v>
      </c>
      <c r="Z10" s="63">
        <v>0.46118236918520622</v>
      </c>
      <c r="AA10" s="63">
        <v>0.38513881757101548</v>
      </c>
      <c r="AB10" s="63">
        <v>0.32572329963749369</v>
      </c>
      <c r="AC10" s="63">
        <v>-0.39559199999999989</v>
      </c>
      <c r="AD10" s="63">
        <v>0.45407403267094371</v>
      </c>
      <c r="AE10" s="63">
        <v>0.37803048105675291</v>
      </c>
      <c r="AF10" s="63" t="s">
        <v>861</v>
      </c>
      <c r="AG10" s="63" t="s">
        <v>862</v>
      </c>
      <c r="AH10" s="63">
        <v>0.82108633916593066</v>
      </c>
      <c r="AI10" s="63">
        <v>0.30935081870866138</v>
      </c>
      <c r="AJ10" s="63">
        <v>1.0020398652860409</v>
      </c>
      <c r="AK10" s="63">
        <v>0.95124961633948479</v>
      </c>
      <c r="AL10" s="63">
        <v>1.6286996644695719</v>
      </c>
      <c r="AM10" s="63">
        <v>1.336140733453677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</row>
    <row r="11" spans="1:121" x14ac:dyDescent="0.3">
      <c r="A11" s="64">
        <v>9</v>
      </c>
      <c r="B11" s="63"/>
      <c r="C11" s="63">
        <v>100</v>
      </c>
      <c r="D11" s="63">
        <v>6.2797784805297852E-2</v>
      </c>
      <c r="E11" s="63" t="b">
        <v>0</v>
      </c>
      <c r="F11" s="63">
        <v>2.9999999999999988E-2</v>
      </c>
      <c r="G11" s="63">
        <v>1.8371699013737711E-2</v>
      </c>
      <c r="H11" s="63">
        <v>6.275200000000003E-2</v>
      </c>
      <c r="I11" s="63">
        <v>1.18879999999999E-2</v>
      </c>
      <c r="J11" s="63">
        <v>0.11955149921994999</v>
      </c>
      <c r="K11" s="63">
        <v>6.9072500780050172E-2</v>
      </c>
      <c r="L11" s="63">
        <v>0.1</v>
      </c>
      <c r="M11" s="63">
        <v>9.9999999999999978E-2</v>
      </c>
      <c r="N11" s="63">
        <v>9.9999999999999978E-2</v>
      </c>
      <c r="O11" s="63">
        <v>0.1</v>
      </c>
      <c r="P11" s="63">
        <v>-3.1623999999999902E-2</v>
      </c>
      <c r="Q11" s="63">
        <v>-0.54797600000000024</v>
      </c>
      <c r="R11" s="63">
        <v>0.61260805207538016</v>
      </c>
      <c r="S11" s="63">
        <v>-0.1468640520753802</v>
      </c>
      <c r="T11" s="63">
        <v>3.1128000000000131E-2</v>
      </c>
      <c r="U11" s="63">
        <v>-0.55986400000000014</v>
      </c>
      <c r="V11" s="63">
        <v>0.73215955129533017</v>
      </c>
      <c r="W11" s="63">
        <v>-7.7791551295329997E-2</v>
      </c>
      <c r="X11" s="63">
        <v>-6.8871999999999878E-2</v>
      </c>
      <c r="Y11" s="63">
        <v>-0.65986400000000012</v>
      </c>
      <c r="Z11" s="63">
        <v>0.63215955129533019</v>
      </c>
      <c r="AA11" s="63">
        <v>-0.17779155129533</v>
      </c>
      <c r="AB11" s="63">
        <v>-6.8871999999999878E-2</v>
      </c>
      <c r="AC11" s="63">
        <v>-0.65986400000000012</v>
      </c>
      <c r="AD11" s="63">
        <v>0.63215955129533019</v>
      </c>
      <c r="AE11" s="63">
        <v>-0.17779155129533</v>
      </c>
      <c r="AF11" s="63" t="s">
        <v>863</v>
      </c>
      <c r="AG11" s="63" t="s">
        <v>864</v>
      </c>
      <c r="AH11" s="63">
        <v>4.0648956872218399E-14</v>
      </c>
      <c r="AI11" s="63">
        <v>2.246340305662836E-14</v>
      </c>
      <c r="AJ11" s="63">
        <v>2.0372909011638389E-14</v>
      </c>
      <c r="AK11" s="63">
        <v>0</v>
      </c>
      <c r="AL11" s="63">
        <v>1.6550553646307281E-14</v>
      </c>
      <c r="AM11" s="63">
        <v>1.259740577815007E-14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</row>
    <row r="12" spans="1:121" x14ac:dyDescent="0.3">
      <c r="A12" s="64">
        <v>10</v>
      </c>
      <c r="B12" s="63"/>
      <c r="C12" s="63">
        <v>100</v>
      </c>
      <c r="D12" s="63">
        <v>4.8877716064453118E-2</v>
      </c>
      <c r="E12" s="63" t="b">
        <v>0</v>
      </c>
      <c r="F12" s="63">
        <v>3.1753522937813507E-2</v>
      </c>
      <c r="G12" s="63">
        <v>2.08889943906852E-2</v>
      </c>
      <c r="H12" s="63">
        <v>5.2541897644669683E-2</v>
      </c>
      <c r="I12" s="63">
        <v>3.023999999999993E-2</v>
      </c>
      <c r="J12" s="63">
        <v>0.1312016988555493</v>
      </c>
      <c r="K12" s="63">
        <v>7.5598868222969642E-2</v>
      </c>
      <c r="L12" s="63">
        <v>0.11957860530281469</v>
      </c>
      <c r="M12" s="63">
        <v>8.2631999999999928E-2</v>
      </c>
      <c r="N12" s="63">
        <v>0.1030845898650579</v>
      </c>
      <c r="O12" s="63">
        <v>8.1460128155782727E-2</v>
      </c>
      <c r="P12" s="63">
        <v>0.14266610235533039</v>
      </c>
      <c r="Q12" s="63">
        <v>-0.47842400000000002</v>
      </c>
      <c r="R12" s="63">
        <v>-0.41030736218185643</v>
      </c>
      <c r="S12" s="63">
        <v>-8.1392531549276739E-2</v>
      </c>
      <c r="T12" s="63">
        <v>0.19520799999999999</v>
      </c>
      <c r="U12" s="63">
        <v>-0.44818400000000003</v>
      </c>
      <c r="V12" s="63">
        <v>-0.27910566332630699</v>
      </c>
      <c r="W12" s="63">
        <v>-5.7936633263070969E-3</v>
      </c>
      <c r="X12" s="63">
        <v>9.5208000000000056E-2</v>
      </c>
      <c r="Y12" s="63">
        <v>-0.548184</v>
      </c>
      <c r="Z12" s="63">
        <v>-0.37910566332630702</v>
      </c>
      <c r="AA12" s="63">
        <v>-0.1057936633263071</v>
      </c>
      <c r="AB12" s="63">
        <v>7.5629394697185395E-2</v>
      </c>
      <c r="AC12" s="63">
        <v>-0.53081599999999995</v>
      </c>
      <c r="AD12" s="63">
        <v>-0.3821902531913649</v>
      </c>
      <c r="AE12" s="63">
        <v>-8.7253791482089824E-2</v>
      </c>
      <c r="AF12" s="63" t="s">
        <v>865</v>
      </c>
      <c r="AG12" s="63" t="s">
        <v>866</v>
      </c>
      <c r="AH12" s="63">
        <v>1.7928768349075961</v>
      </c>
      <c r="AI12" s="63">
        <v>3.557640032603302</v>
      </c>
      <c r="AJ12" s="63">
        <v>1.00428881136718</v>
      </c>
      <c r="AK12" s="63">
        <v>0.95721782229517294</v>
      </c>
      <c r="AL12" s="63">
        <v>1.3614309918561951</v>
      </c>
      <c r="AM12" s="63">
        <v>3.6651601020768392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</row>
    <row r="13" spans="1:121" x14ac:dyDescent="0.3">
      <c r="A13" s="64">
        <v>11</v>
      </c>
      <c r="B13" s="63"/>
      <c r="C13" s="63">
        <v>100</v>
      </c>
      <c r="D13" s="63">
        <v>4.0457487106323242E-2</v>
      </c>
      <c r="E13" s="63" t="b">
        <v>0</v>
      </c>
      <c r="F13" s="63">
        <v>2.5357012743998639E-2</v>
      </c>
      <c r="G13" s="63">
        <v>9.3987486789305977E-3</v>
      </c>
      <c r="H13" s="63">
        <v>7.9215997619992096E-2</v>
      </c>
      <c r="I13" s="63">
        <v>3.2727999999999979E-2</v>
      </c>
      <c r="J13" s="63">
        <v>4.5304000000000073E-2</v>
      </c>
      <c r="K13" s="63">
        <v>1.532350011957267E-2</v>
      </c>
      <c r="L13" s="63">
        <v>8.8208899732388768E-2</v>
      </c>
      <c r="M13" s="63">
        <v>5.3584000000000083E-2</v>
      </c>
      <c r="N13" s="63">
        <v>0.12126400000000009</v>
      </c>
      <c r="O13" s="63">
        <v>0.13441931364800869</v>
      </c>
      <c r="P13" s="63">
        <v>0.89804596684694982</v>
      </c>
      <c r="Q13" s="63">
        <v>0.67286400000000002</v>
      </c>
      <c r="R13" s="63">
        <v>0.17512800000000001</v>
      </c>
      <c r="S13" s="63">
        <v>0.29451791931901189</v>
      </c>
      <c r="T13" s="63">
        <v>0.97726196446694191</v>
      </c>
      <c r="U13" s="63">
        <v>0.705592</v>
      </c>
      <c r="V13" s="63">
        <v>0.22043199999999999</v>
      </c>
      <c r="W13" s="63">
        <v>0.30984141943858462</v>
      </c>
      <c r="X13" s="63">
        <v>0.87726196446694193</v>
      </c>
      <c r="Y13" s="63">
        <v>0.60559200000000002</v>
      </c>
      <c r="Z13" s="63">
        <v>0.120432</v>
      </c>
      <c r="AA13" s="63">
        <v>0.20984141943858459</v>
      </c>
      <c r="AB13" s="63">
        <v>0.88905306473455314</v>
      </c>
      <c r="AC13" s="63">
        <v>0.65200799999999992</v>
      </c>
      <c r="AD13" s="63">
        <v>9.9167999999999965E-2</v>
      </c>
      <c r="AE13" s="63">
        <v>0.17542210579057591</v>
      </c>
      <c r="AF13" s="63" t="s">
        <v>867</v>
      </c>
      <c r="AG13" s="63" t="s">
        <v>868</v>
      </c>
      <c r="AH13" s="63">
        <v>1.197824736058962</v>
      </c>
      <c r="AI13" s="63">
        <v>0.36523146164292453</v>
      </c>
      <c r="AJ13" s="63">
        <v>8.0638351855944634</v>
      </c>
      <c r="AK13" s="63">
        <v>7.0258179647422034</v>
      </c>
      <c r="AL13" s="63">
        <v>17.083917350758121</v>
      </c>
      <c r="AM13" s="63">
        <v>24.250853744199599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</row>
    <row r="14" spans="1:121" x14ac:dyDescent="0.3">
      <c r="A14" s="64">
        <v>12</v>
      </c>
      <c r="B14" s="63"/>
      <c r="C14" s="63">
        <v>100</v>
      </c>
      <c r="D14" s="63">
        <v>5.7885169982910163E-2</v>
      </c>
      <c r="E14" s="63" t="b">
        <v>0</v>
      </c>
      <c r="F14" s="63">
        <v>2.3243292044617819E-2</v>
      </c>
      <c r="G14" s="63">
        <v>1.0160382247428551E-2</v>
      </c>
      <c r="H14" s="63">
        <v>4.1324213592971282E-2</v>
      </c>
      <c r="I14" s="63">
        <v>1.824000000000048E-3</v>
      </c>
      <c r="J14" s="63">
        <v>9.192042559927055E-2</v>
      </c>
      <c r="K14" s="63">
        <v>0.1007066767294881</v>
      </c>
      <c r="L14" s="63">
        <v>6.6081099421131828E-2</v>
      </c>
      <c r="M14" s="63">
        <v>6.5111999999999948E-2</v>
      </c>
      <c r="N14" s="63">
        <v>0.1209835021807201</v>
      </c>
      <c r="O14" s="63">
        <v>7.4393360860901731E-2</v>
      </c>
      <c r="P14" s="63">
        <v>-0.44434999471236519</v>
      </c>
      <c r="Q14" s="63">
        <v>-0.28278400000000031</v>
      </c>
      <c r="R14" s="63">
        <v>0.16260730090530509</v>
      </c>
      <c r="S14" s="63">
        <v>-0.28067536926492143</v>
      </c>
      <c r="T14" s="63">
        <v>-0.40302578111939391</v>
      </c>
      <c r="U14" s="63">
        <v>-0.28460800000000031</v>
      </c>
      <c r="V14" s="63">
        <v>0.25452772650457561</v>
      </c>
      <c r="W14" s="63">
        <v>-0.17996869253543329</v>
      </c>
      <c r="X14" s="63">
        <v>-0.50302578111939389</v>
      </c>
      <c r="Y14" s="63">
        <v>-0.38460800000000028</v>
      </c>
      <c r="Z14" s="63">
        <v>0.15452772650457561</v>
      </c>
      <c r="AA14" s="63">
        <v>-0.27996869253543327</v>
      </c>
      <c r="AB14" s="63">
        <v>-0.46910688054052568</v>
      </c>
      <c r="AC14" s="63">
        <v>-0.34972000000000031</v>
      </c>
      <c r="AD14" s="63">
        <v>0.13354422432385549</v>
      </c>
      <c r="AE14" s="63">
        <v>-0.254362053396335</v>
      </c>
      <c r="AF14" s="63" t="s">
        <v>869</v>
      </c>
      <c r="AG14" s="63" t="s">
        <v>870</v>
      </c>
      <c r="AH14" s="63">
        <v>14.126444559944231</v>
      </c>
      <c r="AI14" s="63">
        <v>1.9534954394404349</v>
      </c>
      <c r="AJ14" s="63">
        <v>2.228116232960879</v>
      </c>
      <c r="AK14" s="63">
        <v>2.113336763973185</v>
      </c>
      <c r="AL14" s="63">
        <v>44.23925298035504</v>
      </c>
      <c r="AM14" s="63">
        <v>11.512109300442379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21" x14ac:dyDescent="0.3">
      <c r="A15" s="64">
        <v>13</v>
      </c>
      <c r="B15" s="63"/>
      <c r="C15" s="63">
        <v>100</v>
      </c>
      <c r="D15" s="63">
        <v>4.9878358840942383E-2</v>
      </c>
      <c r="E15" s="63" t="b">
        <v>0</v>
      </c>
      <c r="F15" s="63">
        <v>2.8051473233646391E-2</v>
      </c>
      <c r="G15" s="63">
        <v>9.1648819687529422E-3</v>
      </c>
      <c r="H15" s="63">
        <v>3.4695813741009662E-2</v>
      </c>
      <c r="I15" s="63">
        <v>7.2320000000000439E-3</v>
      </c>
      <c r="J15" s="63">
        <v>8.8931325491089508E-2</v>
      </c>
      <c r="K15" s="63">
        <v>6.1008072220009417E-2</v>
      </c>
      <c r="L15" s="63">
        <v>9.6026605302814594E-2</v>
      </c>
      <c r="M15" s="63">
        <v>9.5271999999999996E-2</v>
      </c>
      <c r="N15" s="63">
        <v>9.8760368183112068E-2</v>
      </c>
      <c r="O15" s="63">
        <v>0.10444790647383689</v>
      </c>
      <c r="P15" s="63">
        <v>0.37933618625899029</v>
      </c>
      <c r="Q15" s="63">
        <v>-0.2381119999999998</v>
      </c>
      <c r="R15" s="63">
        <v>0.36659855269600011</v>
      </c>
      <c r="S15" s="63">
        <v>0.25901780596708018</v>
      </c>
      <c r="T15" s="63">
        <v>0.41403200000000001</v>
      </c>
      <c r="U15" s="63">
        <v>-0.2453439999999999</v>
      </c>
      <c r="V15" s="63">
        <v>0.45552987818708962</v>
      </c>
      <c r="W15" s="63">
        <v>0.32002587818708961</v>
      </c>
      <c r="X15" s="63">
        <v>0.31403199999999998</v>
      </c>
      <c r="Y15" s="63">
        <v>-0.34534399999999987</v>
      </c>
      <c r="Z15" s="63">
        <v>0.35552987818708959</v>
      </c>
      <c r="AA15" s="63">
        <v>0.2200258781870896</v>
      </c>
      <c r="AB15" s="63">
        <v>0.31800539469718542</v>
      </c>
      <c r="AC15" s="63">
        <v>-0.34061599999999992</v>
      </c>
      <c r="AD15" s="63">
        <v>0.3567695100039775</v>
      </c>
      <c r="AE15" s="63">
        <v>0.21557797171325269</v>
      </c>
      <c r="AF15" s="63" t="s">
        <v>871</v>
      </c>
      <c r="AG15" s="63" t="s">
        <v>872</v>
      </c>
      <c r="AH15" s="63">
        <v>0.4540454701596871</v>
      </c>
      <c r="AI15" s="63">
        <v>0.56882404898619199</v>
      </c>
      <c r="AJ15" s="63">
        <v>0.30971941125747671</v>
      </c>
      <c r="AK15" s="63">
        <v>0.29337576598374843</v>
      </c>
      <c r="AL15" s="63">
        <v>0.1961006991123051</v>
      </c>
      <c r="AM15" s="63">
        <v>1.356917110254652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21" x14ac:dyDescent="0.3">
      <c r="A16" s="64">
        <v>14</v>
      </c>
      <c r="B16" s="63"/>
      <c r="C16" s="63">
        <v>100</v>
      </c>
      <c r="D16" s="63">
        <v>5.4875373840332031E-2</v>
      </c>
      <c r="E16" s="63" t="b">
        <v>0</v>
      </c>
      <c r="F16" s="63">
        <v>2.9999999999999988E-2</v>
      </c>
      <c r="G16" s="63">
        <v>1.215650293887068E-2</v>
      </c>
      <c r="H16" s="63">
        <v>2.7679999999999979E-2</v>
      </c>
      <c r="I16" s="63">
        <v>8.9600000000011892E-4</v>
      </c>
      <c r="J16" s="63">
        <v>0.10672168347093609</v>
      </c>
      <c r="K16" s="63">
        <v>1.993768347093627E-2</v>
      </c>
      <c r="L16" s="63">
        <v>0.1</v>
      </c>
      <c r="M16" s="63">
        <v>9.9999999999999978E-2</v>
      </c>
      <c r="N16" s="63">
        <v>9.9999999999999978E-2</v>
      </c>
      <c r="O16" s="63">
        <v>0.1</v>
      </c>
      <c r="P16" s="63">
        <v>0.32068799999999997</v>
      </c>
      <c r="Q16" s="63">
        <v>-0.41006399999999987</v>
      </c>
      <c r="R16" s="63">
        <v>0.62704862681772655</v>
      </c>
      <c r="S16" s="63">
        <v>0.40754462681772652</v>
      </c>
      <c r="T16" s="63">
        <v>0.29300799999999999</v>
      </c>
      <c r="U16" s="63">
        <v>-0.41095999999999999</v>
      </c>
      <c r="V16" s="63">
        <v>0.73377031028866269</v>
      </c>
      <c r="W16" s="63">
        <v>0.42748231028866279</v>
      </c>
      <c r="X16" s="63">
        <v>0.19300800000000001</v>
      </c>
      <c r="Y16" s="63">
        <v>-0.51095999999999997</v>
      </c>
      <c r="Z16" s="63">
        <v>0.63377031028866271</v>
      </c>
      <c r="AA16" s="63">
        <v>0.32748231028866281</v>
      </c>
      <c r="AB16" s="63">
        <v>0.19300800000000001</v>
      </c>
      <c r="AC16" s="63">
        <v>-0.51095999999999997</v>
      </c>
      <c r="AD16" s="63">
        <v>0.63377031028866271</v>
      </c>
      <c r="AE16" s="63">
        <v>0.32748231028866281</v>
      </c>
      <c r="AF16" s="63" t="s">
        <v>873</v>
      </c>
      <c r="AG16" s="63" t="s">
        <v>874</v>
      </c>
      <c r="AH16" s="63">
        <v>0</v>
      </c>
      <c r="AI16" s="63">
        <v>1.5613725668090391E-14</v>
      </c>
      <c r="AJ16" s="63">
        <v>2.2165652860739E-14</v>
      </c>
      <c r="AK16" s="63">
        <v>2.1104989177529228E-14</v>
      </c>
      <c r="AL16" s="63">
        <v>0</v>
      </c>
      <c r="AM16" s="63">
        <v>1.9005190594275209E-14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4">
        <v>15</v>
      </c>
      <c r="B17" s="63"/>
      <c r="C17" s="63">
        <v>100</v>
      </c>
      <c r="D17" s="63">
        <v>5.878448486328125E-2</v>
      </c>
      <c r="E17" s="63" t="b">
        <v>0</v>
      </c>
      <c r="F17" s="63">
        <v>2.7153206859670272E-2</v>
      </c>
      <c r="G17" s="63">
        <v>1.8221160936315619E-2</v>
      </c>
      <c r="H17" s="63">
        <v>0.13106692119797281</v>
      </c>
      <c r="I17" s="63">
        <v>1.639999999999975E-3</v>
      </c>
      <c r="J17" s="63">
        <v>3.2247999999999999E-2</v>
      </c>
      <c r="K17" s="63">
        <v>0.1026188608210442</v>
      </c>
      <c r="L17" s="63">
        <v>0.1527179057336443</v>
      </c>
      <c r="M17" s="63">
        <v>1.7407999999999979E-2</v>
      </c>
      <c r="N17" s="63">
        <v>5.9392000000000007E-2</v>
      </c>
      <c r="O17" s="63">
        <v>0.1023278762853726</v>
      </c>
      <c r="P17" s="63">
        <v>-0.83874808966577008</v>
      </c>
      <c r="Q17" s="63">
        <v>0.78001599999999993</v>
      </c>
      <c r="R17" s="63">
        <v>0.10082400000000009</v>
      </c>
      <c r="S17" s="63">
        <v>-6.4972689893523894E-2</v>
      </c>
      <c r="T17" s="63">
        <v>-0.70768116846779727</v>
      </c>
      <c r="U17" s="63">
        <v>0.77837599999999996</v>
      </c>
      <c r="V17" s="63">
        <v>0.13307200000000011</v>
      </c>
      <c r="W17" s="63">
        <v>3.7646170927520248E-2</v>
      </c>
      <c r="X17" s="63">
        <v>-0.80768116846779725</v>
      </c>
      <c r="Y17" s="63">
        <v>0.67837599999999998</v>
      </c>
      <c r="Z17" s="63">
        <v>3.3072000000000067E-2</v>
      </c>
      <c r="AA17" s="63">
        <v>-6.2353829072479751E-2</v>
      </c>
      <c r="AB17" s="63">
        <v>-0.86039907420144157</v>
      </c>
      <c r="AC17" s="63">
        <v>0.79578399999999994</v>
      </c>
      <c r="AD17" s="63">
        <v>7.3680000000000065E-2</v>
      </c>
      <c r="AE17" s="63">
        <v>-6.4681705357852323E-2</v>
      </c>
      <c r="AF17" s="63" t="s">
        <v>875</v>
      </c>
      <c r="AG17" s="63" t="s">
        <v>876</v>
      </c>
      <c r="AH17" s="63">
        <v>9.7131969689061677</v>
      </c>
      <c r="AI17" s="63">
        <v>4.3407136744749577</v>
      </c>
      <c r="AJ17" s="63">
        <v>23.3497670972591</v>
      </c>
      <c r="AK17" s="63">
        <v>19.97193045805869</v>
      </c>
      <c r="AL17" s="63">
        <v>1314.7036551758929</v>
      </c>
      <c r="AM17" s="63">
        <v>66.091458485291781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4">
        <v>16</v>
      </c>
      <c r="B18" s="63"/>
      <c r="C18" s="63">
        <v>100</v>
      </c>
      <c r="D18" s="63">
        <v>5.1831245422363281E-2</v>
      </c>
      <c r="E18" s="63" t="b">
        <v>0</v>
      </c>
      <c r="F18" s="63">
        <v>2.257699659500435E-2</v>
      </c>
      <c r="G18" s="63">
        <v>2.6023257770813259E-3</v>
      </c>
      <c r="H18" s="63">
        <v>4.547875830628334E-2</v>
      </c>
      <c r="I18" s="63">
        <v>2.3087999999999779E-2</v>
      </c>
      <c r="J18" s="63">
        <v>9.7600000000002546E-4</v>
      </c>
      <c r="K18" s="63">
        <v>9.0968993839314033E-2</v>
      </c>
      <c r="L18" s="63">
        <v>8.6022600861659249E-2</v>
      </c>
      <c r="M18" s="63">
        <v>6.0960000000000132E-2</v>
      </c>
      <c r="N18" s="63">
        <v>0.107056</v>
      </c>
      <c r="O18" s="63">
        <v>9.3182648021408993E-2</v>
      </c>
      <c r="P18" s="63">
        <v>0.86451959052171989</v>
      </c>
      <c r="Q18" s="63">
        <v>0.58562399999999992</v>
      </c>
      <c r="R18" s="63">
        <v>4.8239999999999998E-2</v>
      </c>
      <c r="S18" s="63">
        <v>1.2803319569549139E-2</v>
      </c>
      <c r="T18" s="63">
        <v>0.90999834882800323</v>
      </c>
      <c r="U18" s="63">
        <v>0.56253600000000015</v>
      </c>
      <c r="V18" s="63">
        <v>4.9216000000000017E-2</v>
      </c>
      <c r="W18" s="63">
        <v>-7.8165674269764895E-2</v>
      </c>
      <c r="X18" s="63">
        <v>0.80999834882800326</v>
      </c>
      <c r="Y18" s="63">
        <v>0.46253600000000011</v>
      </c>
      <c r="Z18" s="63">
        <v>-5.0783999999999982E-2</v>
      </c>
      <c r="AA18" s="63">
        <v>-0.1781656742697649</v>
      </c>
      <c r="AB18" s="63">
        <v>0.82397574796634399</v>
      </c>
      <c r="AC18" s="63">
        <v>0.50157600000000002</v>
      </c>
      <c r="AD18" s="63">
        <v>-5.7839999999999982E-2</v>
      </c>
      <c r="AE18" s="63">
        <v>-0.17134832229117389</v>
      </c>
      <c r="AF18" s="63" t="s">
        <v>877</v>
      </c>
      <c r="AG18" s="63" t="s">
        <v>878</v>
      </c>
      <c r="AH18" s="63">
        <v>1.2873551116700579</v>
      </c>
      <c r="AI18" s="63">
        <v>2.3176165328288838</v>
      </c>
      <c r="AJ18" s="63">
        <v>5.4323097005236516</v>
      </c>
      <c r="AK18" s="63">
        <v>4.8575033527875568</v>
      </c>
      <c r="AL18" s="63">
        <v>2.7567622932973408</v>
      </c>
      <c r="AM18" s="63">
        <v>29.441750331344359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4">
        <v>17</v>
      </c>
      <c r="B19" s="63"/>
      <c r="C19" s="63">
        <v>100</v>
      </c>
      <c r="D19" s="63">
        <v>5.0884485244750977E-2</v>
      </c>
      <c r="E19" s="63" t="b">
        <v>0</v>
      </c>
      <c r="F19" s="63">
        <v>1.353032176936805E-2</v>
      </c>
      <c r="G19" s="63">
        <v>4.5561026447085732E-3</v>
      </c>
      <c r="H19" s="63">
        <v>6.5293477966939406E-2</v>
      </c>
      <c r="I19" s="63">
        <v>1.7111999999999961E-2</v>
      </c>
      <c r="J19" s="63">
        <v>2.0936974321236759E-4</v>
      </c>
      <c r="K19" s="63">
        <v>0.167092720081988</v>
      </c>
      <c r="L19" s="63">
        <v>4.9357625948490802E-2</v>
      </c>
      <c r="M19" s="63">
        <v>8.0735999999999863E-2</v>
      </c>
      <c r="N19" s="63">
        <v>6.7644991197404539E-2</v>
      </c>
      <c r="O19" s="63">
        <v>0.14377238800888059</v>
      </c>
      <c r="P19" s="63">
        <v>-0.68133300102866579</v>
      </c>
      <c r="Q19" s="63">
        <v>0.3329919999999999</v>
      </c>
      <c r="R19" s="63">
        <v>8.7532583943517525E-2</v>
      </c>
      <c r="S19" s="63">
        <v>-0.26995051066445502</v>
      </c>
      <c r="T19" s="63">
        <v>-0.61603952306172638</v>
      </c>
      <c r="U19" s="63">
        <v>0.35010399999999992</v>
      </c>
      <c r="V19" s="63">
        <v>8.7741953686729893E-2</v>
      </c>
      <c r="W19" s="63">
        <v>-0.102857790582467</v>
      </c>
      <c r="X19" s="63">
        <v>-0.71603952306172636</v>
      </c>
      <c r="Y19" s="63">
        <v>0.25010399999999988</v>
      </c>
      <c r="Z19" s="63">
        <v>-1.2258046313270109E-2</v>
      </c>
      <c r="AA19" s="63">
        <v>-0.202857790582467</v>
      </c>
      <c r="AB19" s="63">
        <v>-0.66539714901021718</v>
      </c>
      <c r="AC19" s="63">
        <v>0.269368</v>
      </c>
      <c r="AD19" s="63">
        <v>2.0096962489325361E-2</v>
      </c>
      <c r="AE19" s="63">
        <v>-0.24663017859134759</v>
      </c>
      <c r="AF19" s="63" t="s">
        <v>879</v>
      </c>
      <c r="AG19" s="63" t="s">
        <v>880</v>
      </c>
      <c r="AH19" s="63">
        <v>23.067049398857581</v>
      </c>
      <c r="AI19" s="63">
        <v>2.7514471346808911</v>
      </c>
      <c r="AJ19" s="63">
        <v>2.0689618081774621</v>
      </c>
      <c r="AK19" s="63">
        <v>1.8958072538084521</v>
      </c>
      <c r="AL19" s="63">
        <v>10.216839756049479</v>
      </c>
      <c r="AM19" s="63">
        <v>62.482376767275142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4">
        <v>18</v>
      </c>
      <c r="B20" s="63"/>
      <c r="C20" s="63">
        <v>100</v>
      </c>
      <c r="D20" s="63">
        <v>4.9845695495605469E-2</v>
      </c>
      <c r="E20" s="63" t="b">
        <v>0</v>
      </c>
      <c r="F20" s="63">
        <v>2.331168911262646E-2</v>
      </c>
      <c r="G20" s="63">
        <v>9.7397468334633978E-3</v>
      </c>
      <c r="H20" s="63">
        <v>1.8323474265976799E-2</v>
      </c>
      <c r="I20" s="63">
        <v>1.8575999999999981E-2</v>
      </c>
      <c r="J20" s="63">
        <v>9.5178407994079645E-2</v>
      </c>
      <c r="K20" s="63">
        <v>3.7604601708138799E-2</v>
      </c>
      <c r="L20" s="63">
        <v>7.8795806339084118E-2</v>
      </c>
      <c r="M20" s="63">
        <v>6.0695999999999972E-2</v>
      </c>
      <c r="N20" s="63">
        <v>0.1158400000000001</v>
      </c>
      <c r="O20" s="63">
        <v>9.6674462449467771E-2</v>
      </c>
      <c r="P20" s="63">
        <v>0.72674561320578723</v>
      </c>
      <c r="Q20" s="63">
        <v>0.48515200000000003</v>
      </c>
      <c r="R20" s="63">
        <v>0.1788172886408923</v>
      </c>
      <c r="S20" s="63">
        <v>0.1191789519671993</v>
      </c>
      <c r="T20" s="63">
        <v>0.74506908747176404</v>
      </c>
      <c r="U20" s="63">
        <v>0.50372799999999995</v>
      </c>
      <c r="V20" s="63">
        <v>0.27399569663497192</v>
      </c>
      <c r="W20" s="63">
        <v>0.15678355367533811</v>
      </c>
      <c r="X20" s="63">
        <v>0.64506908747176406</v>
      </c>
      <c r="Y20" s="63">
        <v>0.40372799999999998</v>
      </c>
      <c r="Z20" s="63">
        <v>0.17399569663497191</v>
      </c>
      <c r="AA20" s="63">
        <v>5.6783553675338071E-2</v>
      </c>
      <c r="AB20" s="63">
        <v>0.66627328113267992</v>
      </c>
      <c r="AC20" s="63">
        <v>0.44303199999999998</v>
      </c>
      <c r="AD20" s="63">
        <v>0.15815569663497181</v>
      </c>
      <c r="AE20" s="63">
        <v>6.0109091225870312E-2</v>
      </c>
      <c r="AF20" s="63" t="s">
        <v>881</v>
      </c>
      <c r="AG20" s="63" t="s">
        <v>882</v>
      </c>
      <c r="AH20" s="63">
        <v>1.8732654033383711</v>
      </c>
      <c r="AI20" s="63">
        <v>3.3729591598804549</v>
      </c>
      <c r="AJ20" s="63">
        <v>5.0553653927381959</v>
      </c>
      <c r="AK20" s="63">
        <v>4.5569165319558076</v>
      </c>
      <c r="AL20" s="63">
        <v>7.0694545097114494</v>
      </c>
      <c r="AM20" s="63">
        <v>11.897742000800459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4">
        <v>19</v>
      </c>
      <c r="B21" s="63"/>
      <c r="C21" s="63">
        <v>100</v>
      </c>
      <c r="D21" s="63">
        <v>6.5856218338012695E-2</v>
      </c>
      <c r="E21" s="63" t="b">
        <v>0</v>
      </c>
      <c r="F21" s="63">
        <v>1.177160068557501E-2</v>
      </c>
      <c r="G21" s="63">
        <v>3.8961874080993002E-3</v>
      </c>
      <c r="H21" s="63">
        <v>6.210956398489037E-2</v>
      </c>
      <c r="I21" s="63">
        <v>6.2079999999999913E-3</v>
      </c>
      <c r="J21" s="63">
        <v>2.2406629846896681E-4</v>
      </c>
      <c r="K21" s="63">
        <v>5.3141004202009817E-2</v>
      </c>
      <c r="L21" s="63">
        <v>7.6072502947484355E-2</v>
      </c>
      <c r="M21" s="63">
        <v>1.916000000000001E-2</v>
      </c>
      <c r="N21" s="63">
        <v>7.4949779058246707E-2</v>
      </c>
      <c r="O21" s="63">
        <v>5.7557827011332267E-2</v>
      </c>
      <c r="P21" s="63">
        <v>1.641799619275042E-2</v>
      </c>
      <c r="Q21" s="63">
        <v>0.29211199999999993</v>
      </c>
      <c r="R21" s="63">
        <v>0.23365916624721969</v>
      </c>
      <c r="S21" s="63">
        <v>-9.8851603689570966E-2</v>
      </c>
      <c r="T21" s="63">
        <v>7.8527560177640787E-2</v>
      </c>
      <c r="U21" s="63">
        <v>0.28590399999999988</v>
      </c>
      <c r="V21" s="63">
        <v>0.2334350999487507</v>
      </c>
      <c r="W21" s="63">
        <v>-0.15199260789158081</v>
      </c>
      <c r="X21" s="63">
        <v>-2.1472439822359211E-2</v>
      </c>
      <c r="Y21" s="63">
        <v>0.1859039999999999</v>
      </c>
      <c r="Z21" s="63">
        <v>0.13343509994875069</v>
      </c>
      <c r="AA21" s="63">
        <v>-0.25199260789158079</v>
      </c>
      <c r="AB21" s="63">
        <v>2.4550572301564391E-3</v>
      </c>
      <c r="AC21" s="63">
        <v>0.26674399999999993</v>
      </c>
      <c r="AD21" s="63">
        <v>0.15848532089050399</v>
      </c>
      <c r="AE21" s="63">
        <v>-0.20955043490291311</v>
      </c>
      <c r="AF21" s="63" t="s">
        <v>883</v>
      </c>
      <c r="AG21" s="63" t="s">
        <v>884</v>
      </c>
      <c r="AH21" s="63">
        <v>4.7257924781758938</v>
      </c>
      <c r="AI21" s="63">
        <v>0.46125289166871247</v>
      </c>
      <c r="AJ21" s="63">
        <v>8.1222150011075307</v>
      </c>
      <c r="AK21" s="63">
        <v>7.4828498768326286</v>
      </c>
      <c r="AL21" s="63">
        <v>381.92555699107771</v>
      </c>
      <c r="AM21" s="63">
        <v>1.797789340722004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4">
        <v>21</v>
      </c>
      <c r="B22" s="63"/>
      <c r="C22" s="63">
        <v>100</v>
      </c>
      <c r="D22" s="63">
        <v>4.6875715255737298E-2</v>
      </c>
      <c r="E22" s="63" t="b">
        <v>0</v>
      </c>
      <c r="F22" s="63">
        <v>8.1888836759616904E-3</v>
      </c>
      <c r="G22" s="63">
        <v>4.0782105236552972E-4</v>
      </c>
      <c r="H22" s="63">
        <v>1.262222095640975E-5</v>
      </c>
      <c r="I22" s="63">
        <v>1.0143999999999931E-2</v>
      </c>
      <c r="J22" s="63">
        <v>1.7461963149802751E-2</v>
      </c>
      <c r="K22" s="63">
        <v>0.10972719733530679</v>
      </c>
      <c r="L22" s="63">
        <v>6.0309435935394562E-2</v>
      </c>
      <c r="M22" s="63">
        <v>2.3391999999999968E-2</v>
      </c>
      <c r="N22" s="63">
        <v>6.3280881387005272E-2</v>
      </c>
      <c r="O22" s="63">
        <v>0.13998958904515019</v>
      </c>
      <c r="P22" s="63">
        <v>-3.2467377779043488E-2</v>
      </c>
      <c r="Q22" s="63">
        <v>-0.54614399999999996</v>
      </c>
      <c r="R22" s="63">
        <v>-0.53498196314980273</v>
      </c>
      <c r="S22" s="63">
        <v>-9.7271973353069124E-3</v>
      </c>
      <c r="T22" s="63">
        <v>-3.2479999999999898E-2</v>
      </c>
      <c r="U22" s="63">
        <v>-0.53600000000000003</v>
      </c>
      <c r="V22" s="63">
        <v>-0.51751999999999998</v>
      </c>
      <c r="W22" s="63">
        <v>9.9999999999999895E-2</v>
      </c>
      <c r="X22" s="63">
        <v>-0.1324799999999999</v>
      </c>
      <c r="Y22" s="63">
        <v>-0.63600000000000001</v>
      </c>
      <c r="Z22" s="63">
        <v>-0.61751999999999996</v>
      </c>
      <c r="AA22" s="63">
        <v>-1.1413708168053329E-16</v>
      </c>
      <c r="AB22" s="63">
        <v>-9.278943593539446E-2</v>
      </c>
      <c r="AC22" s="63">
        <v>-0.559392</v>
      </c>
      <c r="AD22" s="63">
        <v>-0.58080088138700525</v>
      </c>
      <c r="AE22" s="63">
        <v>-3.9989589045150341E-2</v>
      </c>
      <c r="AF22" s="63" t="s">
        <v>885</v>
      </c>
      <c r="AG22" s="63" t="s">
        <v>886</v>
      </c>
      <c r="AH22" s="63">
        <v>9.5411452650770414</v>
      </c>
      <c r="AI22" s="63">
        <v>2.426324018558816</v>
      </c>
      <c r="AJ22" s="63">
        <v>4.2157188009535016</v>
      </c>
      <c r="AK22" s="63">
        <v>4.0272498479073766</v>
      </c>
      <c r="AL22" s="63">
        <v>2.8234073413212588</v>
      </c>
      <c r="AM22" s="63">
        <v>9.069039417648451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4">
        <v>22</v>
      </c>
      <c r="B23" s="63"/>
      <c r="C23" s="63">
        <v>100</v>
      </c>
      <c r="D23" s="63">
        <v>5.2865028381347663E-2</v>
      </c>
      <c r="E23" s="63" t="b">
        <v>0</v>
      </c>
      <c r="F23" s="63">
        <v>0.03</v>
      </c>
      <c r="G23" s="63">
        <v>1.347847311430272E-2</v>
      </c>
      <c r="H23" s="63">
        <v>7.0048000000000055E-2</v>
      </c>
      <c r="I23" s="63">
        <v>3.9039999999999957E-2</v>
      </c>
      <c r="J23" s="63">
        <v>8.3950159084439591E-2</v>
      </c>
      <c r="K23" s="63">
        <v>8.0878159084439682E-2</v>
      </c>
      <c r="L23" s="63">
        <v>0.1</v>
      </c>
      <c r="M23" s="63">
        <v>9.9999999999999978E-2</v>
      </c>
      <c r="N23" s="63">
        <v>9.9999999999999978E-2</v>
      </c>
      <c r="O23" s="63">
        <v>0.1000000000000001</v>
      </c>
      <c r="P23" s="63">
        <v>0.41271999999999998</v>
      </c>
      <c r="Q23" s="63">
        <v>-0.44302399999999992</v>
      </c>
      <c r="R23" s="63">
        <v>0.59039262089618605</v>
      </c>
      <c r="S23" s="63">
        <v>0.42916062089618617</v>
      </c>
      <c r="T23" s="63">
        <v>0.48276800000000009</v>
      </c>
      <c r="U23" s="63">
        <v>-0.4039839999999999</v>
      </c>
      <c r="V23" s="63">
        <v>0.67434277998062564</v>
      </c>
      <c r="W23" s="63">
        <v>0.51003877998062586</v>
      </c>
      <c r="X23" s="63">
        <v>0.38276800000000011</v>
      </c>
      <c r="Y23" s="63">
        <v>-0.50398399999999988</v>
      </c>
      <c r="Z23" s="63">
        <v>0.57434277998062566</v>
      </c>
      <c r="AA23" s="63">
        <v>0.41003877998062582</v>
      </c>
      <c r="AB23" s="63">
        <v>0.38276800000000011</v>
      </c>
      <c r="AC23" s="63">
        <v>-0.50398399999999988</v>
      </c>
      <c r="AD23" s="63">
        <v>0.57434277998062566</v>
      </c>
      <c r="AE23" s="63">
        <v>0.41003877998062582</v>
      </c>
      <c r="AF23" s="63" t="s">
        <v>887</v>
      </c>
      <c r="AG23" s="63" t="s">
        <v>888</v>
      </c>
      <c r="AH23" s="63">
        <v>0</v>
      </c>
      <c r="AI23" s="63">
        <v>2.3121682798361381E-14</v>
      </c>
      <c r="AJ23" s="63">
        <v>2.2257410013597321E-14</v>
      </c>
      <c r="AK23" s="63">
        <v>2.118815849211714E-14</v>
      </c>
      <c r="AL23" s="63">
        <v>1.171340652555564E-14</v>
      </c>
      <c r="AM23" s="63">
        <v>1.200656117812814E-14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4">
        <v>23</v>
      </c>
      <c r="B24" s="63"/>
      <c r="C24" s="63">
        <v>100</v>
      </c>
      <c r="D24" s="63">
        <v>4.7905921936035163E-2</v>
      </c>
      <c r="E24" s="63" t="b">
        <v>0</v>
      </c>
      <c r="F24" s="63">
        <v>2.776755069352253E-2</v>
      </c>
      <c r="G24" s="63">
        <v>2.069877377843506E-3</v>
      </c>
      <c r="H24" s="63">
        <v>4.039147199225579E-2</v>
      </c>
      <c r="I24" s="63">
        <v>2.067200000000002E-2</v>
      </c>
      <c r="J24" s="63">
        <v>3.327879826904967E-3</v>
      </c>
      <c r="K24" s="63">
        <v>7.0818407994079527E-2</v>
      </c>
      <c r="L24" s="63">
        <v>9.7943999999999976E-2</v>
      </c>
      <c r="M24" s="63">
        <v>9.3831999999999971E-2</v>
      </c>
      <c r="N24" s="63">
        <v>9.6799170107612742E-2</v>
      </c>
      <c r="O24" s="63">
        <v>9.6799170107612714E-2</v>
      </c>
      <c r="P24" s="63">
        <v>0.38918392539998259</v>
      </c>
      <c r="Q24" s="63">
        <v>-6.1927999999999879E-2</v>
      </c>
      <c r="R24" s="63">
        <v>-4.6601487536299342E-2</v>
      </c>
      <c r="S24" s="63">
        <v>6.6510751010644522E-3</v>
      </c>
      <c r="T24" s="63">
        <v>0.42957539739223838</v>
      </c>
      <c r="U24" s="63">
        <v>-8.2599999999999896E-2</v>
      </c>
      <c r="V24" s="63">
        <v>-4.9929367363204302E-2</v>
      </c>
      <c r="W24" s="63">
        <v>7.7469483095143982E-2</v>
      </c>
      <c r="X24" s="63">
        <v>0.3295753973922384</v>
      </c>
      <c r="Y24" s="63">
        <v>-0.1825999999999999</v>
      </c>
      <c r="Z24" s="63">
        <v>-0.14992936736320431</v>
      </c>
      <c r="AA24" s="63">
        <v>-2.253051690485602E-2</v>
      </c>
      <c r="AB24" s="63">
        <v>0.3316313973922384</v>
      </c>
      <c r="AC24" s="63">
        <v>-0.17643199999999989</v>
      </c>
      <c r="AD24" s="63">
        <v>-0.14672853747081699</v>
      </c>
      <c r="AE24" s="63">
        <v>-1.9329687012468729E-2</v>
      </c>
      <c r="AF24" s="63" t="s">
        <v>889</v>
      </c>
      <c r="AG24" s="63" t="s">
        <v>890</v>
      </c>
      <c r="AH24" s="63">
        <v>0.3000245935362566</v>
      </c>
      <c r="AI24" s="63">
        <v>0.1090073447316659</v>
      </c>
      <c r="AJ24" s="63">
        <v>0.45226605889871951</v>
      </c>
      <c r="AK24" s="63">
        <v>0.42571957621671158</v>
      </c>
      <c r="AL24" s="63">
        <v>2.9505752332709019</v>
      </c>
      <c r="AM24" s="63">
        <v>1.191753570442873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4">
        <v>24</v>
      </c>
      <c r="B25" s="63"/>
      <c r="C25" s="63">
        <v>100</v>
      </c>
      <c r="D25" s="63">
        <v>7.3774576187133789E-2</v>
      </c>
      <c r="E25" s="63" t="b">
        <v>0</v>
      </c>
      <c r="F25" s="63">
        <v>2.8402124226554481E-2</v>
      </c>
      <c r="G25" s="63">
        <v>8.5860338955533883E-3</v>
      </c>
      <c r="H25" s="63">
        <v>5.798399999999998E-2</v>
      </c>
      <c r="I25" s="63">
        <v>1.532800000000001E-2</v>
      </c>
      <c r="J25" s="63">
        <v>7.063244336389185E-2</v>
      </c>
      <c r="K25" s="63">
        <v>5.4024443363891617E-2</v>
      </c>
      <c r="L25" s="63">
        <v>9.8519999999999941E-2</v>
      </c>
      <c r="M25" s="63">
        <v>9.5559999999999978E-2</v>
      </c>
      <c r="N25" s="63">
        <v>9.7796831372772508E-2</v>
      </c>
      <c r="O25" s="63">
        <v>9.7796831372772286E-2</v>
      </c>
      <c r="P25" s="63">
        <v>0.37840800000000002</v>
      </c>
      <c r="Q25" s="63">
        <v>-0.42258399999999979</v>
      </c>
      <c r="R25" s="63">
        <v>0.47854140965665098</v>
      </c>
      <c r="S25" s="63">
        <v>0.35786940965665121</v>
      </c>
      <c r="T25" s="63">
        <v>0.436392</v>
      </c>
      <c r="U25" s="63">
        <v>-0.40725599999999978</v>
      </c>
      <c r="V25" s="63">
        <v>0.54917385302054289</v>
      </c>
      <c r="W25" s="63">
        <v>0.41189385302054282</v>
      </c>
      <c r="X25" s="63">
        <v>0.33639200000000002</v>
      </c>
      <c r="Y25" s="63">
        <v>-0.50725599999999982</v>
      </c>
      <c r="Z25" s="63">
        <v>0.44917385302054291</v>
      </c>
      <c r="AA25" s="63">
        <v>0.31189385302054279</v>
      </c>
      <c r="AB25" s="63">
        <v>0.33787200000000012</v>
      </c>
      <c r="AC25" s="63">
        <v>-0.50281599999999982</v>
      </c>
      <c r="AD25" s="63">
        <v>0.45137702164777038</v>
      </c>
      <c r="AE25" s="63">
        <v>0.31409702164777048</v>
      </c>
      <c r="AF25" s="63" t="s">
        <v>891</v>
      </c>
      <c r="AG25" s="63" t="s">
        <v>892</v>
      </c>
      <c r="AH25" s="63">
        <v>0.22988152790329261</v>
      </c>
      <c r="AI25" s="63">
        <v>9.3758009972636017E-2</v>
      </c>
      <c r="AJ25" s="63">
        <v>0.26296229353884892</v>
      </c>
      <c r="AK25" s="63">
        <v>0.25035282619322019</v>
      </c>
      <c r="AL25" s="63">
        <v>0.54464944050272068</v>
      </c>
      <c r="AM25" s="63">
        <v>0.38181262123342408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4">
        <v>25</v>
      </c>
      <c r="B26" s="63"/>
      <c r="C26" s="63">
        <v>100</v>
      </c>
      <c r="D26" s="63">
        <v>4.3882369995117188E-2</v>
      </c>
      <c r="E26" s="63" t="b">
        <v>0</v>
      </c>
      <c r="F26" s="63">
        <v>2.5605626121298249E-2</v>
      </c>
      <c r="G26" s="63">
        <v>1.405431765715325E-2</v>
      </c>
      <c r="H26" s="63">
        <v>9.7539866716012849E-2</v>
      </c>
      <c r="I26" s="63">
        <v>2.790400000000004E-2</v>
      </c>
      <c r="J26" s="63">
        <v>6.1332363741956768E-2</v>
      </c>
      <c r="K26" s="63">
        <v>0.1247752547514652</v>
      </c>
      <c r="L26" s="63">
        <v>9.10534359353945E-2</v>
      </c>
      <c r="M26" s="63">
        <v>8.6200000000000054E-2</v>
      </c>
      <c r="N26" s="63">
        <v>9.942061117121162E-2</v>
      </c>
      <c r="O26" s="63">
        <v>0.11550531882935661</v>
      </c>
      <c r="P26" s="63">
        <v>2.8788133283987251E-2</v>
      </c>
      <c r="Q26" s="63">
        <v>-0.29940000000000011</v>
      </c>
      <c r="R26" s="63">
        <v>0.26152010653076851</v>
      </c>
      <c r="S26" s="63">
        <v>-0.21753172502419041</v>
      </c>
      <c r="T26" s="63">
        <v>0.12632800000000011</v>
      </c>
      <c r="U26" s="63">
        <v>-0.27149600000000013</v>
      </c>
      <c r="V26" s="63">
        <v>0.32285247027272518</v>
      </c>
      <c r="W26" s="63">
        <v>-9.2756470272725183E-2</v>
      </c>
      <c r="X26" s="63">
        <v>2.6328000000000091E-2</v>
      </c>
      <c r="Y26" s="63">
        <v>-0.3714960000000001</v>
      </c>
      <c r="Z26" s="63">
        <v>0.2228524702727252</v>
      </c>
      <c r="AA26" s="63">
        <v>-0.19275647027272519</v>
      </c>
      <c r="AB26" s="63">
        <v>3.5274564064605607E-2</v>
      </c>
      <c r="AC26" s="63">
        <v>-0.35769600000000012</v>
      </c>
      <c r="AD26" s="63">
        <v>0.22343185910151361</v>
      </c>
      <c r="AE26" s="63">
        <v>-0.20826178910208179</v>
      </c>
      <c r="AF26" s="63" t="s">
        <v>893</v>
      </c>
      <c r="AG26" s="63" t="s">
        <v>894</v>
      </c>
      <c r="AH26" s="63">
        <v>1.4749260966058719</v>
      </c>
      <c r="AI26" s="63">
        <v>0.72085826079081072</v>
      </c>
      <c r="AJ26" s="63">
        <v>0.88877725358796211</v>
      </c>
      <c r="AK26" s="63">
        <v>0.84262610757199941</v>
      </c>
      <c r="AL26" s="63">
        <v>5.3099768135778529</v>
      </c>
      <c r="AM26" s="63">
        <v>2.5510881735980462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4">
        <v>26</v>
      </c>
      <c r="B27" s="63"/>
      <c r="C27" s="63">
        <v>100</v>
      </c>
      <c r="D27" s="63">
        <v>4.7866106033325202E-2</v>
      </c>
      <c r="E27" s="63" t="b">
        <v>0</v>
      </c>
      <c r="F27" s="63">
        <v>2.7264869929223071E-2</v>
      </c>
      <c r="G27" s="63">
        <v>4.8485013330688918E-3</v>
      </c>
      <c r="H27" s="63">
        <v>6.0499223875951802E-2</v>
      </c>
      <c r="I27" s="63">
        <v>1.447200000000015E-2</v>
      </c>
      <c r="J27" s="63">
        <v>3.1287480874566287E-2</v>
      </c>
      <c r="K27" s="63">
        <v>0.10943621279963529</v>
      </c>
      <c r="L27" s="63">
        <v>9.7873555208866647E-2</v>
      </c>
      <c r="M27" s="63">
        <v>9.206400000000009E-2</v>
      </c>
      <c r="N27" s="63">
        <v>9.5967999999999914E-2</v>
      </c>
      <c r="O27" s="63">
        <v>9.3016371143882282E-2</v>
      </c>
      <c r="P27" s="63">
        <v>-0.33792654005958322</v>
      </c>
      <c r="Q27" s="63">
        <v>0.46104000000000001</v>
      </c>
      <c r="R27" s="63">
        <v>-0.2220392340260737</v>
      </c>
      <c r="S27" s="63">
        <v>8.2182346717528026E-2</v>
      </c>
      <c r="T27" s="63">
        <v>-0.27742731618363142</v>
      </c>
      <c r="U27" s="63">
        <v>0.47551200000000021</v>
      </c>
      <c r="V27" s="63">
        <v>-0.19075175315150741</v>
      </c>
      <c r="W27" s="63">
        <v>0.19161855951716331</v>
      </c>
      <c r="X27" s="63">
        <v>-0.3774273161836314</v>
      </c>
      <c r="Y27" s="63">
        <v>0.37551200000000012</v>
      </c>
      <c r="Z27" s="63">
        <v>-0.29075175315150742</v>
      </c>
      <c r="AA27" s="63">
        <v>9.1618559517163273E-2</v>
      </c>
      <c r="AB27" s="63">
        <v>-0.37530087139249801</v>
      </c>
      <c r="AC27" s="63">
        <v>0.38344800000000012</v>
      </c>
      <c r="AD27" s="63">
        <v>-0.28671975315150727</v>
      </c>
      <c r="AE27" s="63">
        <v>9.8602188373280997E-2</v>
      </c>
      <c r="AF27" s="63" t="s">
        <v>895</v>
      </c>
      <c r="AG27" s="63" t="s">
        <v>896</v>
      </c>
      <c r="AH27" s="63">
        <v>0.66388131764937341</v>
      </c>
      <c r="AI27" s="63">
        <v>1.5620875475615709E-2</v>
      </c>
      <c r="AJ27" s="63">
        <v>0.98499789312377295</v>
      </c>
      <c r="AK27" s="63">
        <v>0.89095555536166138</v>
      </c>
      <c r="AL27" s="63">
        <v>3.0010377972797029</v>
      </c>
      <c r="AM27" s="63">
        <v>0.19834248782936009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4">
        <v>27</v>
      </c>
      <c r="B28" s="63"/>
      <c r="C28" s="63">
        <v>100</v>
      </c>
      <c r="D28" s="63">
        <v>5.1844596862792969E-2</v>
      </c>
      <c r="E28" s="63" t="b">
        <v>0</v>
      </c>
      <c r="F28" s="63">
        <v>2.729079367302072E-2</v>
      </c>
      <c r="G28" s="63">
        <v>1.357183949112433E-3</v>
      </c>
      <c r="H28" s="63">
        <v>1.4175725343051121E-2</v>
      </c>
      <c r="I28" s="63">
        <v>1.752800000000003E-2</v>
      </c>
      <c r="J28" s="63">
        <v>2.9137638478620911E-2</v>
      </c>
      <c r="K28" s="63">
        <v>0.18475963831919051</v>
      </c>
      <c r="L28" s="63">
        <v>8.6386794522575139E-2</v>
      </c>
      <c r="M28" s="63">
        <v>5.6895999999999967E-2</v>
      </c>
      <c r="N28" s="63">
        <v>0.1288059027728741</v>
      </c>
      <c r="O28" s="63">
        <v>0.13674718993338131</v>
      </c>
      <c r="P28" s="63">
        <v>0.5751845121979835</v>
      </c>
      <c r="Q28" s="63">
        <v>-0.1065599999999999</v>
      </c>
      <c r="R28" s="63">
        <v>0.1266765063827299</v>
      </c>
      <c r="S28" s="63">
        <v>0.175297398132431</v>
      </c>
      <c r="T28" s="63">
        <v>0.58936023754103462</v>
      </c>
      <c r="U28" s="63">
        <v>-0.12408799999999991</v>
      </c>
      <c r="V28" s="63">
        <v>0.15581414486135081</v>
      </c>
      <c r="W28" s="63">
        <v>0.36005703645162151</v>
      </c>
      <c r="X28" s="63">
        <v>0.48936023754103458</v>
      </c>
      <c r="Y28" s="63">
        <v>-0.2240879999999999</v>
      </c>
      <c r="Z28" s="63">
        <v>5.5814144861350799E-2</v>
      </c>
      <c r="AA28" s="63">
        <v>0.26005703645162148</v>
      </c>
      <c r="AB28" s="63">
        <v>0.50297344301845948</v>
      </c>
      <c r="AC28" s="63">
        <v>-0.18098399999999989</v>
      </c>
      <c r="AD28" s="63">
        <v>2.700824208847669E-2</v>
      </c>
      <c r="AE28" s="63">
        <v>0.22330984651824021</v>
      </c>
      <c r="AF28" s="63" t="s">
        <v>897</v>
      </c>
      <c r="AG28" s="63" t="s">
        <v>898</v>
      </c>
      <c r="AH28" s="63">
        <v>1.8039605348468171</v>
      </c>
      <c r="AI28" s="63">
        <v>0.91478358982523822</v>
      </c>
      <c r="AJ28" s="63">
        <v>3.0672737969316239</v>
      </c>
      <c r="AK28" s="63">
        <v>2.892247175300517</v>
      </c>
      <c r="AL28" s="63">
        <v>25.673906068334741</v>
      </c>
      <c r="AM28" s="63">
        <v>15.929194412193221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4">
        <v>28</v>
      </c>
      <c r="B29" s="63"/>
      <c r="C29" s="63">
        <v>100</v>
      </c>
      <c r="D29" s="63">
        <v>4.8879861831665039E-2</v>
      </c>
      <c r="E29" s="63" t="b">
        <v>0</v>
      </c>
      <c r="F29" s="63">
        <v>2.0547430471524838E-2</v>
      </c>
      <c r="G29" s="63">
        <v>4.8434114288347738E-3</v>
      </c>
      <c r="H29" s="63">
        <v>6.5503210339912132E-2</v>
      </c>
      <c r="I29" s="63">
        <v>1.904000000000006E-2</v>
      </c>
      <c r="J29" s="63">
        <v>1.3792E-2</v>
      </c>
      <c r="K29" s="63">
        <v>0.1131358733246024</v>
      </c>
      <c r="L29" s="63">
        <v>7.4390516005233082E-2</v>
      </c>
      <c r="M29" s="63">
        <v>1.179999999999992E-2</v>
      </c>
      <c r="N29" s="63">
        <v>0.12196</v>
      </c>
      <c r="O29" s="63">
        <v>0.1307196531230416</v>
      </c>
      <c r="P29" s="63">
        <v>-0.20694229168137759</v>
      </c>
      <c r="Q29" s="63">
        <v>0.722464</v>
      </c>
      <c r="R29" s="63">
        <v>-9.4799999999999312E-3</v>
      </c>
      <c r="S29" s="63">
        <v>1.1348396891191151E-2</v>
      </c>
      <c r="T29" s="63">
        <v>-0.14143908134146549</v>
      </c>
      <c r="U29" s="63">
        <v>0.70342399999999994</v>
      </c>
      <c r="V29" s="63">
        <v>4.3120000000000658E-3</v>
      </c>
      <c r="W29" s="63">
        <v>0.1244842702157935</v>
      </c>
      <c r="X29" s="63">
        <v>-0.24143908134146549</v>
      </c>
      <c r="Y29" s="63">
        <v>0.60342399999999996</v>
      </c>
      <c r="Z29" s="63">
        <v>-9.568799999999994E-2</v>
      </c>
      <c r="AA29" s="63">
        <v>2.44842702157935E-2</v>
      </c>
      <c r="AB29" s="63">
        <v>-0.2158295973466986</v>
      </c>
      <c r="AC29" s="63">
        <v>0.69162400000000002</v>
      </c>
      <c r="AD29" s="63">
        <v>-0.11764799999999991</v>
      </c>
      <c r="AE29" s="63">
        <v>-6.2353829072480998E-3</v>
      </c>
      <c r="AF29" s="63" t="s">
        <v>899</v>
      </c>
      <c r="AG29" s="63" t="s">
        <v>900</v>
      </c>
      <c r="AH29" s="63">
        <v>5.8633343789364449</v>
      </c>
      <c r="AI29" s="63">
        <v>0.33870063709174941</v>
      </c>
      <c r="AJ29" s="63">
        <v>15.265457940413199</v>
      </c>
      <c r="AK29" s="63">
        <v>13.306839242576521</v>
      </c>
      <c r="AL29" s="63">
        <v>43.840426414424087</v>
      </c>
      <c r="AM29" s="63">
        <v>6.6479302221133167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4">
        <v>29</v>
      </c>
      <c r="B30" s="63"/>
      <c r="C30" s="63">
        <v>100</v>
      </c>
      <c r="D30" s="63">
        <v>4.5883893966674798E-2</v>
      </c>
      <c r="E30" s="63" t="b">
        <v>0</v>
      </c>
      <c r="F30" s="63">
        <v>2.4867098667626229E-2</v>
      </c>
      <c r="G30" s="63">
        <v>7.8335767172612661E-3</v>
      </c>
      <c r="H30" s="63">
        <v>2.532316566645729E-2</v>
      </c>
      <c r="I30" s="63">
        <v>5.2527999999999908E-2</v>
      </c>
      <c r="J30" s="63">
        <v>6.6581703296704819E-2</v>
      </c>
      <c r="K30" s="63">
        <v>1.7526668746800419E-2</v>
      </c>
      <c r="L30" s="63">
        <v>8.6388647281216285E-2</v>
      </c>
      <c r="M30" s="63">
        <v>7.9311999999999938E-2</v>
      </c>
      <c r="N30" s="63">
        <v>0.10542156773899659</v>
      </c>
      <c r="O30" s="63">
        <v>0.1085632591926205</v>
      </c>
      <c r="P30" s="63">
        <v>-0.2506656256296303</v>
      </c>
      <c r="Q30" s="63">
        <v>0.55974400000000002</v>
      </c>
      <c r="R30" s="63">
        <v>0.22903908900529271</v>
      </c>
      <c r="S30" s="63">
        <v>-0.1769185976883155</v>
      </c>
      <c r="T30" s="63">
        <v>-0.22534245996317301</v>
      </c>
      <c r="U30" s="63">
        <v>0.61227199999999993</v>
      </c>
      <c r="V30" s="63">
        <v>0.2956207923019975</v>
      </c>
      <c r="W30" s="63">
        <v>-0.1593919289415151</v>
      </c>
      <c r="X30" s="63">
        <v>-0.32534245996317301</v>
      </c>
      <c r="Y30" s="63">
        <v>0.51227199999999995</v>
      </c>
      <c r="Z30" s="63">
        <v>0.1956207923019975</v>
      </c>
      <c r="AA30" s="63">
        <v>-0.25939192894151508</v>
      </c>
      <c r="AB30" s="63">
        <v>-0.31173110724438929</v>
      </c>
      <c r="AC30" s="63">
        <v>0.53295999999999999</v>
      </c>
      <c r="AD30" s="63">
        <v>0.1901992245630009</v>
      </c>
      <c r="AE30" s="63">
        <v>-0.2679551881341356</v>
      </c>
      <c r="AF30" s="63" t="s">
        <v>901</v>
      </c>
      <c r="AG30" s="63" t="s">
        <v>902</v>
      </c>
      <c r="AH30" s="63">
        <v>2.681629127382898</v>
      </c>
      <c r="AI30" s="63">
        <v>0.64147681922494404</v>
      </c>
      <c r="AJ30" s="63">
        <v>3.0927141410117578</v>
      </c>
      <c r="AK30" s="63">
        <v>2.7438791895948009</v>
      </c>
      <c r="AL30" s="63">
        <v>13.540727644363161</v>
      </c>
      <c r="AM30" s="63">
        <v>0.40290535181094239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4">
        <v>30</v>
      </c>
      <c r="B31" s="63"/>
      <c r="C31" s="63">
        <v>100</v>
      </c>
      <c r="D31" s="63">
        <v>3.291010856628418E-2</v>
      </c>
      <c r="E31" s="63" t="b">
        <v>0</v>
      </c>
      <c r="F31" s="63">
        <v>1.9247866006233991E-2</v>
      </c>
      <c r="G31" s="63">
        <v>1.209954274117781E-2</v>
      </c>
      <c r="H31" s="63">
        <v>3.7592984588815048E-2</v>
      </c>
      <c r="I31" s="63">
        <v>2.107199999999998E-2</v>
      </c>
      <c r="J31" s="63">
        <v>0.1012041553834768</v>
      </c>
      <c r="K31" s="63">
        <v>7.4767483835336546E-2</v>
      </c>
      <c r="L31" s="63">
        <v>5.4686639932434312E-2</v>
      </c>
      <c r="M31" s="63">
        <v>7.6847999999999916E-2</v>
      </c>
      <c r="N31" s="63">
        <v>0.1017429226783578</v>
      </c>
      <c r="O31" s="63">
        <v>8.4078988976826807E-2</v>
      </c>
      <c r="P31" s="63">
        <v>-0.20777698458881491</v>
      </c>
      <c r="Q31" s="63">
        <v>-0.14346400000000031</v>
      </c>
      <c r="R31" s="63">
        <v>0.49644791471842631</v>
      </c>
      <c r="S31" s="63">
        <v>-0.39278755393723969</v>
      </c>
      <c r="T31" s="63">
        <v>-0.17018399999999981</v>
      </c>
      <c r="U31" s="63">
        <v>-0.12239200000000031</v>
      </c>
      <c r="V31" s="63">
        <v>0.59765207010190313</v>
      </c>
      <c r="W31" s="63">
        <v>-0.31802007010190309</v>
      </c>
      <c r="X31" s="63">
        <v>-0.27018399999999981</v>
      </c>
      <c r="Y31" s="63">
        <v>-0.22239200000000031</v>
      </c>
      <c r="Z31" s="63">
        <v>0.4976520701019031</v>
      </c>
      <c r="AA31" s="63">
        <v>-0.41802007010190312</v>
      </c>
      <c r="AB31" s="63">
        <v>-0.22487063993243411</v>
      </c>
      <c r="AC31" s="63">
        <v>-0.19924000000000019</v>
      </c>
      <c r="AD31" s="63">
        <v>0.49590914742354542</v>
      </c>
      <c r="AE31" s="63">
        <v>-0.40209905907872989</v>
      </c>
      <c r="AF31" s="63" t="s">
        <v>903</v>
      </c>
      <c r="AG31" s="63" t="s">
        <v>904</v>
      </c>
      <c r="AH31" s="63">
        <v>8.903889643429352</v>
      </c>
      <c r="AI31" s="63">
        <v>3.5730095687523749</v>
      </c>
      <c r="AJ31" s="63">
        <v>1.649483357931449</v>
      </c>
      <c r="AK31" s="63">
        <v>1.555252311511099</v>
      </c>
      <c r="AL31" s="63">
        <v>2.0044450960029989</v>
      </c>
      <c r="AM31" s="63">
        <v>1.3472558018855001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4">
        <v>31</v>
      </c>
      <c r="B32" s="63"/>
      <c r="C32" s="63">
        <v>100</v>
      </c>
      <c r="D32" s="63">
        <v>6.0842037200927727E-2</v>
      </c>
      <c r="E32" s="63" t="b">
        <v>0</v>
      </c>
      <c r="F32" s="63">
        <v>1.420272093199524E-2</v>
      </c>
      <c r="G32" s="63">
        <v>3.295154488992418E-3</v>
      </c>
      <c r="H32" s="63">
        <v>2.4932757778664719E-2</v>
      </c>
      <c r="I32" s="63">
        <v>3.9135999999999893E-2</v>
      </c>
      <c r="J32" s="63">
        <v>3.3791797563060492E-2</v>
      </c>
      <c r="K32" s="63">
        <v>5.8056657643912102E-2</v>
      </c>
      <c r="L32" s="63">
        <v>8.3580438129400469E-2</v>
      </c>
      <c r="M32" s="63">
        <v>5.9192000000000022E-2</v>
      </c>
      <c r="N32" s="63">
        <v>6.0937167887035043E-2</v>
      </c>
      <c r="O32" s="63">
        <v>8.4037419757445248E-2</v>
      </c>
      <c r="P32" s="63">
        <v>0.34895270221107988</v>
      </c>
      <c r="Q32" s="63">
        <v>0.40099200000000002</v>
      </c>
      <c r="R32" s="63">
        <v>-3.7663946125374007E-2</v>
      </c>
      <c r="S32" s="63">
        <v>-0.1242088275123794</v>
      </c>
      <c r="T32" s="63">
        <v>0.37388545998974471</v>
      </c>
      <c r="U32" s="63">
        <v>0.36185600000000012</v>
      </c>
      <c r="V32" s="63">
        <v>-7.1455743688434492E-2</v>
      </c>
      <c r="W32" s="63">
        <v>-6.6152169868467281E-2</v>
      </c>
      <c r="X32" s="63">
        <v>0.27388545998974467</v>
      </c>
      <c r="Y32" s="63">
        <v>0.26185600000000009</v>
      </c>
      <c r="Z32" s="63">
        <v>-0.1714557436884345</v>
      </c>
      <c r="AA32" s="63">
        <v>-0.16615216986846729</v>
      </c>
      <c r="AB32" s="63">
        <v>0.29030502186034418</v>
      </c>
      <c r="AC32" s="63">
        <v>0.30266399999999999</v>
      </c>
      <c r="AD32" s="63">
        <v>-0.13239291157546951</v>
      </c>
      <c r="AE32" s="63">
        <v>-0.1501895896259125</v>
      </c>
      <c r="AF32" s="63" t="s">
        <v>905</v>
      </c>
      <c r="AG32" s="63" t="s">
        <v>906</v>
      </c>
      <c r="AH32" s="63">
        <v>2.1306451248327258</v>
      </c>
      <c r="AI32" s="63">
        <v>0.96108279479128078</v>
      </c>
      <c r="AJ32" s="63">
        <v>4.438822059679131</v>
      </c>
      <c r="AK32" s="63">
        <v>4.0629835929078606</v>
      </c>
      <c r="AL32" s="63">
        <v>18.58679479621723</v>
      </c>
      <c r="AM32" s="63">
        <v>34.341702514665187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4">
        <v>32</v>
      </c>
      <c r="B33" s="63"/>
      <c r="C33" s="63">
        <v>100</v>
      </c>
      <c r="D33" s="63">
        <v>6.5151691436767578E-2</v>
      </c>
      <c r="E33" s="63" t="b">
        <v>0</v>
      </c>
      <c r="F33" s="63">
        <v>3.1010064613888839E-2</v>
      </c>
      <c r="G33" s="63">
        <v>1.6335533194602809E-2</v>
      </c>
      <c r="H33" s="63">
        <v>0.10621853387614121</v>
      </c>
      <c r="I33" s="63">
        <v>2.1503999999999971E-2</v>
      </c>
      <c r="J33" s="63">
        <v>6.7754957307977454E-2</v>
      </c>
      <c r="K33" s="63">
        <v>0.103949075841257</v>
      </c>
      <c r="L33" s="63">
        <v>9.116662592191932E-2</v>
      </c>
      <c r="M33" s="63">
        <v>6.6767999999999994E-2</v>
      </c>
      <c r="N33" s="63">
        <v>0.13505830262483559</v>
      </c>
      <c r="O33" s="63">
        <v>4.1595246768777447E-2</v>
      </c>
      <c r="P33" s="63">
        <v>-0.47729309730302549</v>
      </c>
      <c r="Q33" s="63">
        <v>0.370224</v>
      </c>
      <c r="R33" s="63">
        <v>0.2056865609975484</v>
      </c>
      <c r="S33" s="63">
        <v>-0.1773342898821319</v>
      </c>
      <c r="T33" s="63">
        <v>-0.37107456342688427</v>
      </c>
      <c r="U33" s="63">
        <v>0.39172800000000002</v>
      </c>
      <c r="V33" s="63">
        <v>0.27344151830552588</v>
      </c>
      <c r="W33" s="63">
        <v>-7.3385214040874891E-2</v>
      </c>
      <c r="X33" s="63">
        <v>-0.47107456342688431</v>
      </c>
      <c r="Y33" s="63">
        <v>0.29172799999999999</v>
      </c>
      <c r="Z33" s="63">
        <v>0.1734415183055259</v>
      </c>
      <c r="AA33" s="63">
        <v>-0.1733852140408749</v>
      </c>
      <c r="AB33" s="63">
        <v>-0.46224118934880359</v>
      </c>
      <c r="AC33" s="63">
        <v>0.32496000000000003</v>
      </c>
      <c r="AD33" s="63">
        <v>0.13838321568069031</v>
      </c>
      <c r="AE33" s="63">
        <v>-0.1149804608096523</v>
      </c>
      <c r="AF33" s="63" t="s">
        <v>907</v>
      </c>
      <c r="AG33" s="63" t="s">
        <v>908</v>
      </c>
      <c r="AH33" s="63">
        <v>3.405432402288942</v>
      </c>
      <c r="AI33" s="63">
        <v>5.7119427646959257E-2</v>
      </c>
      <c r="AJ33" s="63">
        <v>3.7361532760289222</v>
      </c>
      <c r="AK33" s="63">
        <v>3.410113371461164</v>
      </c>
      <c r="AL33" s="63">
        <v>7.6744608327589852</v>
      </c>
      <c r="AM33" s="63">
        <v>24.595217386246951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4">
        <v>33</v>
      </c>
      <c r="B34" s="63"/>
      <c r="C34" s="63">
        <v>100</v>
      </c>
      <c r="D34" s="63">
        <v>5.186009407043457E-2</v>
      </c>
      <c r="E34" s="63" t="b">
        <v>0</v>
      </c>
      <c r="F34" s="63">
        <v>2.9928576311258E-2</v>
      </c>
      <c r="G34" s="63">
        <v>1.7263894631177099E-2</v>
      </c>
      <c r="H34" s="63">
        <v>4.6736000000000062E-2</v>
      </c>
      <c r="I34" s="63">
        <v>7.5135999999999981E-2</v>
      </c>
      <c r="J34" s="63">
        <v>9.7129925559412911E-2</v>
      </c>
      <c r="K34" s="63">
        <v>0.1470979255594129</v>
      </c>
      <c r="L34" s="63">
        <v>9.9848000000000103E-2</v>
      </c>
      <c r="M34" s="63">
        <v>9.9543999999999966E-2</v>
      </c>
      <c r="N34" s="63">
        <v>0.10024941531628991</v>
      </c>
      <c r="O34" s="63">
        <v>0.10024941531628979</v>
      </c>
      <c r="P34" s="63">
        <v>0.488512</v>
      </c>
      <c r="Q34" s="63">
        <v>-0.39419199999999988</v>
      </c>
      <c r="R34" s="63">
        <v>-0.51617875127254653</v>
      </c>
      <c r="S34" s="63">
        <v>-0.4025147512725466</v>
      </c>
      <c r="T34" s="63">
        <v>0.53524800000000006</v>
      </c>
      <c r="U34" s="63">
        <v>-0.3190559999999999</v>
      </c>
      <c r="V34" s="63">
        <v>-0.41904882571313362</v>
      </c>
      <c r="W34" s="63">
        <v>-0.25541682571313368</v>
      </c>
      <c r="X34" s="63">
        <v>0.43524800000000002</v>
      </c>
      <c r="Y34" s="63">
        <v>-0.41905599999999987</v>
      </c>
      <c r="Z34" s="63">
        <v>-0.5190488257131336</v>
      </c>
      <c r="AA34" s="63">
        <v>-0.35541682571313371</v>
      </c>
      <c r="AB34" s="63">
        <v>0.43540000000000001</v>
      </c>
      <c r="AC34" s="63">
        <v>-0.41859999999999992</v>
      </c>
      <c r="AD34" s="63">
        <v>-0.51929824102942357</v>
      </c>
      <c r="AE34" s="63">
        <v>-0.35566624102942351</v>
      </c>
      <c r="AF34" s="63" t="s">
        <v>909</v>
      </c>
      <c r="AG34" s="63" t="s">
        <v>910</v>
      </c>
      <c r="AH34" s="63">
        <v>2.1303044269637451E-2</v>
      </c>
      <c r="AI34" s="63">
        <v>1.170959217290621E-2</v>
      </c>
      <c r="AJ34" s="63">
        <v>2.8495458491422009E-2</v>
      </c>
      <c r="AK34" s="63">
        <v>2.705754446128944E-2</v>
      </c>
      <c r="AL34" s="63">
        <v>5.3544091550858861E-2</v>
      </c>
      <c r="AM34" s="63">
        <v>3.7145969668888848E-2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4">
        <v>35</v>
      </c>
      <c r="B35" s="63"/>
      <c r="C35" s="63">
        <v>100</v>
      </c>
      <c r="D35" s="63">
        <v>7.2803020477294922E-2</v>
      </c>
      <c r="E35" s="63" t="b">
        <v>0</v>
      </c>
      <c r="F35" s="63">
        <v>2.7092130585590381E-2</v>
      </c>
      <c r="G35" s="63">
        <v>1.085817999422984E-2</v>
      </c>
      <c r="H35" s="63">
        <v>2.9102127464917249E-3</v>
      </c>
      <c r="I35" s="63">
        <v>3.7399999999999989E-2</v>
      </c>
      <c r="J35" s="63">
        <v>9.7215999999999997E-2</v>
      </c>
      <c r="K35" s="63">
        <v>0.13450245208677211</v>
      </c>
      <c r="L35" s="63">
        <v>9.4105728250677645E-2</v>
      </c>
      <c r="M35" s="63">
        <v>8.3239999999999981E-2</v>
      </c>
      <c r="N35" s="63">
        <v>0.106336</v>
      </c>
      <c r="O35" s="63">
        <v>0.11621199555884471</v>
      </c>
      <c r="P35" s="63">
        <v>0.64520941489114247</v>
      </c>
      <c r="Q35" s="63">
        <v>0.68110399999999993</v>
      </c>
      <c r="R35" s="63">
        <v>0.116808</v>
      </c>
      <c r="S35" s="63">
        <v>0.1389659003928661</v>
      </c>
      <c r="T35" s="63">
        <v>0.6481196276376342</v>
      </c>
      <c r="U35" s="63">
        <v>0.71850399999999992</v>
      </c>
      <c r="V35" s="63">
        <v>0.21402399999999999</v>
      </c>
      <c r="W35" s="63">
        <v>0.27346835247963819</v>
      </c>
      <c r="X35" s="63">
        <v>0.54811962763763422</v>
      </c>
      <c r="Y35" s="63">
        <v>0.61850399999999994</v>
      </c>
      <c r="Z35" s="63">
        <v>0.114024</v>
      </c>
      <c r="AA35" s="63">
        <v>0.17346835247963821</v>
      </c>
      <c r="AB35" s="63">
        <v>0.55401389938695655</v>
      </c>
      <c r="AC35" s="63">
        <v>0.63526399999999994</v>
      </c>
      <c r="AD35" s="63">
        <v>0.10768800000000001</v>
      </c>
      <c r="AE35" s="63">
        <v>0.15725635692079351</v>
      </c>
      <c r="AF35" s="63" t="s">
        <v>911</v>
      </c>
      <c r="AG35" s="63" t="s">
        <v>912</v>
      </c>
      <c r="AH35" s="63">
        <v>0.62381740980329148</v>
      </c>
      <c r="AI35" s="63">
        <v>0.37331211097835698</v>
      </c>
      <c r="AJ35" s="63">
        <v>2.9785229875730082</v>
      </c>
      <c r="AK35" s="63">
        <v>2.5874696942187652</v>
      </c>
      <c r="AL35" s="63">
        <v>7.1601612763523166</v>
      </c>
      <c r="AM35" s="63">
        <v>4.8788056362681784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4">
        <v>36</v>
      </c>
      <c r="B36" s="63"/>
      <c r="C36" s="63">
        <v>100</v>
      </c>
      <c r="D36" s="63">
        <v>6.5869808197021484E-2</v>
      </c>
      <c r="E36" s="63" t="b">
        <v>0</v>
      </c>
      <c r="F36" s="63">
        <v>3.0623716263463899E-2</v>
      </c>
      <c r="G36" s="63">
        <v>2.2736209619639909E-2</v>
      </c>
      <c r="H36" s="63">
        <v>0.1109214611019412</v>
      </c>
      <c r="I36" s="63">
        <v>1.2304000000000009E-2</v>
      </c>
      <c r="J36" s="63">
        <v>0.1013965022604352</v>
      </c>
      <c r="K36" s="63">
        <v>7.4725914615954986E-2</v>
      </c>
      <c r="L36" s="63">
        <v>9.3800127468733674E-2</v>
      </c>
      <c r="M36" s="63">
        <v>6.3727999999999979E-2</v>
      </c>
      <c r="N36" s="63">
        <v>0.1332816355178508</v>
      </c>
      <c r="O36" s="63">
        <v>6.8573670147470317E-2</v>
      </c>
      <c r="P36" s="63">
        <v>-0.54393677067698298</v>
      </c>
      <c r="Q36" s="63">
        <v>-5.1800000000000179E-2</v>
      </c>
      <c r="R36" s="63">
        <v>0.41569794448555869</v>
      </c>
      <c r="S36" s="63">
        <v>-0.29680422638500281</v>
      </c>
      <c r="T36" s="63">
        <v>-0.43301530957504181</v>
      </c>
      <c r="U36" s="63">
        <v>-6.4104000000000189E-2</v>
      </c>
      <c r="V36" s="63">
        <v>0.51709444674599392</v>
      </c>
      <c r="W36" s="63">
        <v>-0.2220783117690478</v>
      </c>
      <c r="X36" s="63">
        <v>-0.53301530957504173</v>
      </c>
      <c r="Y36" s="63">
        <v>-0.16410400000000019</v>
      </c>
      <c r="Z36" s="63">
        <v>0.41709444674599389</v>
      </c>
      <c r="AA36" s="63">
        <v>-0.32207831176904778</v>
      </c>
      <c r="AB36" s="63">
        <v>-0.52681543704377543</v>
      </c>
      <c r="AC36" s="63">
        <v>-0.1278320000000002</v>
      </c>
      <c r="AD36" s="63">
        <v>0.38381281122814309</v>
      </c>
      <c r="AE36" s="63">
        <v>-0.29065198191651809</v>
      </c>
      <c r="AF36" s="63" t="s">
        <v>913</v>
      </c>
      <c r="AG36" s="63" t="s">
        <v>914</v>
      </c>
      <c r="AH36" s="63">
        <v>4.6294809484406017</v>
      </c>
      <c r="AI36" s="63">
        <v>0.18329909008471901</v>
      </c>
      <c r="AJ36" s="63">
        <v>2.6961955731935712</v>
      </c>
      <c r="AK36" s="63">
        <v>2.5358915927053869</v>
      </c>
      <c r="AL36" s="63">
        <v>6.9245357622647896</v>
      </c>
      <c r="AM36" s="63">
        <v>8.4618218261837566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4">
        <v>37</v>
      </c>
      <c r="B37" s="63"/>
      <c r="C37" s="63">
        <v>100</v>
      </c>
      <c r="D37" s="63">
        <v>5.5822134017944343E-2</v>
      </c>
      <c r="E37" s="63" t="b">
        <v>0</v>
      </c>
      <c r="F37" s="63">
        <v>3.2663720935146273E-2</v>
      </c>
      <c r="G37" s="63">
        <v>1.058278039054187E-2</v>
      </c>
      <c r="H37" s="63">
        <v>7.5968854952647172E-2</v>
      </c>
      <c r="I37" s="63">
        <v>3.823999999999939E-3</v>
      </c>
      <c r="J37" s="63">
        <v>6.9259587724195437E-2</v>
      </c>
      <c r="K37" s="63">
        <v>2.6671897010764011E-2</v>
      </c>
      <c r="L37" s="63">
        <v>0.1084984513997229</v>
      </c>
      <c r="M37" s="63">
        <v>8.7015999999999982E-2</v>
      </c>
      <c r="N37" s="63">
        <v>0.1154124028127317</v>
      </c>
      <c r="O37" s="63">
        <v>9.0148095006548218E-2</v>
      </c>
      <c r="P37" s="63">
        <v>9.7087145047352871E-2</v>
      </c>
      <c r="Q37" s="63">
        <v>-0.55320000000000003</v>
      </c>
      <c r="R37" s="63">
        <v>-0.1991562216819458</v>
      </c>
      <c r="S37" s="63">
        <v>2.8807469031485521E-2</v>
      </c>
      <c r="T37" s="63">
        <v>0.17305599999999999</v>
      </c>
      <c r="U37" s="63">
        <v>-0.55702399999999996</v>
      </c>
      <c r="V37" s="63">
        <v>-0.12989663395775039</v>
      </c>
      <c r="W37" s="63">
        <v>5.5479366042249532E-2</v>
      </c>
      <c r="X37" s="63">
        <v>7.3056000000000051E-2</v>
      </c>
      <c r="Y37" s="63">
        <v>-0.65702399999999994</v>
      </c>
      <c r="Z37" s="63">
        <v>-0.2298966339577504</v>
      </c>
      <c r="AA37" s="63">
        <v>-4.4520633957750473E-2</v>
      </c>
      <c r="AB37" s="63">
        <v>6.455754860027714E-2</v>
      </c>
      <c r="AC37" s="63">
        <v>-0.64403999999999995</v>
      </c>
      <c r="AD37" s="63">
        <v>-0.2453090367704821</v>
      </c>
      <c r="AE37" s="63">
        <v>-3.4668728964298692E-2</v>
      </c>
      <c r="AF37" s="63" t="s">
        <v>915</v>
      </c>
      <c r="AG37" s="63" t="s">
        <v>916</v>
      </c>
      <c r="AH37" s="63">
        <v>0.66265100631267537</v>
      </c>
      <c r="AI37" s="63">
        <v>1.751513637999695</v>
      </c>
      <c r="AJ37" s="63">
        <v>0.70633432299537524</v>
      </c>
      <c r="AK37" s="63">
        <v>0.67510195567128717</v>
      </c>
      <c r="AL37" s="63">
        <v>4.2414547099780524</v>
      </c>
      <c r="AM37" s="63">
        <v>9.6739792865734362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4">
        <v>38</v>
      </c>
      <c r="B38" s="63"/>
      <c r="C38" s="63">
        <v>100</v>
      </c>
      <c r="D38" s="63">
        <v>5.189824104309082E-2</v>
      </c>
      <c r="E38" s="63" t="b">
        <v>0</v>
      </c>
      <c r="F38" s="63">
        <v>1.0098701087722791E-2</v>
      </c>
      <c r="G38" s="63">
        <v>3.5107886808504032E-4</v>
      </c>
      <c r="H38" s="63">
        <v>1.205333526920741E-3</v>
      </c>
      <c r="I38" s="63">
        <v>7.9199999999999271E-3</v>
      </c>
      <c r="J38" s="63">
        <v>1.6938112030976841E-2</v>
      </c>
      <c r="K38" s="63">
        <v>0.1836788386152676</v>
      </c>
      <c r="L38" s="63">
        <v>4.0501216527169717E-2</v>
      </c>
      <c r="M38" s="63">
        <v>3.9071999999999878E-2</v>
      </c>
      <c r="N38" s="63">
        <v>8.3257019905483731E-2</v>
      </c>
      <c r="O38" s="63">
        <v>0.13063651468427831</v>
      </c>
      <c r="P38" s="63">
        <v>-9.13066647307916E-3</v>
      </c>
      <c r="Q38" s="63">
        <v>-0.53827200000000008</v>
      </c>
      <c r="R38" s="63">
        <v>-0.44675930386607521</v>
      </c>
      <c r="S38" s="63">
        <v>0.17076635321983069</v>
      </c>
      <c r="T38" s="63">
        <v>-1.0335999999999901E-2</v>
      </c>
      <c r="U38" s="63">
        <v>-0.53035200000000016</v>
      </c>
      <c r="V38" s="63">
        <v>-0.42982119183509843</v>
      </c>
      <c r="W38" s="63">
        <v>0.35444519183509832</v>
      </c>
      <c r="X38" s="63">
        <v>-0.11033599999999991</v>
      </c>
      <c r="Y38" s="63">
        <v>-0.63035200000000013</v>
      </c>
      <c r="Z38" s="63">
        <v>-0.52982119183509835</v>
      </c>
      <c r="AA38" s="63">
        <v>0.25444519183509828</v>
      </c>
      <c r="AB38" s="63">
        <v>-5.0837216527169618E-2</v>
      </c>
      <c r="AC38" s="63">
        <v>-0.56942400000000004</v>
      </c>
      <c r="AD38" s="63">
        <v>-0.5130782117405821</v>
      </c>
      <c r="AE38" s="63">
        <v>0.22380867715082001</v>
      </c>
      <c r="AF38" s="63" t="s">
        <v>917</v>
      </c>
      <c r="AG38" s="63" t="s">
        <v>918</v>
      </c>
      <c r="AH38" s="63">
        <v>11.71852093503974</v>
      </c>
      <c r="AI38" s="63">
        <v>5.2483032579327213</v>
      </c>
      <c r="AJ38" s="63">
        <v>3.363305803437235</v>
      </c>
      <c r="AK38" s="63">
        <v>3.2124972637036739</v>
      </c>
      <c r="AL38" s="63">
        <v>0.48370387333373172</v>
      </c>
      <c r="AM38" s="63">
        <v>4.8299882785570007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4">
        <v>40</v>
      </c>
      <c r="B39" s="63"/>
      <c r="C39" s="63">
        <v>100</v>
      </c>
      <c r="D39" s="63">
        <v>4.9871683120727539E-2</v>
      </c>
      <c r="E39" s="63" t="b">
        <v>0</v>
      </c>
      <c r="F39" s="63">
        <v>2.9999999999999988E-2</v>
      </c>
      <c r="G39" s="63">
        <v>6.9908306073237277E-4</v>
      </c>
      <c r="H39" s="63">
        <v>2.3270294642147801E-2</v>
      </c>
      <c r="I39" s="63">
        <v>7.3280000000000012E-3</v>
      </c>
      <c r="J39" s="63">
        <v>1.0192E-2</v>
      </c>
      <c r="K39" s="63">
        <v>1.672636802368176E-2</v>
      </c>
      <c r="L39" s="63">
        <v>9.9999999999999978E-2</v>
      </c>
      <c r="M39" s="63">
        <v>9.9999999999999978E-2</v>
      </c>
      <c r="N39" s="63">
        <v>0.1</v>
      </c>
      <c r="O39" s="63">
        <v>0.1</v>
      </c>
      <c r="P39" s="63">
        <v>0.91683659694812281</v>
      </c>
      <c r="Q39" s="63">
        <v>0.81315999999999999</v>
      </c>
      <c r="R39" s="63">
        <v>5.5775999999999999E-2</v>
      </c>
      <c r="S39" s="63">
        <v>4.2816295963102637E-2</v>
      </c>
      <c r="T39" s="63">
        <v>0.94010689159027061</v>
      </c>
      <c r="U39" s="63">
        <v>0.80583199999999999</v>
      </c>
      <c r="V39" s="63">
        <v>6.5967999999999999E-2</v>
      </c>
      <c r="W39" s="63">
        <v>2.6089927939420891E-2</v>
      </c>
      <c r="X39" s="63">
        <v>0.84010689159027063</v>
      </c>
      <c r="Y39" s="63">
        <v>0.70583200000000001</v>
      </c>
      <c r="Z39" s="63">
        <v>-3.4032E-2</v>
      </c>
      <c r="AA39" s="63">
        <v>-7.3910072060579118E-2</v>
      </c>
      <c r="AB39" s="63">
        <v>0.84010689159027063</v>
      </c>
      <c r="AC39" s="63">
        <v>0.70583200000000001</v>
      </c>
      <c r="AD39" s="63">
        <v>-3.4032E-2</v>
      </c>
      <c r="AE39" s="63">
        <v>-7.3910072060579118E-2</v>
      </c>
      <c r="AF39" s="63" t="s">
        <v>919</v>
      </c>
      <c r="AG39" s="63" t="s">
        <v>920</v>
      </c>
      <c r="AH39" s="63">
        <v>1.8982162190035841E-14</v>
      </c>
      <c r="AI39" s="63">
        <v>2.0052825618695669E-14</v>
      </c>
      <c r="AJ39" s="63">
        <v>1.9725711311557599E-14</v>
      </c>
      <c r="AK39" s="63">
        <v>1.6732335376702991E-14</v>
      </c>
      <c r="AL39" s="63">
        <v>4.8675091881766999E-14</v>
      </c>
      <c r="AM39" s="63">
        <v>0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4">
        <v>41</v>
      </c>
      <c r="B40" s="63"/>
      <c r="C40" s="63">
        <v>100</v>
      </c>
      <c r="D40" s="63">
        <v>5.7853937149047852E-2</v>
      </c>
      <c r="E40" s="63" t="b">
        <v>0</v>
      </c>
      <c r="F40" s="63">
        <v>2.4648061442791191E-2</v>
      </c>
      <c r="G40" s="63">
        <v>1.1277173132417551E-2</v>
      </c>
      <c r="H40" s="63">
        <v>5.2908174154007734E-3</v>
      </c>
      <c r="I40" s="63">
        <v>2.9711999999999961E-2</v>
      </c>
      <c r="J40" s="63">
        <v>0.101815408654557</v>
      </c>
      <c r="K40" s="63">
        <v>4.9410260012528302E-2</v>
      </c>
      <c r="L40" s="63">
        <v>8.3235611197783305E-2</v>
      </c>
      <c r="M40" s="63">
        <v>8.1215999999999955E-2</v>
      </c>
      <c r="N40" s="63">
        <v>0.105469691453624</v>
      </c>
      <c r="O40" s="63">
        <v>9.3806186312133721E-2</v>
      </c>
      <c r="P40" s="63">
        <v>-0.20923481741540059</v>
      </c>
      <c r="Q40" s="63">
        <v>-0.51304800000000017</v>
      </c>
      <c r="R40" s="63">
        <v>-0.44322472272389762</v>
      </c>
      <c r="S40" s="63">
        <v>0.30811105405681227</v>
      </c>
      <c r="T40" s="63">
        <v>-0.2039439999999999</v>
      </c>
      <c r="U40" s="63">
        <v>-0.48333600000000021</v>
      </c>
      <c r="V40" s="63">
        <v>-0.34140931406934061</v>
      </c>
      <c r="W40" s="63">
        <v>0.35752131406934062</v>
      </c>
      <c r="X40" s="63">
        <v>-0.30394399999999988</v>
      </c>
      <c r="Y40" s="63">
        <v>-0.58333600000000019</v>
      </c>
      <c r="Z40" s="63">
        <v>-0.44140931406934059</v>
      </c>
      <c r="AA40" s="63">
        <v>0.25752131406934059</v>
      </c>
      <c r="AB40" s="63">
        <v>-0.28717961119778318</v>
      </c>
      <c r="AC40" s="63">
        <v>-0.56455200000000016</v>
      </c>
      <c r="AD40" s="63">
        <v>-0.44687900552296461</v>
      </c>
      <c r="AE40" s="63">
        <v>0.2637151277572069</v>
      </c>
      <c r="AF40" s="63" t="s">
        <v>921</v>
      </c>
      <c r="AG40" s="63" t="s">
        <v>922</v>
      </c>
      <c r="AH40" s="63">
        <v>4.723243865712762</v>
      </c>
      <c r="AI40" s="63">
        <v>1.1556815271950081</v>
      </c>
      <c r="AJ40" s="63">
        <v>1.0645297471099779</v>
      </c>
      <c r="AK40" s="63">
        <v>1.015583532883261</v>
      </c>
      <c r="AL40" s="63">
        <v>0.78268342544842684</v>
      </c>
      <c r="AM40" s="63">
        <v>1.4951585829416629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4">
        <v>42</v>
      </c>
      <c r="B41" s="63"/>
      <c r="C41" s="63">
        <v>100</v>
      </c>
      <c r="D41" s="63">
        <v>4.6848535537719727E-2</v>
      </c>
      <c r="E41" s="63" t="b">
        <v>0</v>
      </c>
      <c r="F41" s="63">
        <v>2.2694532087315769E-2</v>
      </c>
      <c r="G41" s="63">
        <v>1.388348335943586E-2</v>
      </c>
      <c r="H41" s="63">
        <v>5.519918411812777E-2</v>
      </c>
      <c r="I41" s="63">
        <v>9.0312000000000059E-2</v>
      </c>
      <c r="J41" s="63">
        <v>5.177138290724792E-2</v>
      </c>
      <c r="K41" s="63">
        <v>0.11114055079428301</v>
      </c>
      <c r="L41" s="63">
        <v>8.1353429326804921E-2</v>
      </c>
      <c r="M41" s="63">
        <v>8.3328000000000013E-2</v>
      </c>
      <c r="N41" s="63">
        <v>9.5564617092752074E-2</v>
      </c>
      <c r="O41" s="63">
        <v>0.1130943041052207</v>
      </c>
      <c r="P41" s="63">
        <v>0.18490481588187219</v>
      </c>
      <c r="Q41" s="63">
        <v>-0.40742400000000001</v>
      </c>
      <c r="R41" s="63">
        <v>-0.18556800000000001</v>
      </c>
      <c r="S41" s="63">
        <v>-4.9051678870350949E-3</v>
      </c>
      <c r="T41" s="63">
        <v>0.24010400000000001</v>
      </c>
      <c r="U41" s="63">
        <v>-0.31711199999999989</v>
      </c>
      <c r="V41" s="63">
        <v>-0.2373393829072479</v>
      </c>
      <c r="W41" s="63">
        <v>0.10623538290724791</v>
      </c>
      <c r="X41" s="63">
        <v>0.14010400000000001</v>
      </c>
      <c r="Y41" s="63">
        <v>-0.41711199999999998</v>
      </c>
      <c r="Z41" s="63">
        <v>-0.33733938290724791</v>
      </c>
      <c r="AA41" s="63">
        <v>6.2353829072478977E-3</v>
      </c>
      <c r="AB41" s="63">
        <v>0.15875057067319509</v>
      </c>
      <c r="AC41" s="63">
        <v>-0.40044000000000002</v>
      </c>
      <c r="AD41" s="63">
        <v>-0.33290399999999998</v>
      </c>
      <c r="AE41" s="63">
        <v>-6.8589211979728122E-3</v>
      </c>
      <c r="AF41" s="63" t="s">
        <v>923</v>
      </c>
      <c r="AG41" s="63" t="s">
        <v>924</v>
      </c>
      <c r="AH41" s="63">
        <v>2.424345619078923</v>
      </c>
      <c r="AI41" s="63">
        <v>2.233971378389799</v>
      </c>
      <c r="AJ41" s="63">
        <v>1.043101121978633</v>
      </c>
      <c r="AK41" s="63">
        <v>0.99040423808199196</v>
      </c>
      <c r="AL41" s="63">
        <v>0.56202400818254961</v>
      </c>
      <c r="AM41" s="63">
        <v>3.1584878573605191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4">
        <v>43</v>
      </c>
      <c r="B42" s="63"/>
      <c r="C42" s="63">
        <v>100</v>
      </c>
      <c r="D42" s="63">
        <v>5.8823347091674798E-2</v>
      </c>
      <c r="E42" s="63" t="b">
        <v>0</v>
      </c>
      <c r="F42" s="63">
        <v>2.860869677673691E-2</v>
      </c>
      <c r="G42" s="63">
        <v>1.3222838929870631E-2</v>
      </c>
      <c r="H42" s="63">
        <v>6.8444410108370435E-2</v>
      </c>
      <c r="I42" s="63">
        <v>1.4136000000000039E-2</v>
      </c>
      <c r="J42" s="63">
        <v>9.1314703957182219E-2</v>
      </c>
      <c r="K42" s="63">
        <v>0.16784096603085771</v>
      </c>
      <c r="L42" s="63">
        <v>7.4739773189849812E-2</v>
      </c>
      <c r="M42" s="63">
        <v>2.3928000000000001E-2</v>
      </c>
      <c r="N42" s="63">
        <v>0.14983362071399969</v>
      </c>
      <c r="O42" s="63">
        <v>7.9714220941753261E-2</v>
      </c>
      <c r="P42" s="63">
        <v>-0.62329146474594499</v>
      </c>
      <c r="Q42" s="63">
        <v>0.26823200000000003</v>
      </c>
      <c r="R42" s="63">
        <v>0.38786441079541939</v>
      </c>
      <c r="S42" s="63">
        <v>-0.39461659959003242</v>
      </c>
      <c r="T42" s="63">
        <v>-0.55484705463757455</v>
      </c>
      <c r="U42" s="63">
        <v>0.28236800000000001</v>
      </c>
      <c r="V42" s="63">
        <v>0.47917911475260172</v>
      </c>
      <c r="W42" s="63">
        <v>-0.22677563355917471</v>
      </c>
      <c r="X42" s="63">
        <v>-0.65484705463757453</v>
      </c>
      <c r="Y42" s="63">
        <v>0.182368</v>
      </c>
      <c r="Z42" s="63">
        <v>0.37917911475260169</v>
      </c>
      <c r="AA42" s="63">
        <v>-0.32677563355917472</v>
      </c>
      <c r="AB42" s="63">
        <v>-0.62958682782742437</v>
      </c>
      <c r="AC42" s="63">
        <v>0.30629600000000001</v>
      </c>
      <c r="AD42" s="63">
        <v>0.32934549403860203</v>
      </c>
      <c r="AE42" s="63">
        <v>-0.30648985450092803</v>
      </c>
      <c r="AF42" s="63" t="s">
        <v>925</v>
      </c>
      <c r="AG42" s="63" t="s">
        <v>926</v>
      </c>
      <c r="AH42" s="63">
        <v>19.378901094693589</v>
      </c>
      <c r="AI42" s="63">
        <v>0.28982027307984731</v>
      </c>
      <c r="AJ42" s="63">
        <v>12.40730410722778</v>
      </c>
      <c r="AK42" s="63">
        <v>11.43381131325126</v>
      </c>
      <c r="AL42" s="63">
        <v>18.0737327691659</v>
      </c>
      <c r="AM42" s="63">
        <v>11.1066555063435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4">
        <v>44</v>
      </c>
      <c r="B43" s="63"/>
      <c r="C43" s="63">
        <v>100</v>
      </c>
      <c r="D43" s="63">
        <v>6.4831256866455078E-2</v>
      </c>
      <c r="E43" s="63" t="b">
        <v>0</v>
      </c>
      <c r="F43" s="63">
        <v>2.721109112368791E-2</v>
      </c>
      <c r="G43" s="63">
        <v>1.5909442798229759E-2</v>
      </c>
      <c r="H43" s="63">
        <v>3.751199999999999E-2</v>
      </c>
      <c r="I43" s="63">
        <v>9.6879999999999189E-3</v>
      </c>
      <c r="J43" s="63">
        <v>0.1200351419802957</v>
      </c>
      <c r="K43" s="63">
        <v>0.1924083746854148</v>
      </c>
      <c r="L43" s="63">
        <v>8.1047999999999995E-2</v>
      </c>
      <c r="M43" s="63">
        <v>7.4439999999999951E-2</v>
      </c>
      <c r="N43" s="63">
        <v>0.1228861229744348</v>
      </c>
      <c r="O43" s="63">
        <v>0.13454402130615381</v>
      </c>
      <c r="P43" s="63">
        <v>0.15261600000000011</v>
      </c>
      <c r="Q43" s="63">
        <v>-0.54200799999999993</v>
      </c>
      <c r="R43" s="63">
        <v>-0.50812149816089669</v>
      </c>
      <c r="S43" s="63">
        <v>1.8248887308545621E-2</v>
      </c>
      <c r="T43" s="63">
        <v>0.1901280000000001</v>
      </c>
      <c r="U43" s="63">
        <v>-0.53232000000000002</v>
      </c>
      <c r="V43" s="63">
        <v>-0.38808635618060089</v>
      </c>
      <c r="W43" s="63">
        <v>0.2106572619939604</v>
      </c>
      <c r="X43" s="63">
        <v>9.0128000000000083E-2</v>
      </c>
      <c r="Y43" s="63">
        <v>-0.63231999999999999</v>
      </c>
      <c r="Z43" s="63">
        <v>-0.48808635618060092</v>
      </c>
      <c r="AA43" s="63">
        <v>0.11065726199396041</v>
      </c>
      <c r="AB43" s="63">
        <v>0.10908000000000009</v>
      </c>
      <c r="AC43" s="63">
        <v>-0.60675999999999997</v>
      </c>
      <c r="AD43" s="63">
        <v>-0.51097247915503574</v>
      </c>
      <c r="AE43" s="63">
        <v>7.6113240687806644E-2</v>
      </c>
      <c r="AF43" s="63" t="s">
        <v>927</v>
      </c>
      <c r="AG43" s="63" t="s">
        <v>928</v>
      </c>
      <c r="AH43" s="63">
        <v>3.0146835867757602</v>
      </c>
      <c r="AI43" s="63">
        <v>1.959038794721548</v>
      </c>
      <c r="AJ43" s="63">
        <v>1.4094145120329029</v>
      </c>
      <c r="AK43" s="63">
        <v>1.346282750864745</v>
      </c>
      <c r="AL43" s="63">
        <v>9.096367291789015</v>
      </c>
      <c r="AM43" s="63">
        <v>1.150267653286102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4">
        <v>45</v>
      </c>
      <c r="B44" s="63"/>
      <c r="C44" s="63">
        <v>100</v>
      </c>
      <c r="D44" s="63">
        <v>3.9892673492431641E-2</v>
      </c>
      <c r="E44" s="63" t="b">
        <v>0</v>
      </c>
      <c r="F44" s="63">
        <v>2.3090028381074261E-2</v>
      </c>
      <c r="G44" s="63">
        <v>7.4864211680883159E-3</v>
      </c>
      <c r="H44" s="63">
        <v>7.5719653916377597E-2</v>
      </c>
      <c r="I44" s="63">
        <v>3.7480000000000069E-2</v>
      </c>
      <c r="J44" s="63">
        <v>1.8660245948869839E-2</v>
      </c>
      <c r="K44" s="63">
        <v>0.13753700510163269</v>
      </c>
      <c r="L44" s="63">
        <v>9.2118636971664059E-2</v>
      </c>
      <c r="M44" s="63">
        <v>8.3151999999999893E-2</v>
      </c>
      <c r="N44" s="63">
        <v>8.7692245948869679E-2</v>
      </c>
      <c r="O44" s="63">
        <v>0.1026604300404258</v>
      </c>
      <c r="P44" s="63">
        <v>5.6224346083622458E-2</v>
      </c>
      <c r="Q44" s="63">
        <v>-0.5413920000000001</v>
      </c>
      <c r="R44" s="63">
        <v>-0.21710654471331231</v>
      </c>
      <c r="S44" s="63">
        <v>0.1088697855605493</v>
      </c>
      <c r="T44" s="63">
        <v>0.13194400000000009</v>
      </c>
      <c r="U44" s="63">
        <v>-0.50391200000000003</v>
      </c>
      <c r="V44" s="63">
        <v>-0.23576679066218209</v>
      </c>
      <c r="W44" s="63">
        <v>0.24640679066218199</v>
      </c>
      <c r="X44" s="63">
        <v>3.1944000000000063E-2</v>
      </c>
      <c r="Y44" s="63">
        <v>-0.603912</v>
      </c>
      <c r="Z44" s="63">
        <v>-0.33576679066218212</v>
      </c>
      <c r="AA44" s="63">
        <v>0.14640679066218201</v>
      </c>
      <c r="AB44" s="63">
        <v>3.9825363028336003E-2</v>
      </c>
      <c r="AC44" s="63">
        <v>-0.58706399999999992</v>
      </c>
      <c r="AD44" s="63">
        <v>-0.3234590366110518</v>
      </c>
      <c r="AE44" s="63">
        <v>0.14374636062175619</v>
      </c>
      <c r="AF44" s="63" t="s">
        <v>929</v>
      </c>
      <c r="AG44" s="63" t="s">
        <v>930</v>
      </c>
      <c r="AH44" s="63">
        <v>1.5278082258659791</v>
      </c>
      <c r="AI44" s="63">
        <v>0.53200963031504689</v>
      </c>
      <c r="AJ44" s="63">
        <v>0.94380685437548217</v>
      </c>
      <c r="AK44" s="63">
        <v>0.9008888311940112</v>
      </c>
      <c r="AL44" s="63">
        <v>4.1577126788657717</v>
      </c>
      <c r="AM44" s="63">
        <v>3.344427842989723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4">
        <v>46</v>
      </c>
      <c r="B45" s="63"/>
      <c r="C45" s="63">
        <v>100</v>
      </c>
      <c r="D45" s="63">
        <v>3.3943891525268548E-2</v>
      </c>
      <c r="E45" s="63" t="b">
        <v>0</v>
      </c>
      <c r="F45" s="63">
        <v>2.8557681718158701E-2</v>
      </c>
      <c r="G45" s="63">
        <v>1.64151975461778E-2</v>
      </c>
      <c r="H45" s="63">
        <v>7.9219504454441148E-2</v>
      </c>
      <c r="I45" s="63">
        <v>5.620799999999998E-2</v>
      </c>
      <c r="J45" s="63">
        <v>8.3547162705687239E-2</v>
      </c>
      <c r="K45" s="63">
        <v>8.4328404293116818E-2</v>
      </c>
      <c r="L45" s="63">
        <v>9.5059528721365083E-2</v>
      </c>
      <c r="M45" s="63">
        <v>9.5423999999999981E-2</v>
      </c>
      <c r="N45" s="63">
        <v>0.1020569837954791</v>
      </c>
      <c r="O45" s="63">
        <v>9.5136401332346604E-2</v>
      </c>
      <c r="P45" s="63">
        <v>-0.43885150445444099</v>
      </c>
      <c r="Q45" s="63">
        <v>-0.13515200000000019</v>
      </c>
      <c r="R45" s="63">
        <v>-0.17579052726755159</v>
      </c>
      <c r="S45" s="63">
        <v>-2.344503973125241E-2</v>
      </c>
      <c r="T45" s="63">
        <v>-0.35963199999999979</v>
      </c>
      <c r="U45" s="63">
        <v>-7.8944000000000181E-2</v>
      </c>
      <c r="V45" s="63">
        <v>-9.2243364561864383E-2</v>
      </c>
      <c r="W45" s="63">
        <v>6.0883364561864398E-2</v>
      </c>
      <c r="X45" s="63">
        <v>-0.45963199999999987</v>
      </c>
      <c r="Y45" s="63">
        <v>-0.17894400000000019</v>
      </c>
      <c r="Z45" s="63">
        <v>-0.19224336456186439</v>
      </c>
      <c r="AA45" s="63">
        <v>-3.9116635438135601E-2</v>
      </c>
      <c r="AB45" s="63">
        <v>-0.45469152872136492</v>
      </c>
      <c r="AC45" s="63">
        <v>-0.17436800000000019</v>
      </c>
      <c r="AD45" s="63">
        <v>-0.19430034835734339</v>
      </c>
      <c r="AE45" s="63">
        <v>-3.4253036770482199E-2</v>
      </c>
      <c r="AF45" s="63" t="s">
        <v>931</v>
      </c>
      <c r="AG45" s="63" t="s">
        <v>932</v>
      </c>
      <c r="AH45" s="63">
        <v>1.539278323271861</v>
      </c>
      <c r="AI45" s="63">
        <v>0.29248649483549621</v>
      </c>
      <c r="AJ45" s="63">
        <v>0.33643521243867558</v>
      </c>
      <c r="AK45" s="63">
        <v>0.31663765022490042</v>
      </c>
      <c r="AL45" s="63">
        <v>0.13659897855693309</v>
      </c>
      <c r="AM45" s="63">
        <v>2.5391215162138661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4">
        <v>47</v>
      </c>
      <c r="B46" s="63"/>
      <c r="C46" s="63">
        <v>100</v>
      </c>
      <c r="D46" s="63">
        <v>4.9840450286865227E-2</v>
      </c>
      <c r="E46" s="63" t="b">
        <v>0</v>
      </c>
      <c r="F46" s="63">
        <v>2.3427551571535671E-2</v>
      </c>
      <c r="G46" s="63">
        <v>3.8183841989606199E-3</v>
      </c>
      <c r="H46" s="63">
        <v>4.8289895370948632E-2</v>
      </c>
      <c r="I46" s="63">
        <v>3.0399999999999941E-2</v>
      </c>
      <c r="J46" s="63">
        <v>2.3713080863174599E-2</v>
      </c>
      <c r="K46" s="63">
        <v>2.3793135318562818E-2</v>
      </c>
      <c r="L46" s="63">
        <v>9.3815999999999899E-2</v>
      </c>
      <c r="M46" s="63">
        <v>8.1447999999999937E-2</v>
      </c>
      <c r="N46" s="63">
        <v>8.9399849057678504E-2</v>
      </c>
      <c r="O46" s="63">
        <v>8.9399849057678477E-2</v>
      </c>
      <c r="P46" s="63">
        <v>0.61627544249084054</v>
      </c>
      <c r="Q46" s="63">
        <v>-9.2223999999999848E-2</v>
      </c>
      <c r="R46" s="63">
        <v>-9.298148959744669E-2</v>
      </c>
      <c r="S46" s="63">
        <v>-3.8202112611739177E-2</v>
      </c>
      <c r="T46" s="63">
        <v>0.66456533786178917</v>
      </c>
      <c r="U46" s="63">
        <v>-6.1823999999999907E-2</v>
      </c>
      <c r="V46" s="63">
        <v>-0.1166945704606213</v>
      </c>
      <c r="W46" s="63">
        <v>-6.1995247930302012E-2</v>
      </c>
      <c r="X46" s="63">
        <v>0.5645653378617892</v>
      </c>
      <c r="Y46" s="63">
        <v>-0.16182399999999991</v>
      </c>
      <c r="Z46" s="63">
        <v>-0.21669457046062129</v>
      </c>
      <c r="AA46" s="63">
        <v>-0.16199524793030201</v>
      </c>
      <c r="AB46" s="63">
        <v>0.57074933786178927</v>
      </c>
      <c r="AC46" s="63">
        <v>-0.14327199999999979</v>
      </c>
      <c r="AD46" s="63">
        <v>-0.20609441951829979</v>
      </c>
      <c r="AE46" s="63">
        <v>-0.15139509698798051</v>
      </c>
      <c r="AF46" s="63" t="s">
        <v>933</v>
      </c>
      <c r="AG46" s="63" t="s">
        <v>934</v>
      </c>
      <c r="AH46" s="63">
        <v>0.7499927524685005</v>
      </c>
      <c r="AI46" s="63">
        <v>0.58625005591077806</v>
      </c>
      <c r="AJ46" s="63">
        <v>1.381361299484976</v>
      </c>
      <c r="AK46" s="63">
        <v>1.2991004809768409</v>
      </c>
      <c r="AL46" s="63">
        <v>5.3294206334520453</v>
      </c>
      <c r="AM46" s="63">
        <v>3.960623250500412</v>
      </c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4">
        <v>48</v>
      </c>
      <c r="B47" s="63"/>
      <c r="C47" s="63">
        <v>100</v>
      </c>
      <c r="D47" s="63">
        <v>8.1595897674560547E-2</v>
      </c>
      <c r="E47" s="63" t="b">
        <v>0</v>
      </c>
      <c r="F47" s="63">
        <v>1.9795867183597791E-2</v>
      </c>
      <c r="G47" s="63">
        <v>7.5981267452999036E-3</v>
      </c>
      <c r="H47" s="63">
        <v>1.546608104917664E-2</v>
      </c>
      <c r="I47" s="63">
        <v>3.2064000000000009E-2</v>
      </c>
      <c r="J47" s="63">
        <v>7.9566494118317177E-2</v>
      </c>
      <c r="K47" s="63">
        <v>0.1310522068780948</v>
      </c>
      <c r="L47" s="63">
        <v>7.6405918950823354E-2</v>
      </c>
      <c r="M47" s="63">
        <v>2.4240000000000012E-2</v>
      </c>
      <c r="N47" s="63">
        <v>0.1156305544952458</v>
      </c>
      <c r="O47" s="63">
        <v>0.12681214650116621</v>
      </c>
      <c r="P47" s="63">
        <v>-7.0639999999999967E-2</v>
      </c>
      <c r="Q47" s="63">
        <v>-0.132496</v>
      </c>
      <c r="R47" s="63">
        <v>0.42033092119797277</v>
      </c>
      <c r="S47" s="63">
        <v>-6.8589211979727602E-3</v>
      </c>
      <c r="T47" s="63">
        <v>-8.6106081049176608E-2</v>
      </c>
      <c r="U47" s="63">
        <v>-0.16456000000000001</v>
      </c>
      <c r="V47" s="63">
        <v>0.49989741531629001</v>
      </c>
      <c r="W47" s="63">
        <v>0.1241932856801221</v>
      </c>
      <c r="X47" s="63">
        <v>-0.18610608104917661</v>
      </c>
      <c r="Y47" s="63">
        <v>-0.26456000000000002</v>
      </c>
      <c r="Z47" s="63">
        <v>0.39989741531628997</v>
      </c>
      <c r="AA47" s="63">
        <v>2.4193285680122061E-2</v>
      </c>
      <c r="AB47" s="63">
        <v>-0.16251199999999999</v>
      </c>
      <c r="AC47" s="63">
        <v>-0.1888</v>
      </c>
      <c r="AD47" s="63">
        <v>0.38426686082104422</v>
      </c>
      <c r="AE47" s="63">
        <v>-2.6188608210441599E-3</v>
      </c>
      <c r="AF47" s="63" t="s">
        <v>935</v>
      </c>
      <c r="AG47" s="63" t="s">
        <v>936</v>
      </c>
      <c r="AH47" s="63">
        <v>6.484801786156198</v>
      </c>
      <c r="AI47" s="63">
        <v>0.52345377724556341</v>
      </c>
      <c r="AJ47" s="63">
        <v>5.2401541244368994</v>
      </c>
      <c r="AK47" s="63">
        <v>4.9490428390786674</v>
      </c>
      <c r="AL47" s="63">
        <v>6.9393974357757582</v>
      </c>
      <c r="AM47" s="63">
        <v>0.69573161754392276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4">
        <v>49</v>
      </c>
      <c r="B48" s="63"/>
      <c r="C48" s="63">
        <v>100</v>
      </c>
      <c r="D48" s="63">
        <v>5.9494733810424798E-2</v>
      </c>
      <c r="E48" s="63" t="b">
        <v>0</v>
      </c>
      <c r="F48" s="63">
        <v>2.7084554974821831E-2</v>
      </c>
      <c r="G48" s="63">
        <v>1.1955475949187101E-2</v>
      </c>
      <c r="H48" s="63">
        <v>0.1049909765529837</v>
      </c>
      <c r="I48" s="63">
        <v>3.0472000000000051E-2</v>
      </c>
      <c r="J48" s="63">
        <v>1.9565294881293271E-3</v>
      </c>
      <c r="K48" s="63">
        <v>0.31063123460683612</v>
      </c>
      <c r="L48" s="63">
        <v>0.1136826104310189</v>
      </c>
      <c r="M48" s="63">
        <v>5.0248000000000008E-2</v>
      </c>
      <c r="N48" s="63">
        <v>0.10787009574674079</v>
      </c>
      <c r="O48" s="63">
        <v>0.1069420596367361</v>
      </c>
      <c r="P48" s="63">
        <v>-0.62660667857806174</v>
      </c>
      <c r="Q48" s="63">
        <v>0.32117599999999991</v>
      </c>
      <c r="R48" s="63">
        <v>-5.7676418197344932E-2</v>
      </c>
      <c r="S48" s="63">
        <v>4.5268879906620069E-2</v>
      </c>
      <c r="T48" s="63">
        <v>-0.52161570202507801</v>
      </c>
      <c r="U48" s="63">
        <v>0.35164800000000002</v>
      </c>
      <c r="V48" s="63">
        <v>-5.5719888709215598E-2</v>
      </c>
      <c r="W48" s="63">
        <v>0.35590011451345621</v>
      </c>
      <c r="X48" s="63">
        <v>-0.62161570202507799</v>
      </c>
      <c r="Y48" s="63">
        <v>0.25164799999999993</v>
      </c>
      <c r="Z48" s="63">
        <v>-0.1557198887092156</v>
      </c>
      <c r="AA48" s="63">
        <v>0.25590011451345612</v>
      </c>
      <c r="AB48" s="63">
        <v>-0.63529831245609691</v>
      </c>
      <c r="AC48" s="63">
        <v>0.30139999999999989</v>
      </c>
      <c r="AD48" s="63">
        <v>-0.16358998445595641</v>
      </c>
      <c r="AE48" s="63">
        <v>0.2489580548767201</v>
      </c>
      <c r="AF48" s="63" t="s">
        <v>937</v>
      </c>
      <c r="AG48" s="63" t="s">
        <v>938</v>
      </c>
      <c r="AH48" s="63">
        <v>0.5042987084240167</v>
      </c>
      <c r="AI48" s="63">
        <v>1.627580254161028</v>
      </c>
      <c r="AJ48" s="63">
        <v>5.3522614536579542</v>
      </c>
      <c r="AK48" s="63">
        <v>4.9036408979837622</v>
      </c>
      <c r="AL48" s="63">
        <v>34.710234711839263</v>
      </c>
      <c r="AM48" s="63">
        <v>1.6202458421212751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x14ac:dyDescent="0.3">
      <c r="A152" s="2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</row>
    <row r="153" spans="1:10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</row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</row>
    <row r="203" spans="1:104" x14ac:dyDescent="0.3">
      <c r="A203" s="33"/>
    </row>
    <row r="204" spans="1:104" x14ac:dyDescent="0.3">
      <c r="A204" s="33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  <row r="208" spans="1:104" x14ac:dyDescent="0.3">
      <c r="A208" s="33"/>
    </row>
    <row r="209" spans="1:1" x14ac:dyDescent="0.3">
      <c r="A209" s="33"/>
    </row>
    <row r="210" spans="1:1" x14ac:dyDescent="0.3">
      <c r="A210" s="33"/>
    </row>
    <row r="211" spans="1:1" x14ac:dyDescent="0.3">
      <c r="A211" s="33"/>
    </row>
    <row r="212" spans="1:1" x14ac:dyDescent="0.3">
      <c r="A212" s="33"/>
    </row>
    <row r="213" spans="1:1" x14ac:dyDescent="0.3">
      <c r="A213" s="33"/>
    </row>
  </sheetData>
  <conditionalFormatting sqref="AQ5:AS20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A20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K1048576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ECC-7FF4-4CF6-9CCB-EE15591AA97A}">
  <sheetPr codeName="Sheet12"/>
  <dimension ref="A1:AM151"/>
  <sheetViews>
    <sheetView zoomScale="55" zoomScaleNormal="55" workbookViewId="0">
      <selection sqref="A1:AM51"/>
    </sheetView>
  </sheetViews>
  <sheetFormatPr defaultRowHeight="14.4" x14ac:dyDescent="0.3"/>
  <cols>
    <col min="1" max="1" width="6" style="19" customWidth="1"/>
    <col min="2" max="2" width="32" style="19" customWidth="1"/>
    <col min="3" max="3" width="11" style="19" customWidth="1"/>
    <col min="4" max="4" width="23" style="19" customWidth="1"/>
    <col min="5" max="5" width="17" style="19" customWidth="1"/>
    <col min="6" max="6" width="9" style="19" customWidth="1"/>
    <col min="7" max="9" width="23" style="19" customWidth="1"/>
    <col min="10" max="10" width="21" style="19" customWidth="1"/>
    <col min="11" max="12" width="23" style="19" customWidth="1"/>
    <col min="13" max="14" width="22" style="19" customWidth="1"/>
    <col min="15" max="15" width="14.88671875" style="19" customWidth="1"/>
    <col min="16" max="16" width="24" style="19" bestFit="1" customWidth="1"/>
    <col min="17" max="19" width="24.33203125" style="19" bestFit="1" customWidth="1"/>
    <col min="20" max="23" width="30.44140625" style="19" customWidth="1"/>
    <col min="24" max="24" width="26" style="19" bestFit="1" customWidth="1"/>
    <col min="25" max="25" width="26.5546875" style="19" bestFit="1" customWidth="1"/>
    <col min="26" max="26" width="26.21875" style="19" bestFit="1" customWidth="1"/>
    <col min="27" max="27" width="26.5546875" style="19" bestFit="1" customWidth="1"/>
    <col min="28" max="28" width="26.21875" style="19" bestFit="1" customWidth="1"/>
    <col min="29" max="29" width="26.5546875" style="19" bestFit="1" customWidth="1"/>
    <col min="30" max="16384" width="8.88671875" style="19"/>
  </cols>
  <sheetData>
    <row r="1" spans="1:3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</row>
    <row r="2" spans="1:39" x14ac:dyDescent="0.3">
      <c r="A2" s="64">
        <v>0</v>
      </c>
      <c r="B2" s="63">
        <v>3.7158741950988769E-2</v>
      </c>
      <c r="C2" s="63">
        <v>150</v>
      </c>
      <c r="D2" s="63">
        <v>6.6280364990234375E-2</v>
      </c>
      <c r="E2" s="63" t="b">
        <v>0</v>
      </c>
      <c r="F2" s="63">
        <v>2.7674926310364889E-2</v>
      </c>
      <c r="G2" s="63">
        <v>6.8873298875173904E-6</v>
      </c>
      <c r="H2" s="63">
        <v>8.1185185185184139E-4</v>
      </c>
      <c r="I2" s="63">
        <v>1.421037037037047E-3</v>
      </c>
      <c r="J2" s="63">
        <v>2.051555555555612E-3</v>
      </c>
      <c r="K2" s="63">
        <v>9.9999999999999978E-2</v>
      </c>
      <c r="L2" s="63">
        <v>9.4818370370370372E-2</v>
      </c>
      <c r="M2" s="63">
        <v>9.500325925925926E-2</v>
      </c>
      <c r="N2" s="63">
        <v>9.8279111111111137E-2</v>
      </c>
      <c r="O2" s="63">
        <v>0.1</v>
      </c>
      <c r="P2" s="63">
        <v>0.20370725925925931</v>
      </c>
      <c r="Q2" s="63">
        <v>6.0802370370370368E-2</v>
      </c>
      <c r="R2" s="63">
        <v>0.16849066666666659</v>
      </c>
      <c r="S2" s="63">
        <v>-1.9374311506653071E-17</v>
      </c>
      <c r="T2" s="63">
        <v>0.20289540740740741</v>
      </c>
      <c r="U2" s="63">
        <v>6.2223407407407408E-2</v>
      </c>
      <c r="V2" s="63">
        <v>0.17054222222222229</v>
      </c>
      <c r="W2" s="63">
        <v>9.9999999999999964E-2</v>
      </c>
      <c r="X2" s="63">
        <v>0.10289540740740739</v>
      </c>
      <c r="Y2" s="63">
        <v>-3.7776592592592591E-2</v>
      </c>
      <c r="Z2" s="63">
        <v>7.0542222222222242E-2</v>
      </c>
      <c r="AA2" s="63">
        <v>-3.7679206999544051E-17</v>
      </c>
      <c r="AB2" s="63">
        <v>0.108077037037037</v>
      </c>
      <c r="AC2" s="63">
        <v>-3.2779851851851852E-2</v>
      </c>
      <c r="AD2" s="63">
        <v>7.2263111111111125E-2</v>
      </c>
      <c r="AE2" s="63">
        <v>-3.7139854406283998E-17</v>
      </c>
      <c r="AF2" s="63" t="s">
        <v>1382</v>
      </c>
      <c r="AG2" s="63" t="s">
        <v>1383</v>
      </c>
      <c r="AH2" s="63">
        <v>0.64561118202393086</v>
      </c>
      <c r="AI2" s="63">
        <v>0.50763166451348651</v>
      </c>
      <c r="AJ2" s="63">
        <v>0.40991310742991871</v>
      </c>
      <c r="AK2" s="63">
        <v>0.38318045384006749</v>
      </c>
      <c r="AL2" s="63">
        <v>2.4395161290322651</v>
      </c>
      <c r="AM2" s="63">
        <v>2.4395161290322478</v>
      </c>
    </row>
    <row r="3" spans="1:39" x14ac:dyDescent="0.3">
      <c r="A3" s="64">
        <v>1</v>
      </c>
      <c r="B3" s="63"/>
      <c r="C3" s="63">
        <v>150</v>
      </c>
      <c r="D3" s="63">
        <v>8.4833145141601563E-2</v>
      </c>
      <c r="E3" s="63" t="b">
        <v>0</v>
      </c>
      <c r="F3" s="63">
        <v>3.3154789206035672E-2</v>
      </c>
      <c r="G3" s="63">
        <v>7.4182148916324085E-5</v>
      </c>
      <c r="H3" s="63">
        <v>4.1362962962959721E-4</v>
      </c>
      <c r="I3" s="63">
        <v>3.86962962962964E-3</v>
      </c>
      <c r="J3" s="63">
        <v>7.6835555555555754E-3</v>
      </c>
      <c r="K3" s="63">
        <v>9.9999999999999992E-2</v>
      </c>
      <c r="L3" s="63">
        <v>9.7605925925925929E-2</v>
      </c>
      <c r="M3" s="63">
        <v>9.8416592592592583E-2</v>
      </c>
      <c r="N3" s="63">
        <v>0.1180764444444445</v>
      </c>
      <c r="O3" s="63">
        <v>0.1</v>
      </c>
      <c r="P3" s="63">
        <v>0.1727265185185185</v>
      </c>
      <c r="Q3" s="63">
        <v>-5.0756740740740741E-2</v>
      </c>
      <c r="R3" s="63">
        <v>5.9264000000000018E-2</v>
      </c>
      <c r="S3" s="63">
        <v>-2.9713741359578811E-17</v>
      </c>
      <c r="T3" s="63">
        <v>0.1723128888888889</v>
      </c>
      <c r="U3" s="63">
        <v>-5.4626370370370381E-2</v>
      </c>
      <c r="V3" s="63">
        <v>6.6947555555555593E-2</v>
      </c>
      <c r="W3" s="63">
        <v>9.9999999999999964E-2</v>
      </c>
      <c r="X3" s="63">
        <v>7.2312888888888913E-2</v>
      </c>
      <c r="Y3" s="63">
        <v>-0.15462637037037039</v>
      </c>
      <c r="Z3" s="63">
        <v>-3.3052444444444419E-2</v>
      </c>
      <c r="AA3" s="63">
        <v>-4.6956187718276172E-17</v>
      </c>
      <c r="AB3" s="63">
        <v>7.4706962962962975E-2</v>
      </c>
      <c r="AC3" s="63">
        <v>-0.15304296296296299</v>
      </c>
      <c r="AD3" s="63">
        <v>-5.1128888888888883E-2</v>
      </c>
      <c r="AE3" s="63">
        <v>-4.8973679926649292E-17</v>
      </c>
      <c r="AF3" s="63" t="s">
        <v>1384</v>
      </c>
      <c r="AG3" s="63" t="s">
        <v>1385</v>
      </c>
      <c r="AH3" s="63">
        <v>0.2983355417009812</v>
      </c>
      <c r="AI3" s="63">
        <v>0.25607530722993399</v>
      </c>
      <c r="AJ3" s="63">
        <v>0.1185340119704882</v>
      </c>
      <c r="AK3" s="63">
        <v>0.11143948963688111</v>
      </c>
      <c r="AL3" s="63">
        <v>54.6901893287436</v>
      </c>
      <c r="AM3" s="63">
        <v>54.690189328743713</v>
      </c>
    </row>
    <row r="4" spans="1:39" x14ac:dyDescent="0.3">
      <c r="A4" s="64">
        <v>2</v>
      </c>
      <c r="B4" s="63"/>
      <c r="C4" s="63">
        <v>150</v>
      </c>
      <c r="D4" s="63">
        <v>7.4780941009521484E-2</v>
      </c>
      <c r="E4" s="63" t="b">
        <v>0</v>
      </c>
      <c r="F4" s="63">
        <v>3.0138150674611789E-2</v>
      </c>
      <c r="G4" s="63">
        <v>3.1420014266119449E-6</v>
      </c>
      <c r="H4" s="63">
        <v>3.9940740740740388E-4</v>
      </c>
      <c r="I4" s="63">
        <v>1.5656296296296811E-3</v>
      </c>
      <c r="J4" s="63">
        <v>7.2888888888888309E-4</v>
      </c>
      <c r="K4" s="63">
        <v>9.9999999999999978E-2</v>
      </c>
      <c r="L4" s="63">
        <v>0.10810192592592591</v>
      </c>
      <c r="M4" s="63">
        <v>8.8461037037036977E-2</v>
      </c>
      <c r="N4" s="63">
        <v>0.1030862222222222</v>
      </c>
      <c r="O4" s="63">
        <v>0.1</v>
      </c>
      <c r="P4" s="63">
        <v>3.1092148148148171E-2</v>
      </c>
      <c r="Q4" s="63">
        <v>-9.3006222222222226E-2</v>
      </c>
      <c r="R4" s="63">
        <v>4.404622222222225E-2</v>
      </c>
      <c r="S4" s="63">
        <v>-4.6335554863383821E-17</v>
      </c>
      <c r="T4" s="63">
        <v>3.069274074074077E-2</v>
      </c>
      <c r="U4" s="63">
        <v>-9.4571851851851907E-2</v>
      </c>
      <c r="V4" s="63">
        <v>4.4775111111111127E-2</v>
      </c>
      <c r="W4" s="63">
        <v>9.9999999999999936E-2</v>
      </c>
      <c r="X4" s="63">
        <v>-6.9307259259259235E-2</v>
      </c>
      <c r="Y4" s="63">
        <v>-0.19457185185185191</v>
      </c>
      <c r="Z4" s="63">
        <v>-5.5224888888888872E-2</v>
      </c>
      <c r="AA4" s="63">
        <v>-6.4569039840697855E-17</v>
      </c>
      <c r="AB4" s="63">
        <v>-7.7409185185185164E-2</v>
      </c>
      <c r="AC4" s="63">
        <v>-0.18303288888888891</v>
      </c>
      <c r="AD4" s="63">
        <v>-5.8311111111111091E-2</v>
      </c>
      <c r="AE4" s="63">
        <v>-6.6645750525403066E-17</v>
      </c>
      <c r="AF4" s="63" t="s">
        <v>1386</v>
      </c>
      <c r="AG4" s="63" t="s">
        <v>1387</v>
      </c>
      <c r="AH4" s="63">
        <v>0.68272121939977981</v>
      </c>
      <c r="AI4" s="63">
        <v>1.1858793416143949</v>
      </c>
      <c r="AJ4" s="63">
        <v>0.83872709806941692</v>
      </c>
      <c r="AK4" s="63">
        <v>0.78990012394647402</v>
      </c>
      <c r="AL4" s="63">
        <v>5.5884625289724363</v>
      </c>
      <c r="AM4" s="63">
        <v>5.5884625289724434</v>
      </c>
    </row>
    <row r="5" spans="1:39" x14ac:dyDescent="0.3">
      <c r="A5" s="64">
        <v>3</v>
      </c>
      <c r="B5" s="63"/>
      <c r="C5" s="63">
        <v>150</v>
      </c>
      <c r="D5" s="63">
        <v>8.6797952651977539E-2</v>
      </c>
      <c r="E5" s="63" t="b">
        <v>0</v>
      </c>
      <c r="F5" s="63">
        <v>2.4465152580126211E-2</v>
      </c>
      <c r="G5" s="63">
        <v>9.296293258710572E-5</v>
      </c>
      <c r="H5" s="63">
        <v>2.0207407407407379E-3</v>
      </c>
      <c r="I5" s="63">
        <v>5.1496296296296151E-3</v>
      </c>
      <c r="J5" s="63">
        <v>7.8968888888889047E-3</v>
      </c>
      <c r="K5" s="63">
        <v>9.9999999999999992E-2</v>
      </c>
      <c r="L5" s="63">
        <v>8.4393481481481486E-2</v>
      </c>
      <c r="M5" s="63">
        <v>8.7579259259259273E-2</v>
      </c>
      <c r="N5" s="63">
        <v>9.8350222222222256E-2</v>
      </c>
      <c r="O5" s="63">
        <v>0.1</v>
      </c>
      <c r="P5" s="63">
        <v>1.413925925925928E-2</v>
      </c>
      <c r="Q5" s="63">
        <v>0.1056782222222222</v>
      </c>
      <c r="R5" s="63">
        <v>-4.9208888888888557E-3</v>
      </c>
      <c r="S5" s="63">
        <v>-6.6574340009826135E-17</v>
      </c>
      <c r="T5" s="63">
        <v>1.2118518518518541E-2</v>
      </c>
      <c r="U5" s="63">
        <v>0.1005285925925926</v>
      </c>
      <c r="V5" s="63">
        <v>2.9760000000000481E-3</v>
      </c>
      <c r="W5" s="63">
        <v>9.9999999999999922E-2</v>
      </c>
      <c r="X5" s="63">
        <v>-8.7881481481481463E-2</v>
      </c>
      <c r="Y5" s="63">
        <v>5.2859259259259255E-4</v>
      </c>
      <c r="Z5" s="63">
        <v>-9.7023999999999957E-2</v>
      </c>
      <c r="AA5" s="63">
        <v>-8.3909097522805877E-17</v>
      </c>
      <c r="AB5" s="63">
        <v>-7.2274962962962944E-2</v>
      </c>
      <c r="AC5" s="63">
        <v>1.294933333333333E-2</v>
      </c>
      <c r="AD5" s="63">
        <v>-9.5374222222222207E-2</v>
      </c>
      <c r="AE5" s="63">
        <v>-8.2556361739925498E-17</v>
      </c>
      <c r="AF5" s="63" t="s">
        <v>1388</v>
      </c>
      <c r="AG5" s="63" t="s">
        <v>1389</v>
      </c>
      <c r="AH5" s="63">
        <v>2.3031055638842148</v>
      </c>
      <c r="AI5" s="63">
        <v>1.2824273965684041</v>
      </c>
      <c r="AJ5" s="63">
        <v>1.052007455789306</v>
      </c>
      <c r="AK5" s="63">
        <v>0.98132404541007079</v>
      </c>
      <c r="AL5" s="63">
        <v>1.7003811199061141</v>
      </c>
      <c r="AM5" s="63">
        <v>1.70038111990615</v>
      </c>
    </row>
    <row r="6" spans="1:39" x14ac:dyDescent="0.3">
      <c r="A6" s="64">
        <v>4</v>
      </c>
      <c r="B6" s="63"/>
      <c r="C6" s="63">
        <v>150</v>
      </c>
      <c r="D6" s="63">
        <v>7.8788518905639648E-2</v>
      </c>
      <c r="E6" s="63" t="b">
        <v>0</v>
      </c>
      <c r="F6" s="63">
        <v>2.7919666052389571E-2</v>
      </c>
      <c r="G6" s="63">
        <v>3.3788458420850567E-4</v>
      </c>
      <c r="H6" s="63">
        <v>4.1362962962961097E-4</v>
      </c>
      <c r="I6" s="63">
        <v>7.8518518518518599E-3</v>
      </c>
      <c r="J6" s="63">
        <v>1.661511111111114E-2</v>
      </c>
      <c r="K6" s="63">
        <v>9.9999999999999992E-2</v>
      </c>
      <c r="L6" s="63">
        <v>9.2941037037037044E-2</v>
      </c>
      <c r="M6" s="63">
        <v>0.1043899259259259</v>
      </c>
      <c r="N6" s="63">
        <v>9.1566222222222216E-2</v>
      </c>
      <c r="O6" s="63">
        <v>0.1</v>
      </c>
      <c r="P6" s="63">
        <v>0.1032177777777778</v>
      </c>
      <c r="Q6" s="63">
        <v>0.19822696296296299</v>
      </c>
      <c r="R6" s="63">
        <v>0.17621333333333331</v>
      </c>
      <c r="S6" s="63">
        <v>-3.9149799161791282E-17</v>
      </c>
      <c r="T6" s="63">
        <v>0.1028041481481482</v>
      </c>
      <c r="U6" s="63">
        <v>0.19037511111111111</v>
      </c>
      <c r="V6" s="63">
        <v>0.1928284444444445</v>
      </c>
      <c r="W6" s="63">
        <v>9.999999999999995E-2</v>
      </c>
      <c r="X6" s="63">
        <v>2.8041481481481481E-3</v>
      </c>
      <c r="Y6" s="63">
        <v>9.0375111111111114E-2</v>
      </c>
      <c r="Z6" s="63">
        <v>9.2828444444444477E-2</v>
      </c>
      <c r="AA6" s="63">
        <v>-5.5054604643339941E-17</v>
      </c>
      <c r="AB6" s="63">
        <v>9.8631111111111107E-3</v>
      </c>
      <c r="AC6" s="63">
        <v>8.5985185185185178E-2</v>
      </c>
      <c r="AD6" s="63">
        <v>0.1012622222222223</v>
      </c>
      <c r="AE6" s="63">
        <v>-5.28884856708392E-17</v>
      </c>
      <c r="AF6" s="63" t="s">
        <v>1390</v>
      </c>
      <c r="AG6" s="63" t="s">
        <v>1391</v>
      </c>
      <c r="AH6" s="63">
        <v>0.65221973462941629</v>
      </c>
      <c r="AI6" s="63">
        <v>0.88773014255860572</v>
      </c>
      <c r="AJ6" s="63">
        <v>0.40244130702470182</v>
      </c>
      <c r="AK6" s="63">
        <v>0.37333557861887873</v>
      </c>
      <c r="AL6" s="63">
        <v>9.0853378274858709</v>
      </c>
      <c r="AM6" s="63">
        <v>9.0853378274858656</v>
      </c>
    </row>
    <row r="7" spans="1:39" x14ac:dyDescent="0.3">
      <c r="A7" s="64">
        <v>5</v>
      </c>
      <c r="B7" s="63"/>
      <c r="C7" s="63">
        <v>150</v>
      </c>
      <c r="D7" s="63">
        <v>9.1756105422973633E-2</v>
      </c>
      <c r="E7" s="63" t="b">
        <v>0</v>
      </c>
      <c r="F7" s="63">
        <v>3.0682839047023319E-2</v>
      </c>
      <c r="G7" s="63">
        <v>1.718481294924542E-6</v>
      </c>
      <c r="H7" s="63">
        <v>4.1362962962965272E-4</v>
      </c>
      <c r="I7" s="63">
        <v>5.1081481481482678E-4</v>
      </c>
      <c r="J7" s="63">
        <v>1.1342222222222029E-3</v>
      </c>
      <c r="K7" s="63">
        <v>9.9999999999999992E-2</v>
      </c>
      <c r="L7" s="63">
        <v>0.102157037037037</v>
      </c>
      <c r="M7" s="63">
        <v>0.10410548148148149</v>
      </c>
      <c r="N7" s="63">
        <v>9.6999111111111119E-2</v>
      </c>
      <c r="O7" s="63">
        <v>0.1</v>
      </c>
      <c r="P7" s="63">
        <v>0.32409837037037043</v>
      </c>
      <c r="Q7" s="63">
        <v>1.324325925925926E-2</v>
      </c>
      <c r="R7" s="63">
        <v>0.19815822222222221</v>
      </c>
      <c r="S7" s="63">
        <v>1.9147307347380008E-18</v>
      </c>
      <c r="T7" s="63">
        <v>0.32368474074074072</v>
      </c>
      <c r="U7" s="63">
        <v>1.375407407407409E-2</v>
      </c>
      <c r="V7" s="63">
        <v>0.197024</v>
      </c>
      <c r="W7" s="63">
        <v>9.9999999999999992E-2</v>
      </c>
      <c r="X7" s="63">
        <v>0.22368474074074071</v>
      </c>
      <c r="Y7" s="63">
        <v>-8.624592592592592E-2</v>
      </c>
      <c r="Z7" s="63">
        <v>9.7023999999999999E-2</v>
      </c>
      <c r="AA7" s="63">
        <v>-1.6675806820460761E-17</v>
      </c>
      <c r="AB7" s="63">
        <v>0.2215277037037037</v>
      </c>
      <c r="AC7" s="63">
        <v>-9.0351407407407408E-2</v>
      </c>
      <c r="AD7" s="63">
        <v>0.1000248888888889</v>
      </c>
      <c r="AE7" s="63">
        <v>-1.632107653576551E-17</v>
      </c>
      <c r="AF7" s="63" t="s">
        <v>1392</v>
      </c>
      <c r="AG7" s="63" t="s">
        <v>1393</v>
      </c>
      <c r="AH7" s="63">
        <v>0.28652497300639729</v>
      </c>
      <c r="AI7" s="63">
        <v>0.1793034965751738</v>
      </c>
      <c r="AJ7" s="63">
        <v>0.32391793831339272</v>
      </c>
      <c r="AK7" s="63">
        <v>0.30355053608302512</v>
      </c>
      <c r="AL7" s="63">
        <v>3.0929346232776651</v>
      </c>
      <c r="AM7" s="63">
        <v>3.0929346232776389</v>
      </c>
    </row>
    <row r="8" spans="1:39" x14ac:dyDescent="0.3">
      <c r="A8" s="64">
        <v>6</v>
      </c>
      <c r="B8" s="63"/>
      <c r="C8" s="63">
        <v>150</v>
      </c>
      <c r="D8" s="63">
        <v>6.5823554992675781E-2</v>
      </c>
      <c r="E8" s="63" t="b">
        <v>0</v>
      </c>
      <c r="F8" s="63">
        <v>2.856927385248834E-2</v>
      </c>
      <c r="G8" s="63">
        <v>2.9931570427434959E-4</v>
      </c>
      <c r="H8" s="63">
        <v>1.480296296296304E-3</v>
      </c>
      <c r="I8" s="63">
        <v>8.2216296296296343E-3</v>
      </c>
      <c r="J8" s="63">
        <v>1.5150222222222259E-2</v>
      </c>
      <c r="K8" s="63">
        <v>9.9999999999999992E-2</v>
      </c>
      <c r="L8" s="63">
        <v>0.1019152592592593</v>
      </c>
      <c r="M8" s="63">
        <v>8.5815703703703686E-2</v>
      </c>
      <c r="N8" s="63">
        <v>0.1040106666666667</v>
      </c>
      <c r="O8" s="63">
        <v>0.1</v>
      </c>
      <c r="P8" s="63">
        <v>5.9662222222222391E-3</v>
      </c>
      <c r="Q8" s="63">
        <v>0.17695051851851851</v>
      </c>
      <c r="R8" s="63">
        <v>0.17501866666666671</v>
      </c>
      <c r="S8" s="63">
        <v>-4.9903177775744359E-17</v>
      </c>
      <c r="T8" s="63">
        <v>4.4859259259259349E-3</v>
      </c>
      <c r="U8" s="63">
        <v>0.1687288888888889</v>
      </c>
      <c r="V8" s="63">
        <v>0.19016888888888889</v>
      </c>
      <c r="W8" s="63">
        <v>9.9999999999999936E-2</v>
      </c>
      <c r="X8" s="63">
        <v>-9.5514074074074071E-2</v>
      </c>
      <c r="Y8" s="63">
        <v>6.8728888888888881E-2</v>
      </c>
      <c r="Z8" s="63">
        <v>9.016888888888891E-2</v>
      </c>
      <c r="AA8" s="63">
        <v>-6.6095367039492943E-17</v>
      </c>
      <c r="AB8" s="63">
        <v>-9.7429333333333326E-2</v>
      </c>
      <c r="AC8" s="63">
        <v>8.2913185185185187E-2</v>
      </c>
      <c r="AD8" s="63">
        <v>8.6158222222222233E-2</v>
      </c>
      <c r="AE8" s="63">
        <v>-6.768962131408074E-17</v>
      </c>
      <c r="AF8" s="63" t="s">
        <v>1394</v>
      </c>
      <c r="AG8" s="63" t="s">
        <v>1395</v>
      </c>
      <c r="AH8" s="63">
        <v>0.18429958105057659</v>
      </c>
      <c r="AI8" s="63">
        <v>0.52955491468662497</v>
      </c>
      <c r="AJ8" s="63">
        <v>1.2750271780327569</v>
      </c>
      <c r="AK8" s="63">
        <v>1.1844803498480221</v>
      </c>
      <c r="AL8" s="63">
        <v>4.4479495268138676</v>
      </c>
      <c r="AM8" s="63">
        <v>4.4479495268138516</v>
      </c>
    </row>
    <row r="9" spans="1:39" x14ac:dyDescent="0.3">
      <c r="A9" s="64">
        <v>7</v>
      </c>
      <c r="B9" s="63"/>
      <c r="C9" s="63">
        <v>150</v>
      </c>
      <c r="D9" s="63">
        <v>7.7731132507324219E-2</v>
      </c>
      <c r="E9" s="63" t="b">
        <v>0</v>
      </c>
      <c r="F9" s="63">
        <v>2.852512800728671E-2</v>
      </c>
      <c r="G9" s="63">
        <v>1.1257579421673629E-4</v>
      </c>
      <c r="H9" s="63">
        <v>4.0663703703704424E-3</v>
      </c>
      <c r="I9" s="63">
        <v>5.6047407407407426E-3</v>
      </c>
      <c r="J9" s="63">
        <v>8.0391111111111357E-3</v>
      </c>
      <c r="K9" s="63">
        <v>9.9999999999999992E-2</v>
      </c>
      <c r="L9" s="63">
        <v>9.8388148148148225E-2</v>
      </c>
      <c r="M9" s="63">
        <v>9.577125925925925E-2</v>
      </c>
      <c r="N9" s="63">
        <v>9.8350222222222228E-2</v>
      </c>
      <c r="O9" s="63">
        <v>0.1</v>
      </c>
      <c r="P9" s="63">
        <v>-8.6141629629629624E-2</v>
      </c>
      <c r="Q9" s="63">
        <v>0.20632414814814809</v>
      </c>
      <c r="R9" s="63">
        <v>0.1451093333333334</v>
      </c>
      <c r="S9" s="63">
        <v>-6.6644589378808321E-17</v>
      </c>
      <c r="T9" s="63">
        <v>-8.2075259259259181E-2</v>
      </c>
      <c r="U9" s="63">
        <v>0.2007194074074074</v>
      </c>
      <c r="V9" s="63">
        <v>0.1531484444444445</v>
      </c>
      <c r="W9" s="63">
        <v>9.9999999999999922E-2</v>
      </c>
      <c r="X9" s="63">
        <v>-0.18207525925925919</v>
      </c>
      <c r="Y9" s="63">
        <v>0.1007194074074074</v>
      </c>
      <c r="Z9" s="63">
        <v>5.3148444444444498E-2</v>
      </c>
      <c r="AA9" s="63">
        <v>-8.3188606060765291E-17</v>
      </c>
      <c r="AB9" s="63">
        <v>-0.18046340740740741</v>
      </c>
      <c r="AC9" s="63">
        <v>0.10494814814814819</v>
      </c>
      <c r="AD9" s="63">
        <v>5.4798222222222283E-2</v>
      </c>
      <c r="AE9" s="63">
        <v>-8.3048107322800908E-17</v>
      </c>
      <c r="AF9" s="63" t="s">
        <v>1396</v>
      </c>
      <c r="AG9" s="63" t="s">
        <v>1397</v>
      </c>
      <c r="AH9" s="63">
        <v>0.35674662652132672</v>
      </c>
      <c r="AI9" s="63">
        <v>5.3753895324808017E-2</v>
      </c>
      <c r="AJ9" s="63">
        <v>0.39137627030314159</v>
      </c>
      <c r="AK9" s="63">
        <v>0.36281957945299009</v>
      </c>
      <c r="AL9" s="63">
        <v>3.1040941932030992</v>
      </c>
      <c r="AM9" s="63">
        <v>3.1040941932031378</v>
      </c>
    </row>
    <row r="10" spans="1:39" x14ac:dyDescent="0.3">
      <c r="A10" s="64">
        <v>8</v>
      </c>
      <c r="B10" s="63"/>
      <c r="C10" s="63">
        <v>150</v>
      </c>
      <c r="D10" s="63">
        <v>6.7365407943725586E-2</v>
      </c>
      <c r="E10" s="63" t="b">
        <v>0</v>
      </c>
      <c r="F10" s="63">
        <v>2.7206851409821681E-2</v>
      </c>
      <c r="G10" s="63">
        <v>4.4188775945130033E-5</v>
      </c>
      <c r="H10" s="63">
        <v>6.4865185185185026E-3</v>
      </c>
      <c r="I10" s="63">
        <v>7.6918518518518178E-4</v>
      </c>
      <c r="J10" s="63">
        <v>1.2337777777777499E-3</v>
      </c>
      <c r="K10" s="63">
        <v>9.9999999999999978E-2</v>
      </c>
      <c r="L10" s="63">
        <v>0.1035081481481482</v>
      </c>
      <c r="M10" s="63">
        <v>8.4052148148148154E-2</v>
      </c>
      <c r="N10" s="63">
        <v>9.7098666666666694E-2</v>
      </c>
      <c r="O10" s="63">
        <v>0.1</v>
      </c>
      <c r="P10" s="63">
        <v>0.18153481481481479</v>
      </c>
      <c r="Q10" s="63">
        <v>1.9008000000000001E-2</v>
      </c>
      <c r="R10" s="63">
        <v>-3.6067555555555547E-2</v>
      </c>
      <c r="S10" s="63">
        <v>-4.4581642932018302E-17</v>
      </c>
      <c r="T10" s="63">
        <v>0.17504829629629631</v>
      </c>
      <c r="U10" s="63">
        <v>1.8238814814814819E-2</v>
      </c>
      <c r="V10" s="63">
        <v>-3.7301333333333297E-2</v>
      </c>
      <c r="W10" s="63">
        <v>9.9999999999999936E-2</v>
      </c>
      <c r="X10" s="63">
        <v>7.5048296296296307E-2</v>
      </c>
      <c r="Y10" s="63">
        <v>-8.1761185185185187E-2</v>
      </c>
      <c r="Z10" s="63">
        <v>-0.1373013333333333</v>
      </c>
      <c r="AA10" s="63">
        <v>-6.3849709525252002E-17</v>
      </c>
      <c r="AB10" s="63">
        <v>7.1540148148148144E-2</v>
      </c>
      <c r="AC10" s="63">
        <v>-6.5813333333333335E-2</v>
      </c>
      <c r="AD10" s="63">
        <v>-0.13439999999999999</v>
      </c>
      <c r="AE10" s="63">
        <v>-6.4900547193498145E-17</v>
      </c>
      <c r="AF10" s="63" t="s">
        <v>1398</v>
      </c>
      <c r="AG10" s="63" t="s">
        <v>1399</v>
      </c>
      <c r="AH10" s="63">
        <v>3.5454605632240517E-2</v>
      </c>
      <c r="AI10" s="63">
        <v>0.91842123838917344</v>
      </c>
      <c r="AJ10" s="63">
        <v>1.2627359125881721</v>
      </c>
      <c r="AK10" s="63">
        <v>1.183073096969899</v>
      </c>
      <c r="AL10" s="63">
        <v>2.1131137352392342</v>
      </c>
      <c r="AM10" s="63">
        <v>2.1131137352392351</v>
      </c>
    </row>
    <row r="11" spans="1:39" x14ac:dyDescent="0.3">
      <c r="A11" s="64">
        <v>9</v>
      </c>
      <c r="B11" s="63"/>
      <c r="C11" s="63">
        <v>150</v>
      </c>
      <c r="D11" s="63">
        <v>4.790186882019043E-2</v>
      </c>
      <c r="E11" s="63" t="b">
        <v>0</v>
      </c>
      <c r="F11" s="63">
        <v>2.8264149698545959E-2</v>
      </c>
      <c r="G11" s="63">
        <v>4.0321312096570591E-4</v>
      </c>
      <c r="H11" s="63">
        <v>1.368296296296294E-2</v>
      </c>
      <c r="I11" s="63">
        <v>1.129362962962962E-2</v>
      </c>
      <c r="J11" s="63">
        <v>9.4044444444444653E-3</v>
      </c>
      <c r="K11" s="63">
        <v>9.9999999999999992E-2</v>
      </c>
      <c r="L11" s="63">
        <v>0.1057837037037037</v>
      </c>
      <c r="M11" s="63">
        <v>9.0765037037037047E-2</v>
      </c>
      <c r="N11" s="63">
        <v>9.3998222222222233E-2</v>
      </c>
      <c r="O11" s="63">
        <v>0.1</v>
      </c>
      <c r="P11" s="63">
        <v>0.121152</v>
      </c>
      <c r="Q11" s="63">
        <v>1.034192592592593E-2</v>
      </c>
      <c r="R11" s="63">
        <v>7.7724444444444457E-2</v>
      </c>
      <c r="S11" s="63">
        <v>-3.7510260170008339E-17</v>
      </c>
      <c r="T11" s="63">
        <v>0.1074690370370371</v>
      </c>
      <c r="U11" s="63">
        <v>-9.5170370370369073E-4</v>
      </c>
      <c r="V11" s="63">
        <v>8.7128888888888922E-2</v>
      </c>
      <c r="W11" s="63">
        <v>9.999999999999995E-2</v>
      </c>
      <c r="X11" s="63">
        <v>7.4690370370370457E-3</v>
      </c>
      <c r="Y11" s="63">
        <v>-0.1009517037037037</v>
      </c>
      <c r="Z11" s="63">
        <v>-1.287111111111108E-2</v>
      </c>
      <c r="AA11" s="63">
        <v>-5.5712394189264189E-17</v>
      </c>
      <c r="AB11" s="63">
        <v>1.685333333333359E-3</v>
      </c>
      <c r="AC11" s="63">
        <v>-9.1716740740740738E-2</v>
      </c>
      <c r="AD11" s="63">
        <v>-6.8693333333333158E-3</v>
      </c>
      <c r="AE11" s="63">
        <v>-5.6251166209226863E-17</v>
      </c>
      <c r="AF11" s="63" t="s">
        <v>1400</v>
      </c>
      <c r="AG11" s="63" t="s">
        <v>1401</v>
      </c>
      <c r="AH11" s="63">
        <v>0.40487802037562731</v>
      </c>
      <c r="AI11" s="63">
        <v>0.92754866996205121</v>
      </c>
      <c r="AJ11" s="63">
        <v>0.72027125345960674</v>
      </c>
      <c r="AK11" s="63">
        <v>0.67546897854883037</v>
      </c>
      <c r="AL11" s="63">
        <v>46.629834254143567</v>
      </c>
      <c r="AM11" s="63">
        <v>46.629834254143738</v>
      </c>
    </row>
    <row r="12" spans="1:39" x14ac:dyDescent="0.3">
      <c r="A12" s="64">
        <v>10</v>
      </c>
      <c r="B12" s="63"/>
      <c r="C12" s="63">
        <v>150</v>
      </c>
      <c r="D12" s="63">
        <v>7.783055305480957E-2</v>
      </c>
      <c r="E12" s="63" t="b">
        <v>0</v>
      </c>
      <c r="F12" s="63">
        <v>3.3225071239550083E-2</v>
      </c>
      <c r="G12" s="63">
        <v>1.137021099369002E-4</v>
      </c>
      <c r="H12" s="63">
        <v>9.3143703703704034E-3</v>
      </c>
      <c r="I12" s="63">
        <v>4.2678518518518421E-3</v>
      </c>
      <c r="J12" s="63">
        <v>2.9546666666666402E-3</v>
      </c>
      <c r="K12" s="63">
        <v>9.9999999999999992E-2</v>
      </c>
      <c r="L12" s="63">
        <v>9.7605925925925943E-2</v>
      </c>
      <c r="M12" s="63">
        <v>0.1065517037037037</v>
      </c>
      <c r="N12" s="63">
        <v>0.1111075555555556</v>
      </c>
      <c r="O12" s="63">
        <v>0.1</v>
      </c>
      <c r="P12" s="63">
        <v>6.4139851851851851E-2</v>
      </c>
      <c r="Q12" s="63">
        <v>1.038933333333333E-2</v>
      </c>
      <c r="R12" s="63">
        <v>-3.2924444444444437E-2</v>
      </c>
      <c r="S12" s="63">
        <v>-5.8045718271408525E-17</v>
      </c>
      <c r="T12" s="63">
        <v>7.3454222222222254E-2</v>
      </c>
      <c r="U12" s="63">
        <v>6.1214814814814916E-3</v>
      </c>
      <c r="V12" s="63">
        <v>-3.5879111111111077E-2</v>
      </c>
      <c r="W12" s="63">
        <v>9.9999999999999936E-2</v>
      </c>
      <c r="X12" s="63">
        <v>-2.6545777777777758E-2</v>
      </c>
      <c r="Y12" s="63">
        <v>-9.3878518518518514E-2</v>
      </c>
      <c r="Z12" s="63">
        <v>-0.13587911111111109</v>
      </c>
      <c r="AA12" s="63">
        <v>-7.5375250624711927E-17</v>
      </c>
      <c r="AB12" s="63">
        <v>-2.4151703703703689E-2</v>
      </c>
      <c r="AC12" s="63">
        <v>-0.1004302222222222</v>
      </c>
      <c r="AD12" s="63">
        <v>-0.14698666666666671</v>
      </c>
      <c r="AE12" s="63">
        <v>-7.6041168196799406E-17</v>
      </c>
      <c r="AF12" s="63" t="s">
        <v>1402</v>
      </c>
      <c r="AG12" s="63" t="s">
        <v>1403</v>
      </c>
      <c r="AH12" s="63">
        <v>9.6234879016583508E-2</v>
      </c>
      <c r="AI12" s="63">
        <v>0.44186093048162373</v>
      </c>
      <c r="AJ12" s="63">
        <v>0.5138278728625435</v>
      </c>
      <c r="AK12" s="63">
        <v>0.48170056740495421</v>
      </c>
      <c r="AL12" s="63">
        <v>8.1745865606029025</v>
      </c>
      <c r="AM12" s="63">
        <v>8.1745865606029042</v>
      </c>
    </row>
    <row r="13" spans="1:39" x14ac:dyDescent="0.3">
      <c r="A13" s="64">
        <v>11</v>
      </c>
      <c r="B13" s="63"/>
      <c r="C13" s="63">
        <v>150</v>
      </c>
      <c r="D13" s="63">
        <v>7.3802947998046875E-2</v>
      </c>
      <c r="E13" s="63" t="b">
        <v>0</v>
      </c>
      <c r="F13" s="63">
        <v>2.860980840787929E-2</v>
      </c>
      <c r="G13" s="63">
        <v>6.8049379204391029E-6</v>
      </c>
      <c r="H13" s="63">
        <v>4.2548148148147108E-4</v>
      </c>
      <c r="I13" s="63">
        <v>1.1105185185185181E-3</v>
      </c>
      <c r="J13" s="63">
        <v>2.321777777777811E-3</v>
      </c>
      <c r="K13" s="63">
        <v>9.9999999999999978E-2</v>
      </c>
      <c r="L13" s="63">
        <v>9.5799703703703679E-2</v>
      </c>
      <c r="M13" s="63">
        <v>9.7933037037037041E-2</v>
      </c>
      <c r="N13" s="63">
        <v>9.9203555555555573E-2</v>
      </c>
      <c r="O13" s="63">
        <v>9.9999999999999992E-2</v>
      </c>
      <c r="P13" s="63">
        <v>0.2050062222222222</v>
      </c>
      <c r="Q13" s="63">
        <v>8.8248888888888891E-3</v>
      </c>
      <c r="R13" s="63">
        <v>0.16153600000000001</v>
      </c>
      <c r="S13" s="63">
        <v>-1.6884232634217869E-17</v>
      </c>
      <c r="T13" s="63">
        <v>0.2054317037037037</v>
      </c>
      <c r="U13" s="63">
        <v>7.7143703703703714E-3</v>
      </c>
      <c r="V13" s="63">
        <v>0.1638577777777778</v>
      </c>
      <c r="W13" s="63">
        <v>9.9999999999999964E-2</v>
      </c>
      <c r="X13" s="63">
        <v>0.10543170370370369</v>
      </c>
      <c r="Y13" s="63">
        <v>-9.2285629629629634E-2</v>
      </c>
      <c r="Z13" s="63">
        <v>6.3857777777777791E-2</v>
      </c>
      <c r="AA13" s="63">
        <v>-3.4849492748145307E-17</v>
      </c>
      <c r="AB13" s="63">
        <v>0.10963199999999999</v>
      </c>
      <c r="AC13" s="63">
        <v>-9.0218666666666669E-2</v>
      </c>
      <c r="AD13" s="63">
        <v>6.4654222222222224E-2</v>
      </c>
      <c r="AE13" s="63">
        <v>-3.4364133471541019E-17</v>
      </c>
      <c r="AF13" s="63" t="s">
        <v>1404</v>
      </c>
      <c r="AG13" s="63" t="s">
        <v>1405</v>
      </c>
      <c r="AH13" s="63">
        <v>0.48014330336916938</v>
      </c>
      <c r="AI13" s="63">
        <v>0.48218874693616159</v>
      </c>
      <c r="AJ13" s="63">
        <v>0.16230764869719441</v>
      </c>
      <c r="AK13" s="63">
        <v>0.15214739512542319</v>
      </c>
      <c r="AL13" s="63">
        <v>1.247216035634731</v>
      </c>
      <c r="AM13" s="63">
        <v>1.2472160356347659</v>
      </c>
    </row>
    <row r="14" spans="1:39" x14ac:dyDescent="0.3">
      <c r="A14" s="64">
        <v>12</v>
      </c>
      <c r="B14" s="63"/>
      <c r="C14" s="63">
        <v>150</v>
      </c>
      <c r="D14" s="63">
        <v>8.0831050872802734E-2</v>
      </c>
      <c r="E14" s="63" t="b">
        <v>0</v>
      </c>
      <c r="F14" s="63">
        <v>3.1532057838792878E-2</v>
      </c>
      <c r="G14" s="63">
        <v>3.5846221396981971E-4</v>
      </c>
      <c r="H14" s="63">
        <v>1.748029629629624E-2</v>
      </c>
      <c r="I14" s="63">
        <v>7.0554074074073991E-3</v>
      </c>
      <c r="J14" s="63">
        <v>1.7671111111111221E-3</v>
      </c>
      <c r="K14" s="63">
        <v>9.9999999999999992E-2</v>
      </c>
      <c r="L14" s="63">
        <v>0.1028112592592593</v>
      </c>
      <c r="M14" s="63">
        <v>0.10325214814814811</v>
      </c>
      <c r="N14" s="63">
        <v>0.1014933333333333</v>
      </c>
      <c r="O14" s="63">
        <v>0.1</v>
      </c>
      <c r="P14" s="63">
        <v>0.24016355555555549</v>
      </c>
      <c r="Q14" s="63">
        <v>0.1025303703703704</v>
      </c>
      <c r="R14" s="63">
        <v>8.9457777777777775E-2</v>
      </c>
      <c r="S14" s="63">
        <v>-2.7143543372106049E-17</v>
      </c>
      <c r="T14" s="63">
        <v>0.2226832592592593</v>
      </c>
      <c r="U14" s="63">
        <v>9.547496296296297E-2</v>
      </c>
      <c r="V14" s="63">
        <v>9.1224888888888897E-2</v>
      </c>
      <c r="W14" s="63">
        <v>9.9999999999999964E-2</v>
      </c>
      <c r="X14" s="63">
        <v>0.1226832592592593</v>
      </c>
      <c r="Y14" s="63">
        <v>-4.5250370370370366E-3</v>
      </c>
      <c r="Z14" s="63">
        <v>-8.7751111111111068E-3</v>
      </c>
      <c r="AA14" s="63">
        <v>-4.7005536448552908E-17</v>
      </c>
      <c r="AB14" s="63">
        <v>0.11987200000000001</v>
      </c>
      <c r="AC14" s="63">
        <v>-7.7771851851851847E-3</v>
      </c>
      <c r="AD14" s="63">
        <v>-1.0268444444444431E-2</v>
      </c>
      <c r="AE14" s="63">
        <v>-4.7333560361568957E-17</v>
      </c>
      <c r="AF14" s="63" t="s">
        <v>1406</v>
      </c>
      <c r="AG14" s="63" t="s">
        <v>1407</v>
      </c>
      <c r="AH14" s="63">
        <v>0.35352638596844937</v>
      </c>
      <c r="AI14" s="63">
        <v>0.26270261938800032</v>
      </c>
      <c r="AJ14" s="63">
        <v>0.27427529843806753</v>
      </c>
      <c r="AK14" s="63">
        <v>0.25592028054303928</v>
      </c>
      <c r="AL14" s="63">
        <v>17.017828200972339</v>
      </c>
      <c r="AM14" s="63">
        <v>17.017828200972431</v>
      </c>
    </row>
    <row r="15" spans="1:39" x14ac:dyDescent="0.3">
      <c r="A15" s="64">
        <v>13</v>
      </c>
      <c r="B15" s="63"/>
      <c r="C15" s="63">
        <v>150</v>
      </c>
      <c r="D15" s="63">
        <v>7.4098825454711914E-2</v>
      </c>
      <c r="E15" s="63" t="b">
        <v>0</v>
      </c>
      <c r="F15" s="63">
        <v>2.7945547917871041E-2</v>
      </c>
      <c r="G15" s="63">
        <v>3.7253148514677448E-4</v>
      </c>
      <c r="H15" s="63">
        <v>1.908503703703698E-2</v>
      </c>
      <c r="I15" s="63">
        <v>2.814814814814826E-3</v>
      </c>
      <c r="J15" s="63">
        <v>6.080000000000807E-4</v>
      </c>
      <c r="K15" s="63">
        <v>9.9999999999999992E-2</v>
      </c>
      <c r="L15" s="63">
        <v>9.7278814814814762E-2</v>
      </c>
      <c r="M15" s="63">
        <v>9.4804148148148151E-2</v>
      </c>
      <c r="N15" s="63">
        <v>9.7439999999999943E-2</v>
      </c>
      <c r="O15" s="63">
        <v>0.1</v>
      </c>
      <c r="P15" s="63">
        <v>-0.15433718518518519</v>
      </c>
      <c r="Q15" s="63">
        <v>0.10321303703703701</v>
      </c>
      <c r="R15" s="63">
        <v>-0.10006755555555551</v>
      </c>
      <c r="S15" s="63">
        <v>-9.8707910872857914E-17</v>
      </c>
      <c r="T15" s="63">
        <v>-0.1352521481481482</v>
      </c>
      <c r="U15" s="63">
        <v>0.1060278518518519</v>
      </c>
      <c r="V15" s="63">
        <v>-0.1006755555555556</v>
      </c>
      <c r="W15" s="63">
        <v>9.9999999999999895E-2</v>
      </c>
      <c r="X15" s="63">
        <v>-0.23525214814814821</v>
      </c>
      <c r="Y15" s="63">
        <v>6.0278518518518519E-3</v>
      </c>
      <c r="Z15" s="63">
        <v>-0.20067555555555561</v>
      </c>
      <c r="AA15" s="63">
        <v>-1.149871861312125E-16</v>
      </c>
      <c r="AB15" s="63">
        <v>-0.23253096296296299</v>
      </c>
      <c r="AC15" s="63">
        <v>1.1223703703703699E-2</v>
      </c>
      <c r="AD15" s="63">
        <v>-0.19811555555555549</v>
      </c>
      <c r="AE15" s="63">
        <v>-1.1465858164489909E-16</v>
      </c>
      <c r="AF15" s="63" t="s">
        <v>1408</v>
      </c>
      <c r="AG15" s="63" t="s">
        <v>1409</v>
      </c>
      <c r="AH15" s="63">
        <v>0.60064473083627012</v>
      </c>
      <c r="AI15" s="63">
        <v>0.12970316537276899</v>
      </c>
      <c r="AJ15" s="63">
        <v>0.44213575604668592</v>
      </c>
      <c r="AK15" s="63">
        <v>0.41229942983377471</v>
      </c>
      <c r="AL15" s="63">
        <v>1.2756909992912639</v>
      </c>
      <c r="AM15" s="63">
        <v>1.2756909992912751</v>
      </c>
    </row>
    <row r="16" spans="1:39" x14ac:dyDescent="0.3">
      <c r="A16" s="64">
        <v>14</v>
      </c>
      <c r="B16" s="63"/>
      <c r="C16" s="63">
        <v>150</v>
      </c>
      <c r="D16" s="63">
        <v>0.10428166389465331</v>
      </c>
      <c r="E16" s="63" t="b">
        <v>0</v>
      </c>
      <c r="F16" s="63">
        <v>2.983403369841426E-2</v>
      </c>
      <c r="G16" s="63">
        <v>2.3840897229079879E-6</v>
      </c>
      <c r="H16" s="63">
        <v>6.6725925925920082E-4</v>
      </c>
      <c r="I16" s="63">
        <v>7.9762962962962036E-4</v>
      </c>
      <c r="J16" s="63">
        <v>1.141333333333328E-3</v>
      </c>
      <c r="K16" s="63">
        <v>9.9999999999999978E-2</v>
      </c>
      <c r="L16" s="63">
        <v>0.1005925925925925</v>
      </c>
      <c r="M16" s="63">
        <v>0.1021143703703704</v>
      </c>
      <c r="N16" s="63">
        <v>9.6373333333333311E-2</v>
      </c>
      <c r="O16" s="63">
        <v>0.1</v>
      </c>
      <c r="P16" s="63">
        <v>0.3171768888888889</v>
      </c>
      <c r="Q16" s="63">
        <v>2.6574222222222221E-2</v>
      </c>
      <c r="R16" s="63">
        <v>0.26276977777777782</v>
      </c>
      <c r="S16" s="63">
        <v>8.1634411343696293E-18</v>
      </c>
      <c r="T16" s="63">
        <v>0.3178441481481481</v>
      </c>
      <c r="U16" s="63">
        <v>2.5776592592592601E-2</v>
      </c>
      <c r="V16" s="63">
        <v>0.2639111111111111</v>
      </c>
      <c r="W16" s="63">
        <v>9.9999999999999992E-2</v>
      </c>
      <c r="X16" s="63">
        <v>0.21784414814814809</v>
      </c>
      <c r="Y16" s="63">
        <v>-7.4223407407407405E-2</v>
      </c>
      <c r="Z16" s="63">
        <v>0.16391111111111109</v>
      </c>
      <c r="AA16" s="63">
        <v>-9.9359314112511071E-18</v>
      </c>
      <c r="AB16" s="63">
        <v>0.21725155555555559</v>
      </c>
      <c r="AC16" s="63">
        <v>-7.6337777777777782E-2</v>
      </c>
      <c r="AD16" s="63">
        <v>0.16753777777777781</v>
      </c>
      <c r="AE16" s="63">
        <v>-9.4348966556177279E-18</v>
      </c>
      <c r="AF16" s="63" t="s">
        <v>1410</v>
      </c>
      <c r="AG16" s="63" t="s">
        <v>1411</v>
      </c>
      <c r="AH16" s="63">
        <v>0.10064181156188901</v>
      </c>
      <c r="AI16" s="63">
        <v>1.255018356468764E-2</v>
      </c>
      <c r="AJ16" s="63">
        <v>0.1684190399701298</v>
      </c>
      <c r="AK16" s="63">
        <v>0.15773416076627339</v>
      </c>
      <c r="AL16" s="63">
        <v>2.212581344902429</v>
      </c>
      <c r="AM16" s="63">
        <v>2.212581344902429</v>
      </c>
    </row>
    <row r="17" spans="1:39" x14ac:dyDescent="0.3">
      <c r="A17" s="64">
        <v>15</v>
      </c>
      <c r="B17" s="63"/>
      <c r="C17" s="63">
        <v>150</v>
      </c>
      <c r="D17" s="63">
        <v>9.6761941909790039E-2</v>
      </c>
      <c r="E17" s="63" t="b">
        <v>0</v>
      </c>
      <c r="F17" s="63">
        <v>2.5252778656834021E-2</v>
      </c>
      <c r="G17" s="63">
        <v>8.8323441426608182E-7</v>
      </c>
      <c r="H17" s="63">
        <v>4.1362962962962491E-4</v>
      </c>
      <c r="I17" s="63">
        <v>5.7007407407408395E-4</v>
      </c>
      <c r="J17" s="63">
        <v>6.2222222222218723E-4</v>
      </c>
      <c r="K17" s="63">
        <v>9.9999999999999992E-2</v>
      </c>
      <c r="L17" s="63">
        <v>8.3511703703703699E-2</v>
      </c>
      <c r="M17" s="63">
        <v>9.4747259259259253E-2</v>
      </c>
      <c r="N17" s="63">
        <v>9.6444444444444472E-2</v>
      </c>
      <c r="O17" s="63">
        <v>0.1</v>
      </c>
      <c r="P17" s="63">
        <v>6.9525333333333328E-2</v>
      </c>
      <c r="Q17" s="63">
        <v>0.13469155555555559</v>
      </c>
      <c r="R17" s="63">
        <v>-2.8942222222222209E-2</v>
      </c>
      <c r="S17" s="63">
        <v>-6.4509821364365758E-17</v>
      </c>
      <c r="T17" s="63">
        <v>6.9111703703703703E-2</v>
      </c>
      <c r="U17" s="63">
        <v>0.13412148148148151</v>
      </c>
      <c r="V17" s="63">
        <v>-2.956444444444439E-2</v>
      </c>
      <c r="W17" s="63">
        <v>9.9999999999999922E-2</v>
      </c>
      <c r="X17" s="63">
        <v>-3.0888296296296299E-2</v>
      </c>
      <c r="Y17" s="63">
        <v>3.4121481481481482E-2</v>
      </c>
      <c r="Z17" s="63">
        <v>-0.1295644444444444</v>
      </c>
      <c r="AA17" s="63">
        <v>-8.2971471647547589E-17</v>
      </c>
      <c r="AB17" s="63">
        <v>-1.44E-2</v>
      </c>
      <c r="AC17" s="63">
        <v>3.937422222222222E-2</v>
      </c>
      <c r="AD17" s="63">
        <v>-0.12600888888888889</v>
      </c>
      <c r="AE17" s="63">
        <v>-8.0838445352997106E-17</v>
      </c>
      <c r="AF17" s="63" t="s">
        <v>1412</v>
      </c>
      <c r="AG17" s="63" t="s">
        <v>1413</v>
      </c>
      <c r="AH17" s="63">
        <v>2.0343387139408078</v>
      </c>
      <c r="AI17" s="63">
        <v>1.628814586280811</v>
      </c>
      <c r="AJ17" s="63">
        <v>0.4579237797269704</v>
      </c>
      <c r="AK17" s="63">
        <v>0.42631744946140943</v>
      </c>
      <c r="AL17" s="63">
        <v>2.744237102085616</v>
      </c>
      <c r="AM17" s="63">
        <v>2.7442371020856342</v>
      </c>
    </row>
    <row r="18" spans="1:39" x14ac:dyDescent="0.3">
      <c r="A18" s="64">
        <v>16</v>
      </c>
      <c r="B18" s="63"/>
      <c r="C18" s="63">
        <v>150</v>
      </c>
      <c r="D18" s="63">
        <v>6.8799734115600586E-2</v>
      </c>
      <c r="E18" s="63" t="b">
        <v>0</v>
      </c>
      <c r="F18" s="63">
        <v>2.2166749705130322E-2</v>
      </c>
      <c r="G18" s="63">
        <v>7.9481260422496441E-5</v>
      </c>
      <c r="H18" s="63">
        <v>6.4983703703703696E-3</v>
      </c>
      <c r="I18" s="63">
        <v>6.0882962962962861E-3</v>
      </c>
      <c r="J18" s="63">
        <v>4.3022222222223461E-4</v>
      </c>
      <c r="K18" s="63">
        <v>9.9999999999999992E-2</v>
      </c>
      <c r="L18" s="63">
        <v>8.644148148148148E-2</v>
      </c>
      <c r="M18" s="63">
        <v>8.080948148148151E-2</v>
      </c>
      <c r="N18" s="63">
        <v>9.0357333333333345E-2</v>
      </c>
      <c r="O18" s="63">
        <v>0.1</v>
      </c>
      <c r="P18" s="63">
        <v>3.8430814814814807E-2</v>
      </c>
      <c r="Q18" s="63">
        <v>0.24992</v>
      </c>
      <c r="R18" s="63">
        <v>-5.1441777777777739E-2</v>
      </c>
      <c r="S18" s="63">
        <v>-7.8128909774154717E-17</v>
      </c>
      <c r="T18" s="63">
        <v>4.4929185185185183E-2</v>
      </c>
      <c r="U18" s="63">
        <v>0.24383170370370369</v>
      </c>
      <c r="V18" s="63">
        <v>-5.1011555555555498E-2</v>
      </c>
      <c r="W18" s="63">
        <v>9.9999999999999908E-2</v>
      </c>
      <c r="X18" s="63">
        <v>-5.5070814814814822E-2</v>
      </c>
      <c r="Y18" s="63">
        <v>0.14383170370370371</v>
      </c>
      <c r="Z18" s="63">
        <v>-0.15101155555555551</v>
      </c>
      <c r="AA18" s="63">
        <v>-9.5277303258677543E-17</v>
      </c>
      <c r="AB18" s="63">
        <v>-4.1512296296296297E-2</v>
      </c>
      <c r="AC18" s="63">
        <v>0.16302222222222221</v>
      </c>
      <c r="AD18" s="63">
        <v>-0.14136888888888879</v>
      </c>
      <c r="AE18" s="63">
        <v>-9.3611057895215444E-17</v>
      </c>
      <c r="AF18" s="63" t="s">
        <v>1414</v>
      </c>
      <c r="AG18" s="63" t="s">
        <v>1415</v>
      </c>
      <c r="AH18" s="63">
        <v>2.0782940573465991</v>
      </c>
      <c r="AI18" s="63">
        <v>0.90659109833465479</v>
      </c>
      <c r="AJ18" s="63">
        <v>1.849925146127616</v>
      </c>
      <c r="AK18" s="63">
        <v>1.709761103998592</v>
      </c>
      <c r="AL18" s="63">
        <v>6.3853833113580629</v>
      </c>
      <c r="AM18" s="63">
        <v>6.3853833113580816</v>
      </c>
    </row>
    <row r="19" spans="1:39" x14ac:dyDescent="0.3">
      <c r="A19" s="64">
        <v>17</v>
      </c>
      <c r="B19" s="63"/>
      <c r="C19" s="63">
        <v>150</v>
      </c>
      <c r="D19" s="63">
        <v>7.6754331588745117E-2</v>
      </c>
      <c r="E19" s="63" t="b">
        <v>0</v>
      </c>
      <c r="F19" s="63">
        <v>3.021959081894102E-2</v>
      </c>
      <c r="G19" s="63">
        <v>4.9521005212618449E-7</v>
      </c>
      <c r="H19" s="63">
        <v>5.416296296296072E-4</v>
      </c>
      <c r="I19" s="63">
        <v>3.1170370370371681E-4</v>
      </c>
      <c r="J19" s="63">
        <v>3.235555555555561E-4</v>
      </c>
      <c r="K19" s="63">
        <v>9.9999999999999992E-2</v>
      </c>
      <c r="L19" s="63">
        <v>0.1054565925925926</v>
      </c>
      <c r="M19" s="63">
        <v>0.1039348148148148</v>
      </c>
      <c r="N19" s="63">
        <v>9.1082666666666659E-2</v>
      </c>
      <c r="O19" s="63">
        <v>0.1</v>
      </c>
      <c r="P19" s="63">
        <v>5.357274074074074E-2</v>
      </c>
      <c r="Q19" s="63">
        <v>0.1210382222222222</v>
      </c>
      <c r="R19" s="63">
        <v>6.1112888888888918E-2</v>
      </c>
      <c r="S19" s="63">
        <v>-5.4598854604901708E-17</v>
      </c>
      <c r="T19" s="63">
        <v>5.3031111111111133E-2</v>
      </c>
      <c r="U19" s="63">
        <v>0.1213499259259259</v>
      </c>
      <c r="V19" s="63">
        <v>6.0789333333333369E-2</v>
      </c>
      <c r="W19" s="63">
        <v>9.9999999999999936E-2</v>
      </c>
      <c r="X19" s="63">
        <v>-4.6968888888888873E-2</v>
      </c>
      <c r="Y19" s="63">
        <v>2.1349925925925922E-2</v>
      </c>
      <c r="Z19" s="63">
        <v>-3.9210666666666637E-2</v>
      </c>
      <c r="AA19" s="63">
        <v>-7.3093597566033834E-17</v>
      </c>
      <c r="AB19" s="63">
        <v>-5.2425481481481462E-2</v>
      </c>
      <c r="AC19" s="63">
        <v>1.741511111111111E-2</v>
      </c>
      <c r="AD19" s="63">
        <v>-3.029333333333329E-2</v>
      </c>
      <c r="AE19" s="63">
        <v>-7.2428841140541112E-17</v>
      </c>
      <c r="AF19" s="63" t="s">
        <v>1416</v>
      </c>
      <c r="AG19" s="63" t="s">
        <v>1417</v>
      </c>
      <c r="AH19" s="63">
        <v>0.75039386566464195</v>
      </c>
      <c r="AI19" s="63">
        <v>0.47574672046148109</v>
      </c>
      <c r="AJ19" s="63">
        <v>0.33925231258258209</v>
      </c>
      <c r="AK19" s="63">
        <v>0.3160770225180502</v>
      </c>
      <c r="AL19" s="63">
        <v>22.742110990206729</v>
      </c>
      <c r="AM19" s="63">
        <v>22.74211099020679</v>
      </c>
    </row>
    <row r="20" spans="1:39" x14ac:dyDescent="0.3">
      <c r="A20" s="64">
        <v>18</v>
      </c>
      <c r="B20" s="63"/>
      <c r="C20" s="63">
        <v>150</v>
      </c>
      <c r="D20" s="63">
        <v>8.9758634567260742E-2</v>
      </c>
      <c r="E20" s="63" t="b">
        <v>0</v>
      </c>
      <c r="F20" s="63">
        <v>2.749670783332786E-2</v>
      </c>
      <c r="G20" s="63">
        <v>2.795232254595318E-4</v>
      </c>
      <c r="H20" s="63">
        <v>1.588740740740735E-2</v>
      </c>
      <c r="I20" s="63">
        <v>4.267851851851856E-3</v>
      </c>
      <c r="J20" s="63">
        <v>2.9831111111111031E-3</v>
      </c>
      <c r="K20" s="63">
        <v>9.9999999999999992E-2</v>
      </c>
      <c r="L20" s="63">
        <v>9.6055703703703726E-2</v>
      </c>
      <c r="M20" s="63">
        <v>9.2357925925925927E-2</v>
      </c>
      <c r="N20" s="63">
        <v>9.8691555555555588E-2</v>
      </c>
      <c r="O20" s="63">
        <v>0.1</v>
      </c>
      <c r="P20" s="63">
        <v>0.34168177777777781</v>
      </c>
      <c r="Q20" s="63">
        <v>0.15043081481481479</v>
      </c>
      <c r="R20" s="63">
        <v>-7.5775999999999982E-2</v>
      </c>
      <c r="S20" s="63">
        <v>-3.7879504787137923E-17</v>
      </c>
      <c r="T20" s="63">
        <v>0.3257943703703704</v>
      </c>
      <c r="U20" s="63">
        <v>0.14616296296296299</v>
      </c>
      <c r="V20" s="63">
        <v>-7.8759111111111085E-2</v>
      </c>
      <c r="W20" s="63">
        <v>9.999999999999995E-2</v>
      </c>
      <c r="X20" s="63">
        <v>0.2257943703703704</v>
      </c>
      <c r="Y20" s="63">
        <v>4.6162962962962961E-2</v>
      </c>
      <c r="Z20" s="63">
        <v>-0.17875911111111109</v>
      </c>
      <c r="AA20" s="63">
        <v>-5.8298848229063403E-17</v>
      </c>
      <c r="AB20" s="63">
        <v>0.2297386666666667</v>
      </c>
      <c r="AC20" s="63">
        <v>5.3805037037037033E-2</v>
      </c>
      <c r="AD20" s="63">
        <v>-0.1774506666666667</v>
      </c>
      <c r="AE20" s="63">
        <v>-5.8123515093256589E-17</v>
      </c>
      <c r="AF20" s="63" t="s">
        <v>1418</v>
      </c>
      <c r="AG20" s="63" t="s">
        <v>1419</v>
      </c>
      <c r="AH20" s="63">
        <v>0.51105605277998267</v>
      </c>
      <c r="AI20" s="63">
        <v>0.30873085996959021</v>
      </c>
      <c r="AJ20" s="63">
        <v>0.67328911221642762</v>
      </c>
      <c r="AK20" s="63">
        <v>0.62635942101303543</v>
      </c>
      <c r="AL20" s="63">
        <v>0.73195958310125553</v>
      </c>
      <c r="AM20" s="63">
        <v>0.73195958310125575</v>
      </c>
    </row>
    <row r="21" spans="1:39" x14ac:dyDescent="0.3">
      <c r="A21" s="64">
        <v>19</v>
      </c>
      <c r="B21" s="63"/>
      <c r="C21" s="63">
        <v>150</v>
      </c>
      <c r="D21" s="63">
        <v>6.083989143371582E-2</v>
      </c>
      <c r="E21" s="63" t="b">
        <v>0</v>
      </c>
      <c r="F21" s="63">
        <v>2.6649047139731132E-2</v>
      </c>
      <c r="G21" s="63">
        <v>5.0863064669410178E-5</v>
      </c>
      <c r="H21" s="63">
        <v>3.5674074074082412E-4</v>
      </c>
      <c r="I21" s="63">
        <v>3.425185185185059E-4</v>
      </c>
      <c r="J21" s="63">
        <v>7.114666666666665E-3</v>
      </c>
      <c r="K21" s="63">
        <v>9.9999999999999992E-2</v>
      </c>
      <c r="L21" s="63">
        <v>9.5301925925925846E-2</v>
      </c>
      <c r="M21" s="63">
        <v>9.2500148148148165E-2</v>
      </c>
      <c r="N21" s="63">
        <v>9.4922666666666683E-2</v>
      </c>
      <c r="O21" s="63">
        <v>0.1</v>
      </c>
      <c r="P21" s="63">
        <v>0.25189688888888889</v>
      </c>
      <c r="Q21" s="63">
        <v>3.7430518518518523E-2</v>
      </c>
      <c r="R21" s="63">
        <v>5.5196444444444458E-2</v>
      </c>
      <c r="S21" s="63">
        <v>-2.591621142145835E-17</v>
      </c>
      <c r="T21" s="63">
        <v>0.25154014814814812</v>
      </c>
      <c r="U21" s="63">
        <v>3.708800000000001E-2</v>
      </c>
      <c r="V21" s="63">
        <v>6.2311111111111123E-2</v>
      </c>
      <c r="W21" s="63">
        <v>9.9999999999999964E-2</v>
      </c>
      <c r="X21" s="63">
        <v>0.15154014814814809</v>
      </c>
      <c r="Y21" s="63">
        <v>-6.2911999999999996E-2</v>
      </c>
      <c r="Z21" s="63">
        <v>-3.7688888888888883E-2</v>
      </c>
      <c r="AA21" s="63">
        <v>-4.3437332962895009E-17</v>
      </c>
      <c r="AB21" s="63">
        <v>0.1562382222222222</v>
      </c>
      <c r="AC21" s="63">
        <v>-5.5412148148148148E-2</v>
      </c>
      <c r="AD21" s="63">
        <v>-3.2611555555555553E-2</v>
      </c>
      <c r="AE21" s="63">
        <v>-4.2699424301933208E-17</v>
      </c>
      <c r="AF21" s="63" t="s">
        <v>1420</v>
      </c>
      <c r="AG21" s="63" t="s">
        <v>1421</v>
      </c>
      <c r="AH21" s="63">
        <v>0.63059337303525409</v>
      </c>
      <c r="AI21" s="63">
        <v>0.39656006876533179</v>
      </c>
      <c r="AJ21" s="63">
        <v>0.60282819110651686</v>
      </c>
      <c r="AK21" s="63">
        <v>0.5642579553078988</v>
      </c>
      <c r="AL21" s="63">
        <v>13.471698113207511</v>
      </c>
      <c r="AM21" s="63">
        <v>13.47169811320753</v>
      </c>
    </row>
    <row r="22" spans="1:39" x14ac:dyDescent="0.3">
      <c r="A22" s="64">
        <v>20</v>
      </c>
      <c r="B22" s="63"/>
      <c r="C22" s="63">
        <v>150</v>
      </c>
      <c r="D22" s="63">
        <v>8.3779573440551758E-2</v>
      </c>
      <c r="E22" s="63" t="b">
        <v>0</v>
      </c>
      <c r="F22" s="63">
        <v>2.6109795221245551E-2</v>
      </c>
      <c r="G22" s="63">
        <v>8.7424061805213693E-5</v>
      </c>
      <c r="H22" s="63">
        <v>2.234074074074055E-3</v>
      </c>
      <c r="I22" s="63">
        <v>3.243851851851845E-3</v>
      </c>
      <c r="J22" s="63">
        <v>8.4800000000000708E-3</v>
      </c>
      <c r="K22" s="63">
        <v>9.9999999999999992E-2</v>
      </c>
      <c r="L22" s="63">
        <v>9.1476148148148168E-2</v>
      </c>
      <c r="M22" s="63">
        <v>9.6909037037037044E-2</v>
      </c>
      <c r="N22" s="63">
        <v>9.1381333333333342E-2</v>
      </c>
      <c r="O22" s="63">
        <v>0.1</v>
      </c>
      <c r="P22" s="63">
        <v>-0.1386927407407407</v>
      </c>
      <c r="Q22" s="63">
        <v>7.3488592592592591E-2</v>
      </c>
      <c r="R22" s="63">
        <v>0.21073066666666659</v>
      </c>
      <c r="S22" s="63">
        <v>-5.6910116901745849E-17</v>
      </c>
      <c r="T22" s="63">
        <v>-0.14092681481481481</v>
      </c>
      <c r="U22" s="63">
        <v>7.0244740740740746E-2</v>
      </c>
      <c r="V22" s="63">
        <v>0.21921066666666669</v>
      </c>
      <c r="W22" s="63">
        <v>9.9999999999999936E-2</v>
      </c>
      <c r="X22" s="63">
        <v>-0.24092681481481479</v>
      </c>
      <c r="Y22" s="63">
        <v>-2.9755259259259259E-2</v>
      </c>
      <c r="Z22" s="63">
        <v>0.1192106666666667</v>
      </c>
      <c r="AA22" s="63">
        <v>-7.4316284930302557E-17</v>
      </c>
      <c r="AB22" s="63">
        <v>-0.23240296296296301</v>
      </c>
      <c r="AC22" s="63">
        <v>-2.6664296296296301E-2</v>
      </c>
      <c r="AD22" s="63">
        <v>0.12782933333333341</v>
      </c>
      <c r="AE22" s="63">
        <v>-7.2406198781943551E-17</v>
      </c>
      <c r="AF22" s="63" t="s">
        <v>1422</v>
      </c>
      <c r="AG22" s="63" t="s">
        <v>1423</v>
      </c>
      <c r="AH22" s="63">
        <v>1.431933189527717</v>
      </c>
      <c r="AI22" s="63">
        <v>0.68887660259816341</v>
      </c>
      <c r="AJ22" s="63">
        <v>0.25525018248168779</v>
      </c>
      <c r="AK22" s="63">
        <v>0.23850090687892889</v>
      </c>
      <c r="AL22" s="63">
        <v>7.2297780959198619</v>
      </c>
      <c r="AM22" s="63">
        <v>7.2297780959198583</v>
      </c>
    </row>
    <row r="23" spans="1:39" x14ac:dyDescent="0.3">
      <c r="A23" s="64">
        <v>21</v>
      </c>
      <c r="B23" s="63"/>
      <c r="C23" s="63">
        <v>150</v>
      </c>
      <c r="D23" s="63">
        <v>7.880401611328125E-2</v>
      </c>
      <c r="E23" s="63" t="b">
        <v>0</v>
      </c>
      <c r="F23" s="63">
        <v>2.5350765764652949E-2</v>
      </c>
      <c r="G23" s="63">
        <v>9.1699863984636451E-4</v>
      </c>
      <c r="H23" s="63">
        <v>4.9197037037037039E-3</v>
      </c>
      <c r="I23" s="63">
        <v>1.2090074074074029E-2</v>
      </c>
      <c r="J23" s="63">
        <v>2.732444444444446E-2</v>
      </c>
      <c r="K23" s="63">
        <v>9.9999999999999992E-2</v>
      </c>
      <c r="L23" s="63">
        <v>9.3040592592592564E-2</v>
      </c>
      <c r="M23" s="63">
        <v>9.3211259259259299E-2</v>
      </c>
      <c r="N23" s="63">
        <v>8.947555555555553E-2</v>
      </c>
      <c r="O23" s="63">
        <v>0.1</v>
      </c>
      <c r="P23" s="63">
        <v>3.7672296296296301E-2</v>
      </c>
      <c r="Q23" s="63">
        <v>0.27266607407407412</v>
      </c>
      <c r="R23" s="63">
        <v>0.21501155555555551</v>
      </c>
      <c r="S23" s="63">
        <v>-4.6983474663252713E-17</v>
      </c>
      <c r="T23" s="63">
        <v>4.2591999999999998E-2</v>
      </c>
      <c r="U23" s="63">
        <v>0.26057599999999997</v>
      </c>
      <c r="V23" s="63">
        <v>0.242336</v>
      </c>
      <c r="W23" s="63">
        <v>9.999999999999995E-2</v>
      </c>
      <c r="X23" s="63">
        <v>-5.7408000000000001E-2</v>
      </c>
      <c r="Y23" s="63">
        <v>0.160576</v>
      </c>
      <c r="Z23" s="63">
        <v>0.14233599999999999</v>
      </c>
      <c r="AA23" s="63">
        <v>-6.0664103842563284E-17</v>
      </c>
      <c r="AB23" s="63">
        <v>-5.0448592592592573E-2</v>
      </c>
      <c r="AC23" s="63">
        <v>0.1673647407407407</v>
      </c>
      <c r="AD23" s="63">
        <v>0.15286044444444449</v>
      </c>
      <c r="AE23" s="63">
        <v>-5.8938640002769063E-17</v>
      </c>
      <c r="AF23" s="63" t="s">
        <v>1424</v>
      </c>
      <c r="AG23" s="63" t="s">
        <v>1425</v>
      </c>
      <c r="AH23" s="63">
        <v>0.98049627608853063</v>
      </c>
      <c r="AI23" s="63">
        <v>0.53679593335215625</v>
      </c>
      <c r="AJ23" s="63">
        <v>0.6651565488897262</v>
      </c>
      <c r="AK23" s="63">
        <v>0.61399613826763155</v>
      </c>
      <c r="AL23" s="63">
        <v>7.3940847322142718</v>
      </c>
      <c r="AM23" s="63">
        <v>7.3940847322142194</v>
      </c>
    </row>
    <row r="24" spans="1:39" x14ac:dyDescent="0.3">
      <c r="A24" s="64">
        <v>22</v>
      </c>
      <c r="B24" s="63"/>
      <c r="C24" s="63">
        <v>150</v>
      </c>
      <c r="D24" s="63">
        <v>0.10024523735046389</v>
      </c>
      <c r="E24" s="63" t="b">
        <v>0</v>
      </c>
      <c r="F24" s="63">
        <v>3.2417694014858708E-2</v>
      </c>
      <c r="G24" s="63">
        <v>4.9066329406858764E-4</v>
      </c>
      <c r="H24" s="63">
        <v>5.0334814814815138E-3</v>
      </c>
      <c r="I24" s="63">
        <v>1.391051851851852E-2</v>
      </c>
      <c r="J24" s="63">
        <v>1.6487111111111119E-2</v>
      </c>
      <c r="K24" s="63">
        <v>9.9999999999999992E-2</v>
      </c>
      <c r="L24" s="63">
        <v>9.9426370370370373E-2</v>
      </c>
      <c r="M24" s="63">
        <v>0.1043899259259259</v>
      </c>
      <c r="N24" s="63">
        <v>0.1078648888888889</v>
      </c>
      <c r="O24" s="63">
        <v>0.1</v>
      </c>
      <c r="P24" s="63">
        <v>0.1069677037037037</v>
      </c>
      <c r="Q24" s="63">
        <v>0.14812681481481479</v>
      </c>
      <c r="R24" s="63">
        <v>0.1439715555555556</v>
      </c>
      <c r="S24" s="63">
        <v>-3.9571295375684482E-17</v>
      </c>
      <c r="T24" s="63">
        <v>0.1120011851851852</v>
      </c>
      <c r="U24" s="63">
        <v>0.13421629629629631</v>
      </c>
      <c r="V24" s="63">
        <v>0.16045866666666669</v>
      </c>
      <c r="W24" s="63">
        <v>9.999999999999995E-2</v>
      </c>
      <c r="X24" s="63">
        <v>1.200118518518521E-2</v>
      </c>
      <c r="Y24" s="63">
        <v>3.4216296296296293E-2</v>
      </c>
      <c r="Z24" s="63">
        <v>6.0458666666666688E-2</v>
      </c>
      <c r="AA24" s="63">
        <v>-5.4453711280558308E-17</v>
      </c>
      <c r="AB24" s="63">
        <v>1.2574814814814841E-2</v>
      </c>
      <c r="AC24" s="63">
        <v>2.9826370370370371E-2</v>
      </c>
      <c r="AD24" s="63">
        <v>5.2593777777777809E-2</v>
      </c>
      <c r="AE24" s="63">
        <v>-5.5077827575234881E-17</v>
      </c>
      <c r="AF24" s="63" t="s">
        <v>1426</v>
      </c>
      <c r="AG24" s="63" t="s">
        <v>1427</v>
      </c>
      <c r="AH24" s="63">
        <v>5.2949149129641833E-2</v>
      </c>
      <c r="AI24" s="63">
        <v>0.1830392490839875</v>
      </c>
      <c r="AJ24" s="63">
        <v>0.38273688889146712</v>
      </c>
      <c r="AK24" s="63">
        <v>0.35631799559309801</v>
      </c>
      <c r="AL24" s="63">
        <v>13.00870383439184</v>
      </c>
      <c r="AM24" s="63">
        <v>13.008703834391831</v>
      </c>
    </row>
    <row r="25" spans="1:39" x14ac:dyDescent="0.3">
      <c r="A25" s="64">
        <v>23</v>
      </c>
      <c r="B25" s="63"/>
      <c r="C25" s="63">
        <v>150</v>
      </c>
      <c r="D25" s="63">
        <v>8.2787990570068359E-2</v>
      </c>
      <c r="E25" s="63" t="b">
        <v>0</v>
      </c>
      <c r="F25" s="63">
        <v>2.597257692883401E-2</v>
      </c>
      <c r="G25" s="63">
        <v>1.1732782845541801E-4</v>
      </c>
      <c r="H25" s="63">
        <v>9.572740740740715E-3</v>
      </c>
      <c r="I25" s="63">
        <v>5.0619259259259376E-3</v>
      </c>
      <c r="J25" s="63">
        <v>2.5955555555551291E-4</v>
      </c>
      <c r="K25" s="63">
        <v>9.9999999999999992E-2</v>
      </c>
      <c r="L25" s="63">
        <v>9.1547259259259259E-2</v>
      </c>
      <c r="M25" s="63">
        <v>9.8359703703703713E-2</v>
      </c>
      <c r="N25" s="63">
        <v>8.8977777777777739E-2</v>
      </c>
      <c r="O25" s="63">
        <v>0.1</v>
      </c>
      <c r="P25" s="63">
        <v>9.0702222222222226E-2</v>
      </c>
      <c r="Q25" s="63">
        <v>2.0266666666666671E-3</v>
      </c>
      <c r="R25" s="63">
        <v>-4.1884444444444419E-2</v>
      </c>
      <c r="S25" s="63">
        <v>-5.537798396997703E-17</v>
      </c>
      <c r="T25" s="63">
        <v>8.1129481481481511E-2</v>
      </c>
      <c r="U25" s="63">
        <v>7.0885925925926047E-3</v>
      </c>
      <c r="V25" s="63">
        <v>-4.1624888888888913E-2</v>
      </c>
      <c r="W25" s="63">
        <v>9.9999999999999936E-2</v>
      </c>
      <c r="X25" s="63">
        <v>-1.8870518518518491E-2</v>
      </c>
      <c r="Y25" s="63">
        <v>-9.2911407407407401E-2</v>
      </c>
      <c r="Z25" s="63">
        <v>-0.14162488888888891</v>
      </c>
      <c r="AA25" s="63">
        <v>-7.5198175769012982E-17</v>
      </c>
      <c r="AB25" s="63">
        <v>-1.041777777777775E-2</v>
      </c>
      <c r="AC25" s="63">
        <v>-9.1271111111111108E-2</v>
      </c>
      <c r="AD25" s="63">
        <v>-0.13060266666666659</v>
      </c>
      <c r="AE25" s="63">
        <v>-7.2913619843848028E-17</v>
      </c>
      <c r="AF25" s="63" t="s">
        <v>1428</v>
      </c>
      <c r="AG25" s="63" t="s">
        <v>1429</v>
      </c>
      <c r="AH25" s="63">
        <v>1.035918868213922</v>
      </c>
      <c r="AI25" s="63">
        <v>0.90339506292899452</v>
      </c>
      <c r="AJ25" s="63">
        <v>0.12874051444165399</v>
      </c>
      <c r="AK25" s="63">
        <v>0.12068523153171209</v>
      </c>
      <c r="AL25" s="63">
        <v>7.7826872866037178</v>
      </c>
      <c r="AM25" s="63">
        <v>7.7826872866037196</v>
      </c>
    </row>
    <row r="26" spans="1:39" x14ac:dyDescent="0.3">
      <c r="A26" s="64">
        <v>24</v>
      </c>
      <c r="B26" s="63"/>
      <c r="C26" s="63">
        <v>150</v>
      </c>
      <c r="D26" s="63">
        <v>9.3735456466674805E-2</v>
      </c>
      <c r="E26" s="63" t="b">
        <v>0</v>
      </c>
      <c r="F26" s="63">
        <v>2.759428507145131E-2</v>
      </c>
      <c r="G26" s="63">
        <v>1.6814081545130159E-4</v>
      </c>
      <c r="H26" s="63">
        <v>4.6091851851851606E-3</v>
      </c>
      <c r="I26" s="63">
        <v>1.186251851851847E-2</v>
      </c>
      <c r="J26" s="63">
        <v>2.4853333333333121E-3</v>
      </c>
      <c r="K26" s="63">
        <v>9.9999999999999978E-2</v>
      </c>
      <c r="L26" s="63">
        <v>0.10019437037037041</v>
      </c>
      <c r="M26" s="63">
        <v>8.800592592592596E-2</v>
      </c>
      <c r="N26" s="63">
        <v>9.9047111111111114E-2</v>
      </c>
      <c r="O26" s="63">
        <v>0.1</v>
      </c>
      <c r="P26" s="63">
        <v>9.0569481481481473E-2</v>
      </c>
      <c r="Q26" s="63">
        <v>0.22508800000000001</v>
      </c>
      <c r="R26" s="63">
        <v>0.14956088888888891</v>
      </c>
      <c r="S26" s="63">
        <v>-4.5607515948477382E-17</v>
      </c>
      <c r="T26" s="63">
        <v>8.5960296296296312E-2</v>
      </c>
      <c r="U26" s="63">
        <v>0.21322548148148149</v>
      </c>
      <c r="V26" s="63">
        <v>0.1470755555555556</v>
      </c>
      <c r="W26" s="63">
        <v>9.9999999999999936E-2</v>
      </c>
      <c r="X26" s="63">
        <v>-1.403970370370369E-2</v>
      </c>
      <c r="Y26" s="63">
        <v>0.1132254814814815</v>
      </c>
      <c r="Z26" s="63">
        <v>4.7075555555555558E-2</v>
      </c>
      <c r="AA26" s="63">
        <v>-6.4119676108530706E-17</v>
      </c>
      <c r="AB26" s="63">
        <v>-1.4234074074074069E-2</v>
      </c>
      <c r="AC26" s="63">
        <v>0.12521955555555561</v>
      </c>
      <c r="AD26" s="63">
        <v>4.8028444444444457E-2</v>
      </c>
      <c r="AE26" s="63">
        <v>-6.4761209602128494E-17</v>
      </c>
      <c r="AF26" s="63" t="s">
        <v>1430</v>
      </c>
      <c r="AG26" s="63" t="s">
        <v>1431</v>
      </c>
      <c r="AH26" s="63">
        <v>0.29686633355818232</v>
      </c>
      <c r="AI26" s="63">
        <v>0.32946631905063511</v>
      </c>
      <c r="AJ26" s="63">
        <v>1.1230684879156949</v>
      </c>
      <c r="AK26" s="63">
        <v>1.0402352186801429</v>
      </c>
      <c r="AL26" s="63">
        <v>2.0241691842901002</v>
      </c>
      <c r="AM26" s="63">
        <v>2.024169184290098</v>
      </c>
    </row>
    <row r="27" spans="1:39" x14ac:dyDescent="0.3">
      <c r="A27" s="64">
        <v>25</v>
      </c>
      <c r="B27" s="63"/>
      <c r="C27" s="63">
        <v>150</v>
      </c>
      <c r="D27" s="63">
        <v>6.0675859451293952E-2</v>
      </c>
      <c r="E27" s="63" t="b">
        <v>0</v>
      </c>
      <c r="F27" s="63">
        <v>2.8265084597903979E-2</v>
      </c>
      <c r="G27" s="63">
        <v>7.2769214331961813E-5</v>
      </c>
      <c r="H27" s="63">
        <v>1.210074074074044E-3</v>
      </c>
      <c r="I27" s="63">
        <v>2.4474074074073981E-3</v>
      </c>
      <c r="J27" s="63">
        <v>8.0817777777777988E-3</v>
      </c>
      <c r="K27" s="63">
        <v>9.9999999999999992E-2</v>
      </c>
      <c r="L27" s="63">
        <v>0.10010903703703709</v>
      </c>
      <c r="M27" s="63">
        <v>8.8631703703703713E-2</v>
      </c>
      <c r="N27" s="63">
        <v>0.10192</v>
      </c>
      <c r="O27" s="63">
        <v>0.1</v>
      </c>
      <c r="P27" s="63">
        <v>3.1798518518518518E-2</v>
      </c>
      <c r="Q27" s="63">
        <v>8.0286814814814811E-2</v>
      </c>
      <c r="R27" s="63">
        <v>7.9018666666666681E-2</v>
      </c>
      <c r="S27" s="63">
        <v>-5.2577298383446963E-17</v>
      </c>
      <c r="T27" s="63">
        <v>3.058844444444447E-2</v>
      </c>
      <c r="U27" s="63">
        <v>7.7839407407407413E-2</v>
      </c>
      <c r="V27" s="63">
        <v>8.710044444444448E-2</v>
      </c>
      <c r="W27" s="63">
        <v>9.9999999999999936E-2</v>
      </c>
      <c r="X27" s="63">
        <v>-6.9411555555555532E-2</v>
      </c>
      <c r="Y27" s="63">
        <v>-2.2160592592592589E-2</v>
      </c>
      <c r="Z27" s="63">
        <v>-1.289955555555553E-2</v>
      </c>
      <c r="AA27" s="63">
        <v>-6.9955598893729752E-17</v>
      </c>
      <c r="AB27" s="63">
        <v>-6.9520592592592578E-2</v>
      </c>
      <c r="AC27" s="63">
        <v>-1.07922962962963E-2</v>
      </c>
      <c r="AD27" s="63">
        <v>-1.481955555555552E-2</v>
      </c>
      <c r="AE27" s="63">
        <v>-7.0900191648556521E-17</v>
      </c>
      <c r="AF27" s="63" t="s">
        <v>1432</v>
      </c>
      <c r="AG27" s="63" t="s">
        <v>1433</v>
      </c>
      <c r="AH27" s="63">
        <v>0.32071753310703932</v>
      </c>
      <c r="AI27" s="63">
        <v>0.29704274770820449</v>
      </c>
      <c r="AJ27" s="63">
        <v>0.94471314663237271</v>
      </c>
      <c r="AK27" s="63">
        <v>0.8823565474549766</v>
      </c>
      <c r="AL27" s="63">
        <v>14.884233737596441</v>
      </c>
      <c r="AM27" s="63">
        <v>14.884233737596521</v>
      </c>
    </row>
    <row r="28" spans="1:39" x14ac:dyDescent="0.3">
      <c r="A28" s="64">
        <v>26</v>
      </c>
      <c r="B28" s="63"/>
      <c r="C28" s="63">
        <v>150</v>
      </c>
      <c r="D28" s="63">
        <v>8.9338302612304688E-2</v>
      </c>
      <c r="E28" s="63" t="b">
        <v>0</v>
      </c>
      <c r="F28" s="63">
        <v>3.146892138684225E-2</v>
      </c>
      <c r="G28" s="63">
        <v>2.4899451961590979E-6</v>
      </c>
      <c r="H28" s="63">
        <v>3.1407407407407772E-4</v>
      </c>
      <c r="I28" s="63">
        <v>4.8474074074072998E-4</v>
      </c>
      <c r="J28" s="63">
        <v>1.4684444444444391E-3</v>
      </c>
      <c r="K28" s="63">
        <v>9.9999999999999978E-2</v>
      </c>
      <c r="L28" s="63">
        <v>9.9867259259259267E-2</v>
      </c>
      <c r="M28" s="63">
        <v>9.7876148148148157E-2</v>
      </c>
      <c r="N28" s="63">
        <v>0.1091591111111111</v>
      </c>
      <c r="O28" s="63">
        <v>0.1</v>
      </c>
      <c r="P28" s="63">
        <v>0.41431466666666672</v>
      </c>
      <c r="Q28" s="63">
        <v>7.9841185185185182E-2</v>
      </c>
      <c r="R28" s="63">
        <v>0.2006186666666667</v>
      </c>
      <c r="S28" s="63">
        <v>9.1864112843418394E-18</v>
      </c>
      <c r="T28" s="63">
        <v>0.41400059259259259</v>
      </c>
      <c r="U28" s="63">
        <v>7.9356444444444452E-2</v>
      </c>
      <c r="V28" s="63">
        <v>0.20208711111111111</v>
      </c>
      <c r="W28" s="63">
        <v>9.9999999999999992E-2</v>
      </c>
      <c r="X28" s="63">
        <v>0.31400059259259261</v>
      </c>
      <c r="Y28" s="63">
        <v>-2.064355555555555E-2</v>
      </c>
      <c r="Z28" s="63">
        <v>0.1020871111111111</v>
      </c>
      <c r="AA28" s="63">
        <v>-9.0122392951297711E-18</v>
      </c>
      <c r="AB28" s="63">
        <v>0.31413333333333332</v>
      </c>
      <c r="AC28" s="63">
        <v>-1.8519703703703701E-2</v>
      </c>
      <c r="AD28" s="63">
        <v>9.2928000000000011E-2</v>
      </c>
      <c r="AE28" s="63">
        <v>-1.0247699271940711E-17</v>
      </c>
      <c r="AF28" s="63" t="s">
        <v>1434</v>
      </c>
      <c r="AG28" s="63" t="s">
        <v>1435</v>
      </c>
      <c r="AH28" s="63">
        <v>5.3537664333688742E-2</v>
      </c>
      <c r="AI28" s="63">
        <v>6.580882344247703E-2</v>
      </c>
      <c r="AJ28" s="63">
        <v>0.17671631259685719</v>
      </c>
      <c r="AK28" s="63">
        <v>0.16503825084222859</v>
      </c>
      <c r="AL28" s="63">
        <v>8.9718584563944965</v>
      </c>
      <c r="AM28" s="63">
        <v>8.9718584563944965</v>
      </c>
    </row>
    <row r="29" spans="1:39" x14ac:dyDescent="0.3">
      <c r="A29" s="64">
        <v>27</v>
      </c>
      <c r="B29" s="63"/>
      <c r="C29" s="63">
        <v>150</v>
      </c>
      <c r="D29" s="63">
        <v>0.12716174125671389</v>
      </c>
      <c r="E29" s="63" t="b">
        <v>0</v>
      </c>
      <c r="F29" s="63">
        <v>2.9264628612389581E-2</v>
      </c>
      <c r="G29" s="63">
        <v>3.3112450282578961E-5</v>
      </c>
      <c r="H29" s="63">
        <v>5.5703703703710583E-5</v>
      </c>
      <c r="I29" s="63">
        <v>2.646518518518506E-3</v>
      </c>
      <c r="J29" s="63">
        <v>5.1093333333333477E-3</v>
      </c>
      <c r="K29" s="63">
        <v>9.9999999999999992E-2</v>
      </c>
      <c r="L29" s="63">
        <v>9.6980148148148149E-2</v>
      </c>
      <c r="M29" s="63">
        <v>9.7620148148148164E-2</v>
      </c>
      <c r="N29" s="63">
        <v>0.1016355555555556</v>
      </c>
      <c r="O29" s="63">
        <v>0.1</v>
      </c>
      <c r="P29" s="63">
        <v>5.4606222222222237E-2</v>
      </c>
      <c r="Q29" s="63">
        <v>0.10878814814814811</v>
      </c>
      <c r="R29" s="63">
        <v>6.2065777777777803E-2</v>
      </c>
      <c r="S29" s="63">
        <v>-5.3605493693095539E-17</v>
      </c>
      <c r="T29" s="63">
        <v>5.4661925925925947E-2</v>
      </c>
      <c r="U29" s="63">
        <v>0.1061416296296296</v>
      </c>
      <c r="V29" s="63">
        <v>6.7175111111111144E-2</v>
      </c>
      <c r="W29" s="63">
        <v>9.9999999999999936E-2</v>
      </c>
      <c r="X29" s="63">
        <v>-4.5338074074074058E-2</v>
      </c>
      <c r="Y29" s="63">
        <v>6.1416296296296297E-3</v>
      </c>
      <c r="Z29" s="63">
        <v>-3.2824888888888862E-2</v>
      </c>
      <c r="AA29" s="63">
        <v>-7.1180608551187965E-17</v>
      </c>
      <c r="AB29" s="63">
        <v>-4.2318222222222202E-2</v>
      </c>
      <c r="AC29" s="63">
        <v>8.5214814814814806E-3</v>
      </c>
      <c r="AD29" s="63">
        <v>-3.4460444444444412E-2</v>
      </c>
      <c r="AE29" s="63">
        <v>-7.1156805045995647E-17</v>
      </c>
      <c r="AF29" s="63" t="s">
        <v>1436</v>
      </c>
      <c r="AG29" s="63" t="s">
        <v>1437</v>
      </c>
      <c r="AH29" s="63">
        <v>0.42200995557108928</v>
      </c>
      <c r="AI29" s="63">
        <v>0.25959954006334329</v>
      </c>
      <c r="AJ29" s="63">
        <v>0.20253069396914331</v>
      </c>
      <c r="AK29" s="63">
        <v>0.1888622281440494</v>
      </c>
      <c r="AL29" s="63">
        <v>4.9826689774696868</v>
      </c>
      <c r="AM29" s="63">
        <v>4.9826689774696984</v>
      </c>
    </row>
    <row r="30" spans="1:39" x14ac:dyDescent="0.3">
      <c r="A30" s="64">
        <v>28</v>
      </c>
      <c r="B30" s="63"/>
      <c r="C30" s="63">
        <v>150</v>
      </c>
      <c r="D30" s="63">
        <v>9.5742225646972656E-2</v>
      </c>
      <c r="E30" s="63" t="b">
        <v>0</v>
      </c>
      <c r="F30" s="63">
        <v>2.7982640417360781E-2</v>
      </c>
      <c r="G30" s="63">
        <v>4.1034282842249832E-5</v>
      </c>
      <c r="H30" s="63">
        <v>1.5940740740740739E-3</v>
      </c>
      <c r="I30" s="63">
        <v>5.2065185185184992E-3</v>
      </c>
      <c r="J30" s="63">
        <v>3.374222222222278E-3</v>
      </c>
      <c r="K30" s="63">
        <v>9.9999999999999992E-2</v>
      </c>
      <c r="L30" s="63">
        <v>9.8117925925925942E-2</v>
      </c>
      <c r="M30" s="63">
        <v>8.9940148148148158E-2</v>
      </c>
      <c r="N30" s="63">
        <v>0.1013226666666667</v>
      </c>
      <c r="O30" s="63">
        <v>0.1</v>
      </c>
      <c r="P30" s="63">
        <v>5.3577481481481497E-2</v>
      </c>
      <c r="Q30" s="63">
        <v>0.13195140740740741</v>
      </c>
      <c r="R30" s="63">
        <v>0.20534044444444441</v>
      </c>
      <c r="S30" s="63">
        <v>-3.7603732470885483E-17</v>
      </c>
      <c r="T30" s="63">
        <v>5.1983407407407423E-2</v>
      </c>
      <c r="U30" s="63">
        <v>0.12674488888888891</v>
      </c>
      <c r="V30" s="63">
        <v>0.20871466666666669</v>
      </c>
      <c r="W30" s="63">
        <v>9.999999999999995E-2</v>
      </c>
      <c r="X30" s="63">
        <v>-4.8016592592592583E-2</v>
      </c>
      <c r="Y30" s="63">
        <v>2.6744888888888891E-2</v>
      </c>
      <c r="Z30" s="63">
        <v>0.1087146666666667</v>
      </c>
      <c r="AA30" s="63">
        <v>-5.5436621873011767E-17</v>
      </c>
      <c r="AB30" s="63">
        <v>-4.6134518518518512E-2</v>
      </c>
      <c r="AC30" s="63">
        <v>3.6804740740740742E-2</v>
      </c>
      <c r="AD30" s="63">
        <v>0.107392</v>
      </c>
      <c r="AE30" s="63">
        <v>-5.5984102492435022E-17</v>
      </c>
      <c r="AF30" s="63" t="s">
        <v>1438</v>
      </c>
      <c r="AG30" s="63" t="s">
        <v>1439</v>
      </c>
      <c r="AH30" s="63">
        <v>0.50449635625266631</v>
      </c>
      <c r="AI30" s="63">
        <v>5.7216205402701392E-2</v>
      </c>
      <c r="AJ30" s="63">
        <v>0.87139469062178909</v>
      </c>
      <c r="AK30" s="63">
        <v>0.8116081457734271</v>
      </c>
      <c r="AL30" s="63">
        <v>1.2166405023547191</v>
      </c>
      <c r="AM30" s="63">
        <v>1.2166405023547799</v>
      </c>
    </row>
    <row r="31" spans="1:39" x14ac:dyDescent="0.3">
      <c r="A31" s="64">
        <v>29</v>
      </c>
      <c r="B31" s="63"/>
      <c r="C31" s="63">
        <v>150</v>
      </c>
      <c r="D31" s="63">
        <v>5.6847572326660163E-2</v>
      </c>
      <c r="E31" s="63" t="b">
        <v>0</v>
      </c>
      <c r="F31" s="63">
        <v>2.5253393360241429E-2</v>
      </c>
      <c r="G31" s="63">
        <v>8.4028835994510552E-6</v>
      </c>
      <c r="H31" s="63">
        <v>1.181629629629616E-3</v>
      </c>
      <c r="I31" s="63">
        <v>5.7007407407408395E-4</v>
      </c>
      <c r="J31" s="63">
        <v>2.5848888888888449E-3</v>
      </c>
      <c r="K31" s="63">
        <v>9.9999999999999992E-2</v>
      </c>
      <c r="L31" s="63">
        <v>9.5344592592592592E-2</v>
      </c>
      <c r="M31" s="63">
        <v>8.9058370370370357E-2</v>
      </c>
      <c r="N31" s="63">
        <v>9.0727111111111133E-2</v>
      </c>
      <c r="O31" s="63">
        <v>0.1</v>
      </c>
      <c r="P31" s="63">
        <v>0.19589925925925919</v>
      </c>
      <c r="Q31" s="63">
        <v>0.13755496296296299</v>
      </c>
      <c r="R31" s="63">
        <v>8.0028444444444444E-2</v>
      </c>
      <c r="S31" s="63">
        <v>-3.586375429865692E-17</v>
      </c>
      <c r="T31" s="63">
        <v>0.1947176296296296</v>
      </c>
      <c r="U31" s="63">
        <v>0.13698488888888891</v>
      </c>
      <c r="V31" s="63">
        <v>7.7443555555555599E-2</v>
      </c>
      <c r="W31" s="63">
        <v>9.999999999999995E-2</v>
      </c>
      <c r="X31" s="63">
        <v>9.4717629629629624E-2</v>
      </c>
      <c r="Y31" s="63">
        <v>3.6984888888888887E-2</v>
      </c>
      <c r="Z31" s="63">
        <v>-2.255644444444441E-2</v>
      </c>
      <c r="AA31" s="63">
        <v>-5.4659814801125928E-17</v>
      </c>
      <c r="AB31" s="63">
        <v>9.9373037037037037E-2</v>
      </c>
      <c r="AC31" s="63">
        <v>4.7926518518518521E-2</v>
      </c>
      <c r="AD31" s="63">
        <v>-1.3283555555555529E-2</v>
      </c>
      <c r="AE31" s="63">
        <v>-5.3624072038611499E-17</v>
      </c>
      <c r="AF31" s="63" t="s">
        <v>1440</v>
      </c>
      <c r="AG31" s="63" t="s">
        <v>1441</v>
      </c>
      <c r="AH31" s="63">
        <v>0.73004989346038418</v>
      </c>
      <c r="AI31" s="63">
        <v>0.2491598519691699</v>
      </c>
      <c r="AJ31" s="63">
        <v>0.95625718117572889</v>
      </c>
      <c r="AK31" s="63">
        <v>0.89010166717236261</v>
      </c>
      <c r="AL31" s="63">
        <v>41.109709962168949</v>
      </c>
      <c r="AM31" s="63">
        <v>41.109709962169042</v>
      </c>
    </row>
    <row r="32" spans="1:39" x14ac:dyDescent="0.3">
      <c r="A32" s="64">
        <v>30</v>
      </c>
      <c r="B32" s="63"/>
      <c r="C32" s="63">
        <v>150</v>
      </c>
      <c r="D32" s="63">
        <v>6.3851356506347656E-2</v>
      </c>
      <c r="E32" s="63" t="b">
        <v>0</v>
      </c>
      <c r="F32" s="63">
        <v>2.8577352378117982E-2</v>
      </c>
      <c r="G32" s="63">
        <v>6.1305673393689439E-5</v>
      </c>
      <c r="H32" s="63">
        <v>4.0545185185185129E-3</v>
      </c>
      <c r="I32" s="63">
        <v>6.2589629629629384E-3</v>
      </c>
      <c r="J32" s="63">
        <v>2.3857777777777371E-3</v>
      </c>
      <c r="K32" s="63">
        <v>9.9999999999999978E-2</v>
      </c>
      <c r="L32" s="63">
        <v>9.789037037037035E-2</v>
      </c>
      <c r="M32" s="63">
        <v>9.6709925925925949E-2</v>
      </c>
      <c r="N32" s="63">
        <v>9.8193777777777824E-2</v>
      </c>
      <c r="O32" s="63">
        <v>0.1</v>
      </c>
      <c r="P32" s="63">
        <v>0.41863822222222219</v>
      </c>
      <c r="Q32" s="63">
        <v>0.24103585185185181</v>
      </c>
      <c r="R32" s="63">
        <v>-5.784177777777777E-2</v>
      </c>
      <c r="S32" s="63">
        <v>-3.1806708096610493E-17</v>
      </c>
      <c r="T32" s="63">
        <v>0.41458370370370368</v>
      </c>
      <c r="U32" s="63">
        <v>0.2347768888888889</v>
      </c>
      <c r="V32" s="63">
        <v>-6.0227555555555513E-2</v>
      </c>
      <c r="W32" s="63">
        <v>9.999999999999995E-2</v>
      </c>
      <c r="X32" s="63">
        <v>0.3145837037037037</v>
      </c>
      <c r="Y32" s="63">
        <v>0.13477688888888889</v>
      </c>
      <c r="Z32" s="63">
        <v>-0.16022755555555551</v>
      </c>
      <c r="AA32" s="63">
        <v>-5.0581867960374051E-17</v>
      </c>
      <c r="AB32" s="63">
        <v>0.31669333333333333</v>
      </c>
      <c r="AC32" s="63">
        <v>0.13806696296296289</v>
      </c>
      <c r="AD32" s="63">
        <v>-0.1584213333333333</v>
      </c>
      <c r="AE32" s="63">
        <v>-5.0303773350932109E-17</v>
      </c>
      <c r="AF32" s="63" t="s">
        <v>1442</v>
      </c>
      <c r="AG32" s="63" t="s">
        <v>1443</v>
      </c>
      <c r="AH32" s="63">
        <v>0.23363515434806409</v>
      </c>
      <c r="AI32" s="63">
        <v>0.2146237467711217</v>
      </c>
      <c r="AJ32" s="63">
        <v>0.31441174944739292</v>
      </c>
      <c r="AK32" s="63">
        <v>0.29078022726712671</v>
      </c>
      <c r="AL32" s="63">
        <v>1.127285638203376</v>
      </c>
      <c r="AM32" s="63">
        <v>1.1272856382033909</v>
      </c>
    </row>
    <row r="33" spans="1:39" x14ac:dyDescent="0.3">
      <c r="A33" s="64">
        <v>31</v>
      </c>
      <c r="B33" s="63"/>
      <c r="C33" s="63">
        <v>150</v>
      </c>
      <c r="D33" s="63">
        <v>6.6782712936401367E-2</v>
      </c>
      <c r="E33" s="63" t="b">
        <v>0</v>
      </c>
      <c r="F33" s="63">
        <v>2.8461796228389579E-2</v>
      </c>
      <c r="G33" s="63">
        <v>3.0058052126200509E-6</v>
      </c>
      <c r="H33" s="63">
        <v>1.423407407407401E-3</v>
      </c>
      <c r="I33" s="63">
        <v>2.5481481481486051E-4</v>
      </c>
      <c r="J33" s="63">
        <v>9.564444444444542E-4</v>
      </c>
      <c r="K33" s="63">
        <v>9.9999999999999978E-2</v>
      </c>
      <c r="L33" s="63">
        <v>9.523081481481481E-2</v>
      </c>
      <c r="M33" s="63">
        <v>9.7876148148148184E-2</v>
      </c>
      <c r="N33" s="63">
        <v>9.9061333333333335E-2</v>
      </c>
      <c r="O33" s="63">
        <v>0.1</v>
      </c>
      <c r="P33" s="63">
        <v>0.2002180740740741</v>
      </c>
      <c r="Q33" s="63">
        <v>-6.9236148148148144E-2</v>
      </c>
      <c r="R33" s="63">
        <v>6.5991111111111111E-3</v>
      </c>
      <c r="S33" s="63">
        <v>-3.166504821205134E-17</v>
      </c>
      <c r="T33" s="63">
        <v>0.1987946666666667</v>
      </c>
      <c r="U33" s="63">
        <v>-6.8981333333333283E-2</v>
      </c>
      <c r="V33" s="63">
        <v>7.5555555555555654E-3</v>
      </c>
      <c r="W33" s="63">
        <v>9.999999999999995E-2</v>
      </c>
      <c r="X33" s="63">
        <v>9.879466666666667E-2</v>
      </c>
      <c r="Y33" s="63">
        <v>-0.16898133333333329</v>
      </c>
      <c r="Z33" s="63">
        <v>-9.244444444444444E-2</v>
      </c>
      <c r="AA33" s="63">
        <v>-5.0107539576419838E-17</v>
      </c>
      <c r="AB33" s="63">
        <v>0.10356385185185191</v>
      </c>
      <c r="AC33" s="63">
        <v>-0.1668574814814815</v>
      </c>
      <c r="AD33" s="63">
        <v>-9.1505777777777769E-2</v>
      </c>
      <c r="AE33" s="63">
        <v>-4.9538577744993761E-17</v>
      </c>
      <c r="AF33" s="63" t="s">
        <v>1444</v>
      </c>
      <c r="AG33" s="63" t="s">
        <v>1445</v>
      </c>
      <c r="AH33" s="63">
        <v>0.55390170759485746</v>
      </c>
      <c r="AI33" s="63">
        <v>0.56319876352303189</v>
      </c>
      <c r="AJ33" s="63">
        <v>0.15730134675000071</v>
      </c>
      <c r="AK33" s="63">
        <v>0.14798068013060639</v>
      </c>
      <c r="AL33" s="63">
        <v>1.0153846153845969</v>
      </c>
      <c r="AM33" s="63">
        <v>1.01538461538461</v>
      </c>
    </row>
    <row r="34" spans="1:39" x14ac:dyDescent="0.3">
      <c r="A34" s="64">
        <v>32</v>
      </c>
      <c r="B34" s="63"/>
      <c r="C34" s="63">
        <v>150</v>
      </c>
      <c r="D34" s="63">
        <v>7.5817346572875977E-2</v>
      </c>
      <c r="E34" s="63" t="b">
        <v>0</v>
      </c>
      <c r="F34" s="63">
        <v>2.8531707498052131E-2</v>
      </c>
      <c r="G34" s="63">
        <v>1.0554918628257749E-5</v>
      </c>
      <c r="H34" s="63">
        <v>2.6903703703698607E-4</v>
      </c>
      <c r="I34" s="63">
        <v>2.0491851851851539E-3</v>
      </c>
      <c r="J34" s="63">
        <v>2.5066666666666709E-3</v>
      </c>
      <c r="K34" s="63">
        <v>9.9999999999999992E-2</v>
      </c>
      <c r="L34" s="63">
        <v>0.10016592592592589</v>
      </c>
      <c r="M34" s="63">
        <v>8.976948148148152E-2</v>
      </c>
      <c r="N34" s="63">
        <v>0.102176</v>
      </c>
      <c r="O34" s="63">
        <v>0.1</v>
      </c>
      <c r="P34" s="63">
        <v>-1.4504296296296281E-2</v>
      </c>
      <c r="Q34" s="63">
        <v>0.2034417777777778</v>
      </c>
      <c r="R34" s="63">
        <v>6.8167111111111137E-2</v>
      </c>
      <c r="S34" s="63">
        <v>-6.7117756616167789E-17</v>
      </c>
      <c r="T34" s="63">
        <v>-1.4235259259259289E-2</v>
      </c>
      <c r="U34" s="63">
        <v>0.2013925925925926</v>
      </c>
      <c r="V34" s="63">
        <v>7.0673777777777808E-2</v>
      </c>
      <c r="W34" s="63">
        <v>9.9999999999999922E-2</v>
      </c>
      <c r="X34" s="63">
        <v>-0.1142352592592593</v>
      </c>
      <c r="Y34" s="63">
        <v>0.1013925925925926</v>
      </c>
      <c r="Z34" s="63">
        <v>-2.9326222222222191E-2</v>
      </c>
      <c r="AA34" s="63">
        <v>-8.5022056533870991E-17</v>
      </c>
      <c r="AB34" s="63">
        <v>-0.1144011851851852</v>
      </c>
      <c r="AC34" s="63">
        <v>0.1116231111111111</v>
      </c>
      <c r="AD34" s="63">
        <v>-3.1502222222222181E-2</v>
      </c>
      <c r="AE34" s="63">
        <v>-8.5935298330639613E-17</v>
      </c>
      <c r="AF34" s="63" t="s">
        <v>1446</v>
      </c>
      <c r="AG34" s="63" t="s">
        <v>1447</v>
      </c>
      <c r="AH34" s="63">
        <v>0.28558880792645952</v>
      </c>
      <c r="AI34" s="63">
        <v>0.25458264432154049</v>
      </c>
      <c r="AJ34" s="63">
        <v>0.94744006189041974</v>
      </c>
      <c r="AK34" s="63">
        <v>0.87827033708194435</v>
      </c>
      <c r="AL34" s="63">
        <v>7.4199806013579188</v>
      </c>
      <c r="AM34" s="63">
        <v>7.4199806013579197</v>
      </c>
    </row>
    <row r="35" spans="1:39" x14ac:dyDescent="0.3">
      <c r="A35" s="64">
        <v>33</v>
      </c>
      <c r="B35" s="63"/>
      <c r="C35" s="63">
        <v>150</v>
      </c>
      <c r="D35" s="63">
        <v>6.6800117492675781E-2</v>
      </c>
      <c r="E35" s="63" t="b">
        <v>0</v>
      </c>
      <c r="F35" s="63">
        <v>3.1168965407253779E-2</v>
      </c>
      <c r="G35" s="63">
        <v>9.9110978019204202E-5</v>
      </c>
      <c r="H35" s="63">
        <v>8.4776296296296128E-3</v>
      </c>
      <c r="I35" s="63">
        <v>5.1472592592592681E-3</v>
      </c>
      <c r="J35" s="63">
        <v>8.6400000000000365E-4</v>
      </c>
      <c r="K35" s="63">
        <v>9.9999999999999978E-2</v>
      </c>
      <c r="L35" s="63">
        <v>9.9781925925925927E-2</v>
      </c>
      <c r="M35" s="63">
        <v>9.1959703703703724E-2</v>
      </c>
      <c r="N35" s="63">
        <v>0.11294222222222219</v>
      </c>
      <c r="O35" s="63">
        <v>0.1</v>
      </c>
      <c r="P35" s="63">
        <v>0.1939508148148148</v>
      </c>
      <c r="Q35" s="63">
        <v>0.13613274074074069</v>
      </c>
      <c r="R35" s="63">
        <v>0.12824177777777779</v>
      </c>
      <c r="S35" s="63">
        <v>-3.0110853494982308E-17</v>
      </c>
      <c r="T35" s="63">
        <v>0.18547318518518521</v>
      </c>
      <c r="U35" s="63">
        <v>0.14127999999999999</v>
      </c>
      <c r="V35" s="63">
        <v>0.12737777777777781</v>
      </c>
      <c r="W35" s="63">
        <v>9.999999999999995E-2</v>
      </c>
      <c r="X35" s="63">
        <v>8.547318518518518E-2</v>
      </c>
      <c r="Y35" s="63">
        <v>4.1279999999999997E-2</v>
      </c>
      <c r="Z35" s="63">
        <v>2.7377777777777789E-2</v>
      </c>
      <c r="AA35" s="63">
        <v>-4.9939753893478889E-17</v>
      </c>
      <c r="AB35" s="63">
        <v>8.5691259259259259E-2</v>
      </c>
      <c r="AC35" s="63">
        <v>4.9320296296296293E-2</v>
      </c>
      <c r="AD35" s="63">
        <v>1.4435555555555561E-2</v>
      </c>
      <c r="AE35" s="63">
        <v>-5.1990338779802298E-17</v>
      </c>
      <c r="AF35" s="63" t="s">
        <v>1448</v>
      </c>
      <c r="AG35" s="63" t="s">
        <v>1449</v>
      </c>
      <c r="AH35" s="63">
        <v>0.21766251313539831</v>
      </c>
      <c r="AI35" s="63">
        <v>0.2098490898113507</v>
      </c>
      <c r="AJ35" s="63">
        <v>0.70533926344918174</v>
      </c>
      <c r="AK35" s="63">
        <v>0.656371585247713</v>
      </c>
      <c r="AL35" s="63">
        <v>47.272727272727323</v>
      </c>
      <c r="AM35" s="63">
        <v>47.272727272727231</v>
      </c>
    </row>
    <row r="36" spans="1:39" x14ac:dyDescent="0.3">
      <c r="A36" s="64">
        <v>34</v>
      </c>
      <c r="B36" s="63"/>
      <c r="C36" s="63">
        <v>150</v>
      </c>
      <c r="D36" s="63">
        <v>7.0815086364746094E-2</v>
      </c>
      <c r="E36" s="63" t="b">
        <v>0</v>
      </c>
      <c r="F36" s="63">
        <v>2.9053782444422489E-2</v>
      </c>
      <c r="G36" s="63">
        <v>1.783612751714666E-6</v>
      </c>
      <c r="H36" s="63">
        <v>1.093925925925922E-3</v>
      </c>
      <c r="I36" s="63">
        <v>7.4074074074073626E-4</v>
      </c>
      <c r="J36" s="63">
        <v>1.9555555555556689E-4</v>
      </c>
      <c r="K36" s="63">
        <v>9.9999999999999992E-2</v>
      </c>
      <c r="L36" s="63">
        <v>0.110093037037037</v>
      </c>
      <c r="M36" s="63">
        <v>8.5389037037037027E-2</v>
      </c>
      <c r="N36" s="63">
        <v>9.8193777777777769E-2</v>
      </c>
      <c r="O36" s="63">
        <v>0.1</v>
      </c>
      <c r="P36" s="63">
        <v>-3.7221925925925922E-2</v>
      </c>
      <c r="Q36" s="63">
        <v>0.1284811851851852</v>
      </c>
      <c r="R36" s="63">
        <v>5.6888888888888912E-2</v>
      </c>
      <c r="S36" s="63">
        <v>-6.66910352425982E-17</v>
      </c>
      <c r="T36" s="63">
        <v>-3.6127999999999993E-2</v>
      </c>
      <c r="U36" s="63">
        <v>0.12774044444444441</v>
      </c>
      <c r="V36" s="63">
        <v>5.6693333333333353E-2</v>
      </c>
      <c r="W36" s="63">
        <v>9.9999999999999922E-2</v>
      </c>
      <c r="X36" s="63">
        <v>-0.136128</v>
      </c>
      <c r="Y36" s="63">
        <v>2.7740444444444439E-2</v>
      </c>
      <c r="Z36" s="63">
        <v>-4.330666666666666E-2</v>
      </c>
      <c r="AA36" s="63">
        <v>-8.4905361301098914E-17</v>
      </c>
      <c r="AB36" s="63">
        <v>-0.14622103703703701</v>
      </c>
      <c r="AC36" s="63">
        <v>4.2351407407407407E-2</v>
      </c>
      <c r="AD36" s="63">
        <v>-4.1500444444444423E-2</v>
      </c>
      <c r="AE36" s="63">
        <v>-8.6814866876160561E-17</v>
      </c>
      <c r="AF36" s="63" t="s">
        <v>1450</v>
      </c>
      <c r="AG36" s="63" t="s">
        <v>1451</v>
      </c>
      <c r="AH36" s="63">
        <v>0.85774692772131822</v>
      </c>
      <c r="AI36" s="63">
        <v>1.3114520334881641</v>
      </c>
      <c r="AJ36" s="63">
        <v>1.2667089650218999</v>
      </c>
      <c r="AK36" s="63">
        <v>1.1797299764547511</v>
      </c>
      <c r="AL36" s="63">
        <v>4.170771756978648</v>
      </c>
      <c r="AM36" s="63">
        <v>4.170771756978656</v>
      </c>
    </row>
    <row r="37" spans="1:39" x14ac:dyDescent="0.3">
      <c r="A37" s="64">
        <v>35</v>
      </c>
      <c r="B37" s="63"/>
      <c r="C37" s="63">
        <v>150</v>
      </c>
      <c r="D37" s="63">
        <v>5.0853729248046882E-2</v>
      </c>
      <c r="E37" s="63" t="b">
        <v>0</v>
      </c>
      <c r="F37" s="63">
        <v>2.7761044929492461E-2</v>
      </c>
      <c r="G37" s="63">
        <v>3.612552603566314E-6</v>
      </c>
      <c r="H37" s="63">
        <v>8.8296296296293264E-4</v>
      </c>
      <c r="I37" s="63">
        <v>1.281185185185135E-3</v>
      </c>
      <c r="J37" s="63">
        <v>1.0915555555555401E-3</v>
      </c>
      <c r="K37" s="63">
        <v>9.9999999999999992E-2</v>
      </c>
      <c r="L37" s="63">
        <v>9.6667259259259272E-2</v>
      </c>
      <c r="M37" s="63">
        <v>0.10080592592592599</v>
      </c>
      <c r="N37" s="63">
        <v>9.0855111111111109E-2</v>
      </c>
      <c r="O37" s="63">
        <v>0.1</v>
      </c>
      <c r="P37" s="63">
        <v>9.4978370370370366E-2</v>
      </c>
      <c r="Q37" s="63">
        <v>-4.2716444444444453E-2</v>
      </c>
      <c r="R37" s="63">
        <v>0.14290488888888889</v>
      </c>
      <c r="S37" s="63">
        <v>-2.9484414907116239E-17</v>
      </c>
      <c r="T37" s="63">
        <v>9.4095407407407433E-2</v>
      </c>
      <c r="U37" s="63">
        <v>-4.3997629629629581E-2</v>
      </c>
      <c r="V37" s="63">
        <v>0.1418133333333334</v>
      </c>
      <c r="W37" s="63">
        <v>9.9999999999999964E-2</v>
      </c>
      <c r="X37" s="63">
        <v>-5.9045925925925793E-3</v>
      </c>
      <c r="Y37" s="63">
        <v>-0.14399762962962959</v>
      </c>
      <c r="Z37" s="63">
        <v>4.1813333333333369E-2</v>
      </c>
      <c r="AA37" s="63">
        <v>-4.8017475705875031E-17</v>
      </c>
      <c r="AB37" s="63">
        <v>-2.5718518518518352E-3</v>
      </c>
      <c r="AC37" s="63">
        <v>-0.14480355555555549</v>
      </c>
      <c r="AD37" s="63">
        <v>5.0958222222222259E-2</v>
      </c>
      <c r="AE37" s="63">
        <v>-4.6440058056911072E-17</v>
      </c>
      <c r="AF37" s="63" t="s">
        <v>1452</v>
      </c>
      <c r="AG37" s="63" t="s">
        <v>1453</v>
      </c>
      <c r="AH37" s="63">
        <v>0.36715607087136259</v>
      </c>
      <c r="AI37" s="63">
        <v>0.40699909062899392</v>
      </c>
      <c r="AJ37" s="63">
        <v>6.0815573053342092E-2</v>
      </c>
      <c r="AK37" s="63">
        <v>5.7148193042054991E-2</v>
      </c>
      <c r="AL37" s="63">
        <v>21.87074829931974</v>
      </c>
      <c r="AM37" s="63">
        <v>21.870748299319729</v>
      </c>
    </row>
    <row r="38" spans="1:39" x14ac:dyDescent="0.3">
      <c r="A38" s="64">
        <v>36</v>
      </c>
      <c r="B38" s="63"/>
      <c r="C38" s="63">
        <v>150</v>
      </c>
      <c r="D38" s="63">
        <v>6.778717041015625E-2</v>
      </c>
      <c r="E38" s="63" t="b">
        <v>0</v>
      </c>
      <c r="F38" s="63">
        <v>2.8568814089130319E-2</v>
      </c>
      <c r="G38" s="63">
        <v>3.6795171467759457E-8</v>
      </c>
      <c r="H38" s="63">
        <v>2.7259259259258119E-5</v>
      </c>
      <c r="I38" s="63">
        <v>1.4340740740739771E-4</v>
      </c>
      <c r="J38" s="63">
        <v>1.2444444444443739E-4</v>
      </c>
      <c r="K38" s="63">
        <v>9.9999999999999992E-2</v>
      </c>
      <c r="L38" s="63">
        <v>8.7323259259259267E-2</v>
      </c>
      <c r="M38" s="63">
        <v>0.1001517037037037</v>
      </c>
      <c r="N38" s="63">
        <v>0.1044657777777778</v>
      </c>
      <c r="O38" s="63">
        <v>0.1</v>
      </c>
      <c r="P38" s="63">
        <v>-2.6602666666666639E-2</v>
      </c>
      <c r="Q38" s="63">
        <v>8.94554074074074E-2</v>
      </c>
      <c r="R38" s="63">
        <v>2.0679111111111141E-2</v>
      </c>
      <c r="S38" s="63">
        <v>-6.7435330209831116E-17</v>
      </c>
      <c r="T38" s="63">
        <v>-2.6575407407407381E-2</v>
      </c>
      <c r="U38" s="63">
        <v>8.9312000000000002E-2</v>
      </c>
      <c r="V38" s="63">
        <v>2.0554666666666711E-2</v>
      </c>
      <c r="W38" s="63">
        <v>9.9999999999999922E-2</v>
      </c>
      <c r="X38" s="63">
        <v>-0.12657540740740739</v>
      </c>
      <c r="Y38" s="63">
        <v>-1.0688E-2</v>
      </c>
      <c r="Z38" s="63">
        <v>-7.9445333333333298E-2</v>
      </c>
      <c r="AA38" s="63">
        <v>-8.5808152778514808E-17</v>
      </c>
      <c r="AB38" s="63">
        <v>-0.11389866666666661</v>
      </c>
      <c r="AC38" s="63">
        <v>-1.08397037037037E-2</v>
      </c>
      <c r="AD38" s="63">
        <v>-8.3911111111111089E-2</v>
      </c>
      <c r="AE38" s="63">
        <v>-8.4793310654705828E-17</v>
      </c>
      <c r="AF38" s="63" t="s">
        <v>1454</v>
      </c>
      <c r="AG38" s="63" t="s">
        <v>1455</v>
      </c>
      <c r="AH38" s="63">
        <v>1.649583101263191</v>
      </c>
      <c r="AI38" s="63">
        <v>1.2471191411930149</v>
      </c>
      <c r="AJ38" s="63">
        <v>1.272802735355244E-2</v>
      </c>
      <c r="AK38" s="63">
        <v>1.1880354910329941E-2</v>
      </c>
      <c r="AL38" s="63">
        <v>5.621195846759834</v>
      </c>
      <c r="AM38" s="63">
        <v>5.6211958467597807</v>
      </c>
    </row>
    <row r="39" spans="1:39" x14ac:dyDescent="0.3">
      <c r="A39" s="64">
        <v>37</v>
      </c>
      <c r="B39" s="63"/>
      <c r="C39" s="63">
        <v>150</v>
      </c>
      <c r="D39" s="63">
        <v>8.0775737762451172E-2</v>
      </c>
      <c r="E39" s="63" t="b">
        <v>0</v>
      </c>
      <c r="F39" s="63">
        <v>2.4943257320471882E-2</v>
      </c>
      <c r="G39" s="63">
        <v>1.210463222167355E-4</v>
      </c>
      <c r="H39" s="63">
        <v>9.6865185185185387E-3</v>
      </c>
      <c r="I39" s="63">
        <v>4.9505185185185069E-3</v>
      </c>
      <c r="J39" s="63">
        <v>1.6462222222222019E-3</v>
      </c>
      <c r="K39" s="63">
        <v>9.9999999999999992E-2</v>
      </c>
      <c r="L39" s="63">
        <v>0.1041765925925926</v>
      </c>
      <c r="M39" s="63">
        <v>8.1918814814814819E-2</v>
      </c>
      <c r="N39" s="63">
        <v>8.5905777777777789E-2</v>
      </c>
      <c r="O39" s="63">
        <v>0.1</v>
      </c>
      <c r="P39" s="63">
        <v>0.36185362962962958</v>
      </c>
      <c r="Q39" s="63">
        <v>0.1049576296296296</v>
      </c>
      <c r="R39" s="63">
        <v>8.7822222222222218E-2</v>
      </c>
      <c r="S39" s="63">
        <v>-1.258973195354565E-17</v>
      </c>
      <c r="T39" s="63">
        <v>0.3521671111111111</v>
      </c>
      <c r="U39" s="63">
        <v>0.1000071111111111</v>
      </c>
      <c r="V39" s="63">
        <v>8.6176000000000016E-2</v>
      </c>
      <c r="W39" s="63">
        <v>9.9999999999999978E-2</v>
      </c>
      <c r="X39" s="63">
        <v>0.25216711111111112</v>
      </c>
      <c r="Y39" s="63">
        <v>7.111111111111111E-6</v>
      </c>
      <c r="Z39" s="63">
        <v>-1.3823999999999991E-2</v>
      </c>
      <c r="AA39" s="63">
        <v>-3.2044162575236273E-17</v>
      </c>
      <c r="AB39" s="63">
        <v>0.2479905185185185</v>
      </c>
      <c r="AC39" s="63">
        <v>1.80882962962963E-2</v>
      </c>
      <c r="AD39" s="63">
        <v>2.7022222222222221E-4</v>
      </c>
      <c r="AE39" s="63">
        <v>-3.1936756515222173E-17</v>
      </c>
      <c r="AF39" s="63" t="s">
        <v>1456</v>
      </c>
      <c r="AG39" s="63" t="s">
        <v>1457</v>
      </c>
      <c r="AH39" s="63">
        <v>1.594782147672337E-2</v>
      </c>
      <c r="AI39" s="63">
        <v>1.3270400586639941</v>
      </c>
      <c r="AJ39" s="63">
        <v>1.530757645449945</v>
      </c>
      <c r="AK39" s="63">
        <v>1.427949808993358</v>
      </c>
      <c r="AL39" s="63">
        <v>101.954732510288</v>
      </c>
      <c r="AM39" s="63">
        <v>101.9547325102882</v>
      </c>
    </row>
    <row r="40" spans="1:39" x14ac:dyDescent="0.3">
      <c r="A40" s="64">
        <v>38</v>
      </c>
      <c r="B40" s="63"/>
      <c r="C40" s="63">
        <v>150</v>
      </c>
      <c r="D40" s="63">
        <v>9.1759204864501953E-2</v>
      </c>
      <c r="E40" s="63" t="b">
        <v>0</v>
      </c>
      <c r="F40" s="63">
        <v>2.573004734121262E-2</v>
      </c>
      <c r="G40" s="63">
        <v>1.8507669245542211E-6</v>
      </c>
      <c r="H40" s="63">
        <v>1.1223703703703851E-3</v>
      </c>
      <c r="I40" s="63">
        <v>5.1318518518518597E-4</v>
      </c>
      <c r="J40" s="63">
        <v>5.7244444444444834E-4</v>
      </c>
      <c r="K40" s="63">
        <v>9.9999999999999992E-2</v>
      </c>
      <c r="L40" s="63">
        <v>9.0978370370370376E-2</v>
      </c>
      <c r="M40" s="63">
        <v>8.4706370370370376E-2</v>
      </c>
      <c r="N40" s="63">
        <v>0.1013795555555555</v>
      </c>
      <c r="O40" s="63">
        <v>0.1</v>
      </c>
      <c r="P40" s="63">
        <v>0.1842654814814815</v>
      </c>
      <c r="Q40" s="63">
        <v>9.2129185185185189E-2</v>
      </c>
      <c r="R40" s="63">
        <v>1.7863111111111132E-2</v>
      </c>
      <c r="S40" s="63">
        <v>-4.2120012151154397E-17</v>
      </c>
      <c r="T40" s="63">
        <v>0.18538785185185189</v>
      </c>
      <c r="U40" s="63">
        <v>9.1616000000000003E-2</v>
      </c>
      <c r="V40" s="63">
        <v>1.843555555555558E-2</v>
      </c>
      <c r="W40" s="63">
        <v>9.999999999999995E-2</v>
      </c>
      <c r="X40" s="63">
        <v>8.5387851851851854E-2</v>
      </c>
      <c r="Y40" s="63">
        <v>-8.3839999999999991E-3</v>
      </c>
      <c r="Z40" s="63">
        <v>-8.1564444444444426E-2</v>
      </c>
      <c r="AA40" s="63">
        <v>-6.0250735654833323E-17</v>
      </c>
      <c r="AB40" s="63">
        <v>9.4409481481481483E-2</v>
      </c>
      <c r="AC40" s="63">
        <v>6.9096296296296293E-3</v>
      </c>
      <c r="AD40" s="63">
        <v>-8.2943999999999962E-2</v>
      </c>
      <c r="AE40" s="63">
        <v>-6.0251316228130683E-17</v>
      </c>
      <c r="AF40" s="63" t="s">
        <v>1458</v>
      </c>
      <c r="AG40" s="63" t="s">
        <v>1459</v>
      </c>
      <c r="AH40" s="63">
        <v>1.298461762396681</v>
      </c>
      <c r="AI40" s="63">
        <v>0.66015971377719784</v>
      </c>
      <c r="AJ40" s="63">
        <v>1.285629468244309</v>
      </c>
      <c r="AK40" s="63">
        <v>1.1998532092197709</v>
      </c>
      <c r="AL40" s="63">
        <v>1.691368788143004</v>
      </c>
      <c r="AM40" s="63">
        <v>1.691368788143006</v>
      </c>
    </row>
    <row r="41" spans="1:39" x14ac:dyDescent="0.3">
      <c r="A41" s="64">
        <v>39</v>
      </c>
      <c r="B41" s="63"/>
      <c r="C41" s="63">
        <v>150</v>
      </c>
      <c r="D41" s="63">
        <v>7.1817874908447266E-2</v>
      </c>
      <c r="E41" s="63" t="b">
        <v>0</v>
      </c>
      <c r="F41" s="63">
        <v>2.6827606107303181E-2</v>
      </c>
      <c r="G41" s="63">
        <v>2.2380593163237552E-5</v>
      </c>
      <c r="H41" s="63">
        <v>1.477925925925994E-3</v>
      </c>
      <c r="I41" s="63">
        <v>2.305185185185174E-3</v>
      </c>
      <c r="J41" s="63">
        <v>3.8577777777777898E-3</v>
      </c>
      <c r="K41" s="63">
        <v>9.9999999999999992E-2</v>
      </c>
      <c r="L41" s="63">
        <v>9.5671703703703759E-2</v>
      </c>
      <c r="M41" s="63">
        <v>9.1248592592592603E-2</v>
      </c>
      <c r="N41" s="63">
        <v>9.6686222222222257E-2</v>
      </c>
      <c r="O41" s="63">
        <v>0.1</v>
      </c>
      <c r="P41" s="63">
        <v>0.22182162962962959</v>
      </c>
      <c r="Q41" s="63">
        <v>6.4338962962962959E-2</v>
      </c>
      <c r="R41" s="63">
        <v>-2.1191111111111091E-2</v>
      </c>
      <c r="S41" s="63">
        <v>-4.0601812978522547E-17</v>
      </c>
      <c r="T41" s="63">
        <v>0.22329955555555561</v>
      </c>
      <c r="U41" s="63">
        <v>6.2033777777777778E-2</v>
      </c>
      <c r="V41" s="63">
        <v>-1.7333333333333301E-2</v>
      </c>
      <c r="W41" s="63">
        <v>9.999999999999995E-2</v>
      </c>
      <c r="X41" s="63">
        <v>0.12329955555555561</v>
      </c>
      <c r="Y41" s="63">
        <v>-3.7966222222222221E-2</v>
      </c>
      <c r="Z41" s="63">
        <v>-0.1173333333333333</v>
      </c>
      <c r="AA41" s="63">
        <v>-5.817692783661495E-17</v>
      </c>
      <c r="AB41" s="63">
        <v>0.12762785185185191</v>
      </c>
      <c r="AC41" s="63">
        <v>-2.9214814814814812E-2</v>
      </c>
      <c r="AD41" s="63">
        <v>-0.1140195555555556</v>
      </c>
      <c r="AE41" s="63">
        <v>-5.7776912834724579E-17</v>
      </c>
      <c r="AF41" s="63" t="s">
        <v>1460</v>
      </c>
      <c r="AG41" s="63" t="s">
        <v>1461</v>
      </c>
      <c r="AH41" s="63">
        <v>0.63773935740568288</v>
      </c>
      <c r="AI41" s="63">
        <v>0.29073747930068111</v>
      </c>
      <c r="AJ41" s="63">
        <v>0.71781963837204799</v>
      </c>
      <c r="AK41" s="63">
        <v>0.67101353897518778</v>
      </c>
      <c r="AL41" s="63">
        <v>2.824242424242394</v>
      </c>
      <c r="AM41" s="63">
        <v>2.8242424242423958</v>
      </c>
    </row>
    <row r="42" spans="1:39" x14ac:dyDescent="0.3">
      <c r="A42" s="64">
        <v>40</v>
      </c>
      <c r="B42" s="63"/>
      <c r="C42" s="63">
        <v>150</v>
      </c>
      <c r="D42" s="63">
        <v>6.7782402038574219E-2</v>
      </c>
      <c r="E42" s="63" t="b">
        <v>0</v>
      </c>
      <c r="F42" s="63">
        <v>2.7542222315632369E-2</v>
      </c>
      <c r="G42" s="63">
        <v>1.0158803401920189E-5</v>
      </c>
      <c r="H42" s="63">
        <v>1.4518518518517891E-3</v>
      </c>
      <c r="I42" s="63">
        <v>4.2548148148147108E-4</v>
      </c>
      <c r="J42" s="63">
        <v>2.8053333333333229E-3</v>
      </c>
      <c r="K42" s="63">
        <v>9.9999999999999992E-2</v>
      </c>
      <c r="L42" s="63">
        <v>0.1042050370370371</v>
      </c>
      <c r="M42" s="63">
        <v>8.1805037037037009E-2</v>
      </c>
      <c r="N42" s="63">
        <v>9.9957333333333315E-2</v>
      </c>
      <c r="O42" s="63">
        <v>0.1</v>
      </c>
      <c r="P42" s="63">
        <v>-3.6717037037037039E-3</v>
      </c>
      <c r="Q42" s="63">
        <v>0.22382696296296289</v>
      </c>
      <c r="R42" s="63">
        <v>-2.8771555555555519E-2</v>
      </c>
      <c r="S42" s="63">
        <v>-7.8910942005716902E-17</v>
      </c>
      <c r="T42" s="63">
        <v>-5.1235555555554924E-3</v>
      </c>
      <c r="U42" s="63">
        <v>0.22425244444444439</v>
      </c>
      <c r="V42" s="63">
        <v>-2.59662222222222E-2</v>
      </c>
      <c r="W42" s="63">
        <v>9.9999999999999908E-2</v>
      </c>
      <c r="X42" s="63">
        <v>-0.1051235555555555</v>
      </c>
      <c r="Y42" s="63">
        <v>0.1242524444444444</v>
      </c>
      <c r="Z42" s="63">
        <v>-0.1259662222222222</v>
      </c>
      <c r="AA42" s="63">
        <v>-9.7140943543246695E-17</v>
      </c>
      <c r="AB42" s="63">
        <v>-0.1093285925925926</v>
      </c>
      <c r="AC42" s="63">
        <v>0.14244740740740741</v>
      </c>
      <c r="AD42" s="63">
        <v>-0.12592355555555551</v>
      </c>
      <c r="AE42" s="63">
        <v>-9.8764807056000522E-17</v>
      </c>
      <c r="AF42" s="63" t="s">
        <v>1462</v>
      </c>
      <c r="AG42" s="63" t="s">
        <v>1463</v>
      </c>
      <c r="AH42" s="63">
        <v>2.2188759973893819E-2</v>
      </c>
      <c r="AI42" s="63">
        <v>0.83377841801122643</v>
      </c>
      <c r="AJ42" s="63">
        <v>1.7214648010284881</v>
      </c>
      <c r="AK42" s="63">
        <v>1.5932700897834251</v>
      </c>
      <c r="AL42" s="63">
        <v>3.387151405667814E-2</v>
      </c>
      <c r="AM42" s="63">
        <v>3.3871514056696098E-2</v>
      </c>
    </row>
    <row r="43" spans="1:39" x14ac:dyDescent="0.3">
      <c r="A43" s="64">
        <v>41</v>
      </c>
      <c r="B43" s="63"/>
      <c r="C43" s="63">
        <v>150</v>
      </c>
      <c r="D43" s="63">
        <v>9.9288463592529297E-2</v>
      </c>
      <c r="E43" s="63" t="b">
        <v>0</v>
      </c>
      <c r="F43" s="63">
        <v>2.656344970710563E-2</v>
      </c>
      <c r="G43" s="63">
        <v>1.207508034019209E-4</v>
      </c>
      <c r="H43" s="63">
        <v>1.179259259259269E-3</v>
      </c>
      <c r="I43" s="63">
        <v>5.2349629629629413E-3</v>
      </c>
      <c r="J43" s="63">
        <v>9.5893333333333663E-3</v>
      </c>
      <c r="K43" s="63">
        <v>9.9999999999999992E-2</v>
      </c>
      <c r="L43" s="63">
        <v>0.1021997037037037</v>
      </c>
      <c r="M43" s="63">
        <v>8.4677925925925934E-2</v>
      </c>
      <c r="N43" s="63">
        <v>9.4595555555555572E-2</v>
      </c>
      <c r="O43" s="63">
        <v>0.1</v>
      </c>
      <c r="P43" s="63">
        <v>0.13272414814814809</v>
      </c>
      <c r="Q43" s="63">
        <v>0.18902044444444441</v>
      </c>
      <c r="R43" s="63">
        <v>0.16531911111111111</v>
      </c>
      <c r="S43" s="63">
        <v>-3.6306731724552949E-17</v>
      </c>
      <c r="T43" s="63">
        <v>0.13390340740740739</v>
      </c>
      <c r="U43" s="63">
        <v>0.18378548148148149</v>
      </c>
      <c r="V43" s="63">
        <v>0.17490844444444451</v>
      </c>
      <c r="W43" s="63">
        <v>9.999999999999995E-2</v>
      </c>
      <c r="X43" s="63">
        <v>3.390340740740741E-2</v>
      </c>
      <c r="Y43" s="63">
        <v>8.3785481481481475E-2</v>
      </c>
      <c r="Z43" s="63">
        <v>7.4908444444444472E-2</v>
      </c>
      <c r="AA43" s="63">
        <v>-5.3037112434966828E-17</v>
      </c>
      <c r="AB43" s="63">
        <v>3.1703703703703713E-2</v>
      </c>
      <c r="AC43" s="63">
        <v>9.910755555555556E-2</v>
      </c>
      <c r="AD43" s="63">
        <v>8.0312888888888906E-2</v>
      </c>
      <c r="AE43" s="63">
        <v>-5.3582851334497977E-17</v>
      </c>
      <c r="AF43" s="63" t="s">
        <v>1464</v>
      </c>
      <c r="AG43" s="63" t="s">
        <v>1465</v>
      </c>
      <c r="AH43" s="63">
        <v>0.15741045409188789</v>
      </c>
      <c r="AI43" s="63">
        <v>0.66847616985996527</v>
      </c>
      <c r="AJ43" s="63">
        <v>1.3961987692265769</v>
      </c>
      <c r="AK43" s="63">
        <v>1.295784333499657</v>
      </c>
      <c r="AL43" s="63">
        <v>7.2147332447313612</v>
      </c>
      <c r="AM43" s="63">
        <v>7.214733244731371</v>
      </c>
    </row>
    <row r="44" spans="1:39" x14ac:dyDescent="0.3">
      <c r="A44" s="64">
        <v>42</v>
      </c>
      <c r="B44" s="63"/>
      <c r="C44" s="63">
        <v>150</v>
      </c>
      <c r="D44" s="63">
        <v>9.3790292739868164E-2</v>
      </c>
      <c r="E44" s="63" t="b">
        <v>0</v>
      </c>
      <c r="F44" s="63">
        <v>2.7053922547006878E-2</v>
      </c>
      <c r="G44" s="63">
        <v>7.6266326035664319E-6</v>
      </c>
      <c r="H44" s="63">
        <v>2.2909629629629391E-3</v>
      </c>
      <c r="I44" s="63">
        <v>1.3665185185184931E-3</v>
      </c>
      <c r="J44" s="63">
        <v>7.1466666666672451E-4</v>
      </c>
      <c r="K44" s="63">
        <v>9.9999999999999992E-2</v>
      </c>
      <c r="L44" s="63">
        <v>9.1632592592592627E-2</v>
      </c>
      <c r="M44" s="63">
        <v>8.8119703703703728E-2</v>
      </c>
      <c r="N44" s="63">
        <v>0.1043662222222223</v>
      </c>
      <c r="O44" s="63">
        <v>0.1</v>
      </c>
      <c r="P44" s="63">
        <v>0.19268503703703699</v>
      </c>
      <c r="Q44" s="63">
        <v>-2.9072592592592591E-2</v>
      </c>
      <c r="R44" s="63">
        <v>0.22840888888888891</v>
      </c>
      <c r="S44" s="63">
        <v>-7.8830242317381994E-18</v>
      </c>
      <c r="T44" s="63">
        <v>0.1903940740740741</v>
      </c>
      <c r="U44" s="63">
        <v>-3.043911111111108E-2</v>
      </c>
      <c r="V44" s="63">
        <v>0.22912355555555561</v>
      </c>
      <c r="W44" s="63">
        <v>9.9999999999999978E-2</v>
      </c>
      <c r="X44" s="63">
        <v>9.0394074074074085E-2</v>
      </c>
      <c r="Y44" s="63">
        <v>-0.13043911111111109</v>
      </c>
      <c r="Z44" s="63">
        <v>0.1291235555555556</v>
      </c>
      <c r="AA44" s="63">
        <v>-2.636209171384124E-17</v>
      </c>
      <c r="AB44" s="63">
        <v>9.8761481481481478E-2</v>
      </c>
      <c r="AC44" s="63">
        <v>-0.1185588148148148</v>
      </c>
      <c r="AD44" s="63">
        <v>0.1247573333333333</v>
      </c>
      <c r="AE44" s="63">
        <v>-2.6599546192467029E-17</v>
      </c>
      <c r="AF44" s="63" t="s">
        <v>1466</v>
      </c>
      <c r="AG44" s="63" t="s">
        <v>1467</v>
      </c>
      <c r="AH44" s="63">
        <v>1.176903892096097</v>
      </c>
      <c r="AI44" s="63">
        <v>0.71136432222638457</v>
      </c>
      <c r="AJ44" s="63">
        <v>0.90576022249018351</v>
      </c>
      <c r="AK44" s="63">
        <v>0.85060965161231561</v>
      </c>
      <c r="AL44" s="63">
        <v>3.3814296728714699</v>
      </c>
      <c r="AM44" s="63">
        <v>3.381429672871453</v>
      </c>
    </row>
    <row r="45" spans="1:39" x14ac:dyDescent="0.3">
      <c r="A45" s="64">
        <v>43</v>
      </c>
      <c r="B45" s="63"/>
      <c r="C45" s="63">
        <v>150</v>
      </c>
      <c r="D45" s="63">
        <v>5.6823492050170898E-2</v>
      </c>
      <c r="E45" s="63" t="b">
        <v>0</v>
      </c>
      <c r="F45" s="63">
        <v>3.0175448142661189E-2</v>
      </c>
      <c r="G45" s="63">
        <v>5.6079716784635901E-5</v>
      </c>
      <c r="H45" s="63">
        <v>4.2820740740740493E-3</v>
      </c>
      <c r="I45" s="63">
        <v>3.3576296296296201E-3</v>
      </c>
      <c r="J45" s="63">
        <v>5.1448888888888586E-3</v>
      </c>
      <c r="K45" s="63">
        <v>9.9999999999999992E-2</v>
      </c>
      <c r="L45" s="63">
        <v>0.1137908148148148</v>
      </c>
      <c r="M45" s="63">
        <v>8.7380148148148151E-2</v>
      </c>
      <c r="N45" s="63">
        <v>9.7937777777777818E-2</v>
      </c>
      <c r="O45" s="63">
        <v>0.1</v>
      </c>
      <c r="P45" s="63">
        <v>0.12565570370370369</v>
      </c>
      <c r="Q45" s="63">
        <v>5.7142518518518523E-2</v>
      </c>
      <c r="R45" s="63">
        <v>-2.551466666666664E-2</v>
      </c>
      <c r="S45" s="63">
        <v>-5.2467570030243373E-17</v>
      </c>
      <c r="T45" s="63">
        <v>0.12137362962962971</v>
      </c>
      <c r="U45" s="63">
        <v>5.3784888888888903E-2</v>
      </c>
      <c r="V45" s="63">
        <v>-3.0659555555555499E-2</v>
      </c>
      <c r="W45" s="63">
        <v>9.9999999999999936E-2</v>
      </c>
      <c r="X45" s="63">
        <v>2.1373629629629659E-2</v>
      </c>
      <c r="Y45" s="63">
        <v>-4.621511111111111E-2</v>
      </c>
      <c r="Z45" s="63">
        <v>-0.1306595555555555</v>
      </c>
      <c r="AA45" s="63">
        <v>-7.178614650034859E-17</v>
      </c>
      <c r="AB45" s="63">
        <v>7.5828148148148278E-3</v>
      </c>
      <c r="AC45" s="63">
        <v>-3.3595259259259262E-2</v>
      </c>
      <c r="AD45" s="63">
        <v>-0.12859733333333331</v>
      </c>
      <c r="AE45" s="63">
        <v>-7.3995227896854971E-17</v>
      </c>
      <c r="AF45" s="63" t="s">
        <v>1468</v>
      </c>
      <c r="AG45" s="63" t="s">
        <v>1469</v>
      </c>
      <c r="AH45" s="63">
        <v>1.1867763483961591</v>
      </c>
      <c r="AI45" s="63">
        <v>1.9508202099970771</v>
      </c>
      <c r="AJ45" s="63">
        <v>1.0281657764641119</v>
      </c>
      <c r="AK45" s="63">
        <v>0.96154463488780673</v>
      </c>
      <c r="AL45" s="63">
        <v>1.5783171873298909</v>
      </c>
      <c r="AM45" s="63">
        <v>1.578317187329874</v>
      </c>
    </row>
    <row r="46" spans="1:39" x14ac:dyDescent="0.3">
      <c r="A46" s="64">
        <v>44</v>
      </c>
      <c r="B46" s="63"/>
      <c r="C46" s="63">
        <v>150</v>
      </c>
      <c r="D46" s="63">
        <v>6.8803310394287109E-2</v>
      </c>
      <c r="E46" s="63" t="b">
        <v>0</v>
      </c>
      <c r="F46" s="63">
        <v>2.6945390278759949E-2</v>
      </c>
      <c r="G46" s="63">
        <v>6.2428145953360081E-5</v>
      </c>
      <c r="H46" s="63">
        <v>3.739259259259262E-3</v>
      </c>
      <c r="I46" s="63">
        <v>4.7798518518518546E-3</v>
      </c>
      <c r="J46" s="63">
        <v>5.0595555555554839E-3</v>
      </c>
      <c r="K46" s="63">
        <v>9.9999999999999978E-2</v>
      </c>
      <c r="L46" s="63">
        <v>9.9597037037037039E-2</v>
      </c>
      <c r="M46" s="63">
        <v>9.5173925925925912E-2</v>
      </c>
      <c r="N46" s="63">
        <v>8.9262222222222298E-2</v>
      </c>
      <c r="O46" s="63">
        <v>0.1</v>
      </c>
      <c r="P46" s="63">
        <v>-2.324148148148146E-2</v>
      </c>
      <c r="Q46" s="63">
        <v>-0.11265185185185191</v>
      </c>
      <c r="R46" s="63">
        <v>0.3235271111111111</v>
      </c>
      <c r="S46" s="63">
        <v>-1.7560019952360701E-17</v>
      </c>
      <c r="T46" s="63">
        <v>-1.9502222222222199E-2</v>
      </c>
      <c r="U46" s="63">
        <v>-0.1174317037037037</v>
      </c>
      <c r="V46" s="63">
        <v>0.31846755555555561</v>
      </c>
      <c r="W46" s="63">
        <v>9.9999999999999964E-2</v>
      </c>
      <c r="X46" s="63">
        <v>-0.1195022222222222</v>
      </c>
      <c r="Y46" s="63">
        <v>-0.21743170370370371</v>
      </c>
      <c r="Z46" s="63">
        <v>0.21846755555555561</v>
      </c>
      <c r="AA46" s="63">
        <v>-3.5798730089351068E-17</v>
      </c>
      <c r="AB46" s="63">
        <v>-0.1190992592592592</v>
      </c>
      <c r="AC46" s="63">
        <v>-0.21260562962962959</v>
      </c>
      <c r="AD46" s="63">
        <v>0.22920533333333329</v>
      </c>
      <c r="AE46" s="63">
        <v>-3.4729894648886368E-17</v>
      </c>
      <c r="AF46" s="63" t="s">
        <v>1470</v>
      </c>
      <c r="AG46" s="63" t="s">
        <v>1471</v>
      </c>
      <c r="AH46" s="63">
        <v>0.2165330017767422</v>
      </c>
      <c r="AI46" s="63">
        <v>7.9030783648132458E-2</v>
      </c>
      <c r="AJ46" s="63">
        <v>0.34505706564261318</v>
      </c>
      <c r="AK46" s="63">
        <v>0.32527887603943439</v>
      </c>
      <c r="AL46" s="63">
        <v>4.9150445934509426</v>
      </c>
      <c r="AM46" s="63">
        <v>4.915044593450963</v>
      </c>
    </row>
    <row r="47" spans="1:39" x14ac:dyDescent="0.3">
      <c r="A47" s="64">
        <v>45</v>
      </c>
      <c r="B47" s="63"/>
      <c r="C47" s="63">
        <v>150</v>
      </c>
      <c r="D47" s="63">
        <v>5.0832509994506843E-2</v>
      </c>
      <c r="E47" s="63" t="b">
        <v>0</v>
      </c>
      <c r="F47" s="63">
        <v>2.9636345702891628E-2</v>
      </c>
      <c r="G47" s="63">
        <v>4.9608656241425974E-7</v>
      </c>
      <c r="H47" s="63">
        <v>3.8518518518518291E-4</v>
      </c>
      <c r="I47" s="63">
        <v>3.4251851851851978E-4</v>
      </c>
      <c r="J47" s="63">
        <v>4.7999999999999432E-4</v>
      </c>
      <c r="K47" s="63">
        <v>9.9999999999999992E-2</v>
      </c>
      <c r="L47" s="63">
        <v>0.1107045925925926</v>
      </c>
      <c r="M47" s="63">
        <v>9.3780148148148154E-2</v>
      </c>
      <c r="N47" s="63">
        <v>9.2661333333333332E-2</v>
      </c>
      <c r="O47" s="63">
        <v>0.1</v>
      </c>
      <c r="P47" s="63">
        <v>7.6878222222222237E-2</v>
      </c>
      <c r="Q47" s="63">
        <v>9.8756740740740742E-2</v>
      </c>
      <c r="R47" s="63">
        <v>0.11692088888888889</v>
      </c>
      <c r="S47" s="63">
        <v>-4.354590016950386E-17</v>
      </c>
      <c r="T47" s="63">
        <v>7.6493037037037054E-2</v>
      </c>
      <c r="U47" s="63">
        <v>9.8414222222222222E-2</v>
      </c>
      <c r="V47" s="63">
        <v>0.1164408888888889</v>
      </c>
      <c r="W47" s="63">
        <v>9.999999999999995E-2</v>
      </c>
      <c r="X47" s="63">
        <v>-2.3506962962962948E-2</v>
      </c>
      <c r="Y47" s="63">
        <v>-1.585777777777778E-3</v>
      </c>
      <c r="Z47" s="63">
        <v>1.6440888888888911E-2</v>
      </c>
      <c r="AA47" s="63">
        <v>-6.2000583573117235E-17</v>
      </c>
      <c r="AB47" s="63">
        <v>-3.4211555555555537E-2</v>
      </c>
      <c r="AC47" s="63">
        <v>4.6340740740740743E-3</v>
      </c>
      <c r="AD47" s="63">
        <v>2.3779555555555588E-2</v>
      </c>
      <c r="AE47" s="63">
        <v>-6.279364669732952E-17</v>
      </c>
      <c r="AF47" s="63" t="s">
        <v>1472</v>
      </c>
      <c r="AG47" s="63" t="s">
        <v>1473</v>
      </c>
      <c r="AH47" s="63">
        <v>1.0561811369935481</v>
      </c>
      <c r="AI47" s="63">
        <v>1.3286589886508811</v>
      </c>
      <c r="AJ47" s="63">
        <v>0.52586505638691328</v>
      </c>
      <c r="AK47" s="63">
        <v>0.49059159266505259</v>
      </c>
      <c r="AL47" s="63">
        <v>44.636678200692117</v>
      </c>
      <c r="AM47" s="63">
        <v>44.636678200691946</v>
      </c>
    </row>
    <row r="48" spans="1:39" x14ac:dyDescent="0.3">
      <c r="A48" s="64">
        <v>46</v>
      </c>
      <c r="B48" s="63"/>
      <c r="C48" s="63">
        <v>150</v>
      </c>
      <c r="D48" s="63">
        <v>0.1138832569122314</v>
      </c>
      <c r="E48" s="63" t="b">
        <v>0</v>
      </c>
      <c r="F48" s="63">
        <v>2.9025141257130328E-2</v>
      </c>
      <c r="G48" s="63">
        <v>6.3789065973113702E-4</v>
      </c>
      <c r="H48" s="63">
        <v>3.9703703703709929E-4</v>
      </c>
      <c r="I48" s="63">
        <v>1.197629629629629E-2</v>
      </c>
      <c r="J48" s="63">
        <v>2.2232888888888861E-2</v>
      </c>
      <c r="K48" s="63">
        <v>9.9999999999999992E-2</v>
      </c>
      <c r="L48" s="63">
        <v>9.9895703703703778E-2</v>
      </c>
      <c r="M48" s="63">
        <v>9.9867259259259267E-2</v>
      </c>
      <c r="N48" s="63">
        <v>9.5249777777777767E-2</v>
      </c>
      <c r="O48" s="63">
        <v>0.1</v>
      </c>
      <c r="P48" s="63">
        <v>-3.7997037037036949E-3</v>
      </c>
      <c r="Q48" s="63">
        <v>0.1102957037037037</v>
      </c>
      <c r="R48" s="63">
        <v>0.27413333333333328</v>
      </c>
      <c r="S48" s="63">
        <v>-3.4879682559608728E-17</v>
      </c>
      <c r="T48" s="63">
        <v>-3.402666666666596E-3</v>
      </c>
      <c r="U48" s="63">
        <v>9.8319407407407411E-2</v>
      </c>
      <c r="V48" s="63">
        <v>0.2963662222222222</v>
      </c>
      <c r="W48" s="63">
        <v>9.999999999999995E-2</v>
      </c>
      <c r="X48" s="63">
        <v>-0.1034026666666666</v>
      </c>
      <c r="Y48" s="63">
        <v>-1.680592592592592E-3</v>
      </c>
      <c r="Z48" s="63">
        <v>0.19636622222222219</v>
      </c>
      <c r="AA48" s="63">
        <v>-4.9744681265561357E-17</v>
      </c>
      <c r="AB48" s="63">
        <v>-0.1032983703703704</v>
      </c>
      <c r="AC48" s="63">
        <v>-1.5478518518518519E-3</v>
      </c>
      <c r="AD48" s="63">
        <v>0.2011164444444444</v>
      </c>
      <c r="AE48" s="63">
        <v>-4.9158302235214077E-17</v>
      </c>
      <c r="AF48" s="63" t="s">
        <v>1474</v>
      </c>
      <c r="AG48" s="63" t="s">
        <v>1475</v>
      </c>
      <c r="AH48" s="63">
        <v>1.7218332154224379E-2</v>
      </c>
      <c r="AI48" s="63">
        <v>7.2405625392723879E-3</v>
      </c>
      <c r="AJ48" s="63">
        <v>1.1221830293588159E-2</v>
      </c>
      <c r="AK48" s="63">
        <v>1.0469159587091839E-2</v>
      </c>
      <c r="AL48" s="63">
        <v>2.4190627942348368</v>
      </c>
      <c r="AM48" s="63">
        <v>2.4190627942348129</v>
      </c>
    </row>
    <row r="49" spans="1:39" x14ac:dyDescent="0.3">
      <c r="A49" s="64">
        <v>47</v>
      </c>
      <c r="B49" s="63"/>
      <c r="C49" s="63">
        <v>150</v>
      </c>
      <c r="D49" s="63">
        <v>7.1806907653808594E-2</v>
      </c>
      <c r="E49" s="63" t="b">
        <v>0</v>
      </c>
      <c r="F49" s="63">
        <v>2.8479149918463651E-2</v>
      </c>
      <c r="G49" s="63">
        <v>4.1720063648838658E-7</v>
      </c>
      <c r="H49" s="63">
        <v>5.108148148148528E-4</v>
      </c>
      <c r="I49" s="63">
        <v>2.5481481481481882E-4</v>
      </c>
      <c r="J49" s="63">
        <v>3.022222222222315E-4</v>
      </c>
      <c r="K49" s="63">
        <v>9.9999999999999992E-2</v>
      </c>
      <c r="L49" s="63">
        <v>9.5714370370370366E-2</v>
      </c>
      <c r="M49" s="63">
        <v>9.0992592592592597E-2</v>
      </c>
      <c r="N49" s="63">
        <v>0.10506311111111109</v>
      </c>
      <c r="O49" s="63">
        <v>0.1</v>
      </c>
      <c r="P49" s="63">
        <v>-0.188242962962963</v>
      </c>
      <c r="Q49" s="63">
        <v>0.2244811851851852</v>
      </c>
      <c r="R49" s="63">
        <v>0.16092444444444451</v>
      </c>
      <c r="S49" s="63">
        <v>-7.8323401828774859E-17</v>
      </c>
      <c r="T49" s="63">
        <v>-0.18773214814814809</v>
      </c>
      <c r="U49" s="63">
        <v>0.22473599999999999</v>
      </c>
      <c r="V49" s="63">
        <v>0.16122666666666671</v>
      </c>
      <c r="W49" s="63">
        <v>9.9999999999999908E-2</v>
      </c>
      <c r="X49" s="63">
        <v>-0.28773214814814813</v>
      </c>
      <c r="Y49" s="63">
        <v>0.124736</v>
      </c>
      <c r="Z49" s="63">
        <v>6.1226666666666728E-2</v>
      </c>
      <c r="AA49" s="63">
        <v>-9.6609138402852503E-17</v>
      </c>
      <c r="AB49" s="63">
        <v>-0.28344651851851849</v>
      </c>
      <c r="AC49" s="63">
        <v>0.13374340740740739</v>
      </c>
      <c r="AD49" s="63">
        <v>5.6163555555555612E-2</v>
      </c>
      <c r="AE49" s="63">
        <v>-9.7255897056126656E-17</v>
      </c>
      <c r="AF49" s="63" t="s">
        <v>1476</v>
      </c>
      <c r="AG49" s="63" t="s">
        <v>1477</v>
      </c>
      <c r="AH49" s="63">
        <v>1.0125178269901129</v>
      </c>
      <c r="AI49" s="63">
        <v>0.17423221583002679</v>
      </c>
      <c r="AJ49" s="63">
        <v>0.85260036422636143</v>
      </c>
      <c r="AK49" s="63">
        <v>0.78908169235348025</v>
      </c>
      <c r="AL49" s="63">
        <v>8.2694541231126415</v>
      </c>
      <c r="AM49" s="63">
        <v>8.2694541231126273</v>
      </c>
    </row>
    <row r="50" spans="1:39" x14ac:dyDescent="0.3">
      <c r="A50" s="64">
        <v>48</v>
      </c>
      <c r="B50" s="63"/>
      <c r="C50" s="63">
        <v>150</v>
      </c>
      <c r="D50" s="63">
        <v>9.6756696701049805E-2</v>
      </c>
      <c r="E50" s="63" t="b">
        <v>0</v>
      </c>
      <c r="F50" s="63">
        <v>2.9113748760932791E-2</v>
      </c>
      <c r="G50" s="63">
        <v>2.7401446364883329E-5</v>
      </c>
      <c r="H50" s="63">
        <v>1.5656296296296111E-3</v>
      </c>
      <c r="I50" s="63">
        <v>2.8740740740740571E-3</v>
      </c>
      <c r="J50" s="63">
        <v>4.0853333333333436E-3</v>
      </c>
      <c r="K50" s="63">
        <v>9.9999999999999992E-2</v>
      </c>
      <c r="L50" s="63">
        <v>9.7890370370370364E-2</v>
      </c>
      <c r="M50" s="63">
        <v>0.10131792592592601</v>
      </c>
      <c r="N50" s="63">
        <v>9.6259555555555543E-2</v>
      </c>
      <c r="O50" s="63">
        <v>0.1</v>
      </c>
      <c r="P50" s="63">
        <v>7.0933333333333334E-2</v>
      </c>
      <c r="Q50" s="63">
        <v>0.23227496296296299</v>
      </c>
      <c r="R50" s="63">
        <v>7.4510222222222242E-2</v>
      </c>
      <c r="S50" s="63">
        <v>-5.7643380976328664E-17</v>
      </c>
      <c r="T50" s="63">
        <v>6.9367703703703723E-2</v>
      </c>
      <c r="U50" s="63">
        <v>0.2294008888888889</v>
      </c>
      <c r="V50" s="63">
        <v>7.8595555555555585E-2</v>
      </c>
      <c r="W50" s="63">
        <v>9.9999999999999936E-2</v>
      </c>
      <c r="X50" s="63">
        <v>-3.0632296296296279E-2</v>
      </c>
      <c r="Y50" s="63">
        <v>0.1294008888888889</v>
      </c>
      <c r="Z50" s="63">
        <v>-2.140444444444442E-2</v>
      </c>
      <c r="AA50" s="63">
        <v>-7.5528521975218528E-17</v>
      </c>
      <c r="AB50" s="63">
        <v>-2.8522666666666641E-2</v>
      </c>
      <c r="AC50" s="63">
        <v>0.12808296296296301</v>
      </c>
      <c r="AD50" s="63">
        <v>-1.7663999999999961E-2</v>
      </c>
      <c r="AE50" s="63">
        <v>-7.4731394837924648E-17</v>
      </c>
      <c r="AF50" s="63" t="s">
        <v>1478</v>
      </c>
      <c r="AG50" s="63" t="s">
        <v>1479</v>
      </c>
      <c r="AH50" s="63">
        <v>0.19998791931923829</v>
      </c>
      <c r="AI50" s="63">
        <v>0.25358067787195648</v>
      </c>
      <c r="AJ50" s="63">
        <v>0.12530217622995751</v>
      </c>
      <c r="AK50" s="63">
        <v>0.1159288671398311</v>
      </c>
      <c r="AL50" s="63">
        <v>17.4750830564784</v>
      </c>
      <c r="AM50" s="63">
        <v>17.475083056478471</v>
      </c>
    </row>
    <row r="51" spans="1:39" x14ac:dyDescent="0.3">
      <c r="A51" s="64">
        <v>49</v>
      </c>
      <c r="B51" s="63"/>
      <c r="C51" s="63">
        <v>150</v>
      </c>
      <c r="D51" s="63">
        <v>9.6982479095458984E-2</v>
      </c>
      <c r="E51" s="63" t="b">
        <v>0</v>
      </c>
      <c r="F51" s="63">
        <v>2.973643380587105E-2</v>
      </c>
      <c r="G51" s="63">
        <v>9.9672662246364906E-4</v>
      </c>
      <c r="H51" s="63">
        <v>2.757570370370371E-2</v>
      </c>
      <c r="I51" s="63">
        <v>1.3882074074074069E-2</v>
      </c>
      <c r="J51" s="63">
        <v>6.6026666666666733E-3</v>
      </c>
      <c r="K51" s="63">
        <v>9.9999999999999992E-2</v>
      </c>
      <c r="L51" s="63">
        <v>0.1044325925925926</v>
      </c>
      <c r="M51" s="63">
        <v>0.10313837037037039</v>
      </c>
      <c r="N51" s="63">
        <v>9.0513777777777776E-2</v>
      </c>
      <c r="O51" s="63">
        <v>0.1</v>
      </c>
      <c r="P51" s="63">
        <v>3.714370370370387E-3</v>
      </c>
      <c r="Q51" s="63">
        <v>0.16474785185185181</v>
      </c>
      <c r="R51" s="63">
        <v>0.14934755555555559</v>
      </c>
      <c r="S51" s="63">
        <v>-5.2575556663554852E-17</v>
      </c>
      <c r="T51" s="63">
        <v>3.1290074074074102E-2</v>
      </c>
      <c r="U51" s="63">
        <v>0.15086577777777779</v>
      </c>
      <c r="V51" s="63">
        <v>0.1559502222222223</v>
      </c>
      <c r="W51" s="63">
        <v>9.9999999999999936E-2</v>
      </c>
      <c r="X51" s="63">
        <v>-6.870992592592591E-2</v>
      </c>
      <c r="Y51" s="63">
        <v>5.0865777777777767E-2</v>
      </c>
      <c r="Z51" s="63">
        <v>5.5950222222222262E-2</v>
      </c>
      <c r="AA51" s="63">
        <v>-6.5909583584333401E-17</v>
      </c>
      <c r="AB51" s="63">
        <v>-7.3142518518518496E-2</v>
      </c>
      <c r="AC51" s="63">
        <v>4.7727407407407413E-2</v>
      </c>
      <c r="AD51" s="63">
        <v>6.5436444444444491E-2</v>
      </c>
      <c r="AE51" s="63">
        <v>-6.5098522687902534E-17</v>
      </c>
      <c r="AF51" s="63" t="s">
        <v>1480</v>
      </c>
      <c r="AG51" s="63" t="s">
        <v>1481</v>
      </c>
      <c r="AH51" s="63">
        <v>0.61853083482719695</v>
      </c>
      <c r="AI51" s="63">
        <v>0.37647740875512281</v>
      </c>
      <c r="AJ51" s="63">
        <v>0.27765001520540111</v>
      </c>
      <c r="AK51" s="63">
        <v>0.25822233089843982</v>
      </c>
      <c r="AL51" s="63">
        <v>16.954753431621882</v>
      </c>
      <c r="AM51" s="63">
        <v>16.95475343162186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39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1658-E5E4-4861-AB50-E74E1A09720B}">
  <sheetPr codeName="Sheet13"/>
  <dimension ref="A1:DE207"/>
  <sheetViews>
    <sheetView zoomScale="70" zoomScaleNormal="70" workbookViewId="0">
      <selection sqref="A1:AM40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4">
        <v>0</v>
      </c>
      <c r="B2" s="63">
        <v>2.05479907989502E-2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4">
        <v>1</v>
      </c>
      <c r="B3" s="63"/>
      <c r="C3" s="63">
        <v>150</v>
      </c>
      <c r="D3" s="63">
        <v>5.1912069320678711E-2</v>
      </c>
      <c r="E3" s="63" t="b">
        <v>0</v>
      </c>
      <c r="F3" s="63">
        <v>1.495767126262838E-2</v>
      </c>
      <c r="G3" s="63">
        <v>3.1289700939570891E-3</v>
      </c>
      <c r="H3" s="63">
        <v>4.4267851851851892E-2</v>
      </c>
      <c r="I3" s="63">
        <v>2.952888888888892E-2</v>
      </c>
      <c r="J3" s="63">
        <v>1.724448048992008E-2</v>
      </c>
      <c r="K3" s="63">
        <v>8.257171987406256E-2</v>
      </c>
      <c r="L3" s="63">
        <v>3.9546074074074108E-2</v>
      </c>
      <c r="M3" s="63">
        <v>7.4272000000000046E-2</v>
      </c>
      <c r="N3" s="63">
        <v>8.8754995938010256E-2</v>
      </c>
      <c r="O3" s="63">
        <v>0.1015642343293245</v>
      </c>
      <c r="P3" s="63">
        <v>-0.1104687407407407</v>
      </c>
      <c r="Q3" s="63">
        <v>-3.8333629629629613E-2</v>
      </c>
      <c r="R3" s="63">
        <v>-0.24325957230793829</v>
      </c>
      <c r="S3" s="63">
        <v>-0.1829045652792736</v>
      </c>
      <c r="T3" s="63">
        <v>-6.6200888888888781E-2</v>
      </c>
      <c r="U3" s="63">
        <v>-8.8047407407406963E-3</v>
      </c>
      <c r="V3" s="63">
        <v>-0.22601509181801821</v>
      </c>
      <c r="W3" s="63">
        <v>-0.10033284540521099</v>
      </c>
      <c r="X3" s="63">
        <v>-0.16620088888888879</v>
      </c>
      <c r="Y3" s="63">
        <v>-0.1088047407407407</v>
      </c>
      <c r="Z3" s="63">
        <v>-0.32601509181801819</v>
      </c>
      <c r="AA3" s="63">
        <v>-0.20033284540521101</v>
      </c>
      <c r="AB3" s="63">
        <v>-0.1057469629629629</v>
      </c>
      <c r="AC3" s="63">
        <v>-8.3076740740740743E-2</v>
      </c>
      <c r="AD3" s="63">
        <v>-0.31477008775602838</v>
      </c>
      <c r="AE3" s="63">
        <v>-0.2018970797345355</v>
      </c>
      <c r="AF3" s="63" t="s">
        <v>1118</v>
      </c>
      <c r="AG3" s="63" t="s">
        <v>1119</v>
      </c>
      <c r="AH3" s="63">
        <v>9.4820829374179549</v>
      </c>
      <c r="AI3" s="63">
        <v>5.239661393799051</v>
      </c>
      <c r="AJ3" s="63">
        <v>1.994412817357861</v>
      </c>
      <c r="AK3" s="63">
        <v>1.871064954858509</v>
      </c>
      <c r="AL3" s="63">
        <v>2.4822939643449131</v>
      </c>
      <c r="AM3" s="63">
        <v>5.2305256485928018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4">
        <v>2</v>
      </c>
      <c r="B4" s="63"/>
      <c r="C4" s="63">
        <v>150</v>
      </c>
      <c r="D4" s="63">
        <v>5.8851718902587891E-2</v>
      </c>
      <c r="E4" s="63" t="b">
        <v>0</v>
      </c>
      <c r="F4" s="63">
        <v>3.1584176574446773E-2</v>
      </c>
      <c r="G4" s="63">
        <v>1.406063855799863E-2</v>
      </c>
      <c r="H4" s="63">
        <v>0.1053072592592592</v>
      </c>
      <c r="I4" s="63">
        <v>4.9077333333333389E-2</v>
      </c>
      <c r="J4" s="63">
        <v>2.3715713318192461E-2</v>
      </c>
      <c r="K4" s="63">
        <v>0.1101367311262519</v>
      </c>
      <c r="L4" s="63">
        <v>0.1228077037037036</v>
      </c>
      <c r="M4" s="63">
        <v>2.1155555555554821E-3</v>
      </c>
      <c r="N4" s="63">
        <v>0.1284444195368622</v>
      </c>
      <c r="O4" s="63">
        <v>7.5637358240915595E-2</v>
      </c>
      <c r="P4" s="63">
        <v>-0.27899259259259251</v>
      </c>
      <c r="Q4" s="63">
        <v>0.23314962962962951</v>
      </c>
      <c r="R4" s="63">
        <v>7.6189106698632089E-2</v>
      </c>
      <c r="S4" s="63">
        <v>-0.1117873289208543</v>
      </c>
      <c r="T4" s="63">
        <v>-0.38429985185185173</v>
      </c>
      <c r="U4" s="63">
        <v>0.1840722962962961</v>
      </c>
      <c r="V4" s="63">
        <v>9.9904820016824547E-2</v>
      </c>
      <c r="W4" s="63">
        <v>-1.650597794602388E-3</v>
      </c>
      <c r="X4" s="63">
        <v>-0.4842998518518517</v>
      </c>
      <c r="Y4" s="63">
        <v>8.4072296296296117E-2</v>
      </c>
      <c r="Z4" s="63">
        <v>-9.517998317545452E-5</v>
      </c>
      <c r="AA4" s="63">
        <v>-0.10165059779460239</v>
      </c>
      <c r="AB4" s="63">
        <v>-0.26149214814814797</v>
      </c>
      <c r="AC4" s="63">
        <v>0.18195674074074061</v>
      </c>
      <c r="AD4" s="63">
        <v>-2.8539599520037619E-2</v>
      </c>
      <c r="AE4" s="63">
        <v>-7.7287956035517982E-2</v>
      </c>
      <c r="AF4" s="63" t="s">
        <v>1120</v>
      </c>
      <c r="AG4" s="63" t="s">
        <v>1121</v>
      </c>
      <c r="AH4" s="63">
        <v>57.120074488726708</v>
      </c>
      <c r="AI4" s="63">
        <v>14.229164858789201</v>
      </c>
      <c r="AJ4" s="63">
        <v>8.9218905974233511</v>
      </c>
      <c r="AK4" s="63">
        <v>8.2800736960853811</v>
      </c>
      <c r="AL4" s="63">
        <v>33.994822329109773</v>
      </c>
      <c r="AM4" s="63">
        <v>82.154435511622964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4">
        <v>3</v>
      </c>
      <c r="B5" s="63"/>
      <c r="C5" s="63">
        <v>150</v>
      </c>
      <c r="D5" s="63">
        <v>5.18341064453125E-2</v>
      </c>
      <c r="E5" s="63" t="b">
        <v>0</v>
      </c>
      <c r="F5" s="63">
        <v>2.5211126911878271E-2</v>
      </c>
      <c r="G5" s="63">
        <v>2.019108243900378E-2</v>
      </c>
      <c r="H5" s="63">
        <v>2.8123259259259289E-2</v>
      </c>
      <c r="I5" s="63">
        <v>2.6682074074074039E-2</v>
      </c>
      <c r="J5" s="63">
        <v>0.13670490719336259</v>
      </c>
      <c r="K5" s="63">
        <v>6.5586844754862622E-2</v>
      </c>
      <c r="L5" s="63">
        <v>5.798281481481482E-2</v>
      </c>
      <c r="M5" s="63">
        <v>7.5798518518518501E-2</v>
      </c>
      <c r="N5" s="63">
        <v>0.12690037308230021</v>
      </c>
      <c r="O5" s="63">
        <v>9.1513720843271432E-2</v>
      </c>
      <c r="P5" s="63">
        <v>0.37152948148148152</v>
      </c>
      <c r="Q5" s="63">
        <v>1.7846518518518501E-2</v>
      </c>
      <c r="R5" s="63">
        <v>0.41415397132607779</v>
      </c>
      <c r="S5" s="63">
        <v>-2.3081693961842269E-2</v>
      </c>
      <c r="T5" s="63">
        <v>0.39965274074074081</v>
      </c>
      <c r="U5" s="63">
        <v>4.4528592592592543E-2</v>
      </c>
      <c r="V5" s="63">
        <v>0.55085887851944049</v>
      </c>
      <c r="W5" s="63">
        <v>4.2505150793020363E-2</v>
      </c>
      <c r="X5" s="63">
        <v>0.29965274074074078</v>
      </c>
      <c r="Y5" s="63">
        <v>-5.5471407407407462E-2</v>
      </c>
      <c r="Z5" s="63">
        <v>0.45085887851944051</v>
      </c>
      <c r="AA5" s="63">
        <v>-5.7494849206979642E-2</v>
      </c>
      <c r="AB5" s="63">
        <v>0.34166992592592588</v>
      </c>
      <c r="AC5" s="63">
        <v>-3.1269925925925958E-2</v>
      </c>
      <c r="AD5" s="63">
        <v>0.42395850543714031</v>
      </c>
      <c r="AE5" s="63">
        <v>-4.9008570050251068E-2</v>
      </c>
      <c r="AF5" s="63" t="s">
        <v>1122</v>
      </c>
      <c r="AG5" s="63" t="s">
        <v>1123</v>
      </c>
      <c r="AH5" s="63">
        <v>4.0494797819873627</v>
      </c>
      <c r="AI5" s="63">
        <v>6.212669060380879</v>
      </c>
      <c r="AJ5" s="63">
        <v>1.9569871881134671</v>
      </c>
      <c r="AK5" s="63">
        <v>1.831070082733226</v>
      </c>
      <c r="AL5" s="63">
        <v>5.3902790922953354</v>
      </c>
      <c r="AM5" s="63">
        <v>6.4759063381233286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4">
        <v>4</v>
      </c>
      <c r="B6" s="63"/>
      <c r="C6" s="63">
        <v>150</v>
      </c>
      <c r="D6" s="63">
        <v>4.2895793914794922E-2</v>
      </c>
      <c r="E6" s="63" t="b">
        <v>0</v>
      </c>
      <c r="F6" s="63">
        <v>1.8351741419519119E-2</v>
      </c>
      <c r="G6" s="63">
        <v>8.2936477522215033E-3</v>
      </c>
      <c r="H6" s="63">
        <v>8.2843259259259228E-2</v>
      </c>
      <c r="I6" s="63">
        <v>3.6924444444444399E-2</v>
      </c>
      <c r="J6" s="63">
        <v>8.1992408181369436E-3</v>
      </c>
      <c r="K6" s="63">
        <v>0.14939039102827531</v>
      </c>
      <c r="L6" s="63">
        <v>7.749570370370365E-2</v>
      </c>
      <c r="M6" s="63">
        <v>7.304888888888883E-2</v>
      </c>
      <c r="N6" s="63">
        <v>8.3725845227657525E-2</v>
      </c>
      <c r="O6" s="63">
        <v>0.1343392544106812</v>
      </c>
      <c r="P6" s="63">
        <v>-0.2230565925925925</v>
      </c>
      <c r="Q6" s="63">
        <v>0.24570785185185171</v>
      </c>
      <c r="R6" s="63">
        <v>-0.31926984802139668</v>
      </c>
      <c r="S6" s="63">
        <v>0.24179121353517949</v>
      </c>
      <c r="T6" s="63">
        <v>-0.1402133333333333</v>
      </c>
      <c r="U6" s="63">
        <v>0.2826322962962961</v>
      </c>
      <c r="V6" s="63">
        <v>-0.31107060720325969</v>
      </c>
      <c r="W6" s="63">
        <v>0.39118160456345469</v>
      </c>
      <c r="X6" s="63">
        <v>-0.24021333333333331</v>
      </c>
      <c r="Y6" s="63">
        <v>0.1826322962962961</v>
      </c>
      <c r="Z6" s="63">
        <v>-0.41107060720325977</v>
      </c>
      <c r="AA6" s="63">
        <v>0.29118160456345471</v>
      </c>
      <c r="AB6" s="63">
        <v>-0.21770903703703701</v>
      </c>
      <c r="AC6" s="63">
        <v>0.2095834074074073</v>
      </c>
      <c r="AD6" s="63">
        <v>-0.39479645243091732</v>
      </c>
      <c r="AE6" s="63">
        <v>0.25684235015277351</v>
      </c>
      <c r="AF6" s="63" t="s">
        <v>1124</v>
      </c>
      <c r="AG6" s="63" t="s">
        <v>1125</v>
      </c>
      <c r="AH6" s="63">
        <v>4.1477364815902336</v>
      </c>
      <c r="AI6" s="63">
        <v>1.3568290138447601</v>
      </c>
      <c r="AJ6" s="63">
        <v>2.6989795416889919</v>
      </c>
      <c r="AK6" s="63">
        <v>2.4871625382434188</v>
      </c>
      <c r="AL6" s="63">
        <v>0.1053448388311639</v>
      </c>
      <c r="AM6" s="63">
        <v>5.9536301282733861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4">
        <v>5</v>
      </c>
      <c r="B7" s="63"/>
      <c r="C7" s="63">
        <v>150</v>
      </c>
      <c r="D7" s="63">
        <v>7.7801227569580078E-2</v>
      </c>
      <c r="E7" s="63" t="b">
        <v>0</v>
      </c>
      <c r="F7" s="63">
        <v>2.4847015348198359E-2</v>
      </c>
      <c r="G7" s="63">
        <v>1.435798423801953E-2</v>
      </c>
      <c r="H7" s="63">
        <v>6.45985185185185E-2</v>
      </c>
      <c r="I7" s="63">
        <v>2.0395851851851769E-2</v>
      </c>
      <c r="J7" s="63">
        <v>9.8838377518398524E-2</v>
      </c>
      <c r="K7" s="63">
        <v>1.7613178037157059E-2</v>
      </c>
      <c r="L7" s="63">
        <v>7.6282074074074058E-2</v>
      </c>
      <c r="M7" s="63">
        <v>4.1693629629629587E-2</v>
      </c>
      <c r="N7" s="63">
        <v>0.13149031056113261</v>
      </c>
      <c r="O7" s="63">
        <v>0.118647643894466</v>
      </c>
      <c r="P7" s="63">
        <v>0.49653096296296301</v>
      </c>
      <c r="Q7" s="63">
        <v>-4.8279703703703568E-2</v>
      </c>
      <c r="R7" s="63">
        <v>0.47895559425305462</v>
      </c>
      <c r="S7" s="63">
        <v>0.40785870536416569</v>
      </c>
      <c r="T7" s="63">
        <v>0.56112948148148145</v>
      </c>
      <c r="U7" s="63">
        <v>-2.7883851851851799E-2</v>
      </c>
      <c r="V7" s="63">
        <v>0.57779397177145309</v>
      </c>
      <c r="W7" s="63">
        <v>0.39024552732700868</v>
      </c>
      <c r="X7" s="63">
        <v>0.46112948148148147</v>
      </c>
      <c r="Y7" s="63">
        <v>-0.1278838518518518</v>
      </c>
      <c r="Z7" s="63">
        <v>0.47779397177145311</v>
      </c>
      <c r="AA7" s="63">
        <v>0.2902455273270087</v>
      </c>
      <c r="AB7" s="63">
        <v>0.48484740740740739</v>
      </c>
      <c r="AC7" s="63">
        <v>-6.9577481481481393E-2</v>
      </c>
      <c r="AD7" s="63">
        <v>0.44630366121032039</v>
      </c>
      <c r="AE7" s="63">
        <v>0.27159788343254271</v>
      </c>
      <c r="AF7" s="63" t="s">
        <v>1126</v>
      </c>
      <c r="AG7" s="63" t="s">
        <v>1127</v>
      </c>
      <c r="AH7" s="63">
        <v>2.8495146991712561</v>
      </c>
      <c r="AI7" s="63">
        <v>2.3942110509508749</v>
      </c>
      <c r="AJ7" s="63">
        <v>4.4539862527129657</v>
      </c>
      <c r="AK7" s="63">
        <v>4.1822917069988739</v>
      </c>
      <c r="AL7" s="63">
        <v>6.5531640456918563</v>
      </c>
      <c r="AM7" s="63">
        <v>6.6595416618917076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4">
        <v>6</v>
      </c>
      <c r="B8" s="63"/>
      <c r="C8" s="63">
        <v>150</v>
      </c>
      <c r="D8" s="63">
        <v>5.5876255035400391E-2</v>
      </c>
      <c r="E8" s="63" t="b">
        <v>0</v>
      </c>
      <c r="F8" s="63">
        <v>3.0000000000000009E-2</v>
      </c>
      <c r="G8" s="63">
        <v>1.5967802296767471E-2</v>
      </c>
      <c r="H8" s="63">
        <v>7.1783111111111131E-2</v>
      </c>
      <c r="I8" s="63">
        <v>2.2915555555555581E-2</v>
      </c>
      <c r="J8" s="63">
        <v>0.1014389696791011</v>
      </c>
      <c r="K8" s="63">
        <v>0.13372341412354549</v>
      </c>
      <c r="L8" s="63">
        <v>9.9999999999999978E-2</v>
      </c>
      <c r="M8" s="63">
        <v>9.9999999999999978E-2</v>
      </c>
      <c r="N8" s="63">
        <v>0.1000000000000001</v>
      </c>
      <c r="O8" s="63">
        <v>0.1</v>
      </c>
      <c r="P8" s="63">
        <v>0.67521659259259259</v>
      </c>
      <c r="Q8" s="63">
        <v>0.4082891851851852</v>
      </c>
      <c r="R8" s="63">
        <v>0.26628344852245289</v>
      </c>
      <c r="S8" s="63">
        <v>0.24095367074467519</v>
      </c>
      <c r="T8" s="63">
        <v>0.74699970370370372</v>
      </c>
      <c r="U8" s="63">
        <v>0.43120474074074078</v>
      </c>
      <c r="V8" s="63">
        <v>0.36772241820155399</v>
      </c>
      <c r="W8" s="63">
        <v>0.37467708486822071</v>
      </c>
      <c r="X8" s="63">
        <v>0.64699970370370374</v>
      </c>
      <c r="Y8" s="63">
        <v>0.3312047407407408</v>
      </c>
      <c r="Z8" s="63">
        <v>0.26772241820155401</v>
      </c>
      <c r="AA8" s="63">
        <v>0.27467708486822068</v>
      </c>
      <c r="AB8" s="63">
        <v>0.64699970370370374</v>
      </c>
      <c r="AC8" s="63">
        <v>0.3312047407407408</v>
      </c>
      <c r="AD8" s="63">
        <v>0.26772241820155401</v>
      </c>
      <c r="AE8" s="63">
        <v>0.27467708486822068</v>
      </c>
      <c r="AF8" s="63" t="s">
        <v>1128</v>
      </c>
      <c r="AG8" s="63" t="s">
        <v>1129</v>
      </c>
      <c r="AH8" s="63">
        <v>1.114930986743006E-14</v>
      </c>
      <c r="AI8" s="63">
        <v>1.377447225297214E-14</v>
      </c>
      <c r="AJ8" s="63">
        <v>2.2063566027202601E-14</v>
      </c>
      <c r="AK8" s="63">
        <v>2.0056872902899559E-14</v>
      </c>
      <c r="AL8" s="63">
        <v>1.129947082975117E-14</v>
      </c>
      <c r="AM8" s="63">
        <v>3.3429005581825331E-14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4">
        <v>7</v>
      </c>
      <c r="B9" s="63"/>
      <c r="C9" s="63">
        <v>150</v>
      </c>
      <c r="D9" s="63">
        <v>7.3826074600219727E-2</v>
      </c>
      <c r="E9" s="63" t="b">
        <v>0</v>
      </c>
      <c r="F9" s="63">
        <v>2.4595912380792818E-2</v>
      </c>
      <c r="G9" s="63">
        <v>1.478024009402984E-2</v>
      </c>
      <c r="H9" s="63">
        <v>6.9250370370370351E-3</v>
      </c>
      <c r="I9" s="63">
        <v>4.5720888888888811E-2</v>
      </c>
      <c r="J9" s="63">
        <v>0.11243613420638129</v>
      </c>
      <c r="K9" s="63">
        <v>8.4333023095270312E-2</v>
      </c>
      <c r="L9" s="63">
        <v>8.2909629629629639E-2</v>
      </c>
      <c r="M9" s="63">
        <v>7.1228444444444317E-2</v>
      </c>
      <c r="N9" s="63">
        <v>0.11246516970820419</v>
      </c>
      <c r="O9" s="63">
        <v>8.9937169708204284E-2</v>
      </c>
      <c r="P9" s="63">
        <v>6.8892444444444492E-2</v>
      </c>
      <c r="Q9" s="63">
        <v>-0.52756385185185184</v>
      </c>
      <c r="R9" s="63">
        <v>0.56464475468250752</v>
      </c>
      <c r="S9" s="63">
        <v>1.5666976904729731E-2</v>
      </c>
      <c r="T9" s="63">
        <v>6.1967407407407457E-2</v>
      </c>
      <c r="U9" s="63">
        <v>-0.48184296296296297</v>
      </c>
      <c r="V9" s="63">
        <v>0.67708088888888884</v>
      </c>
      <c r="W9" s="63">
        <v>0.1</v>
      </c>
      <c r="X9" s="63">
        <v>-3.8032592592592548E-2</v>
      </c>
      <c r="Y9" s="63">
        <v>-0.58184296296296301</v>
      </c>
      <c r="Z9" s="63">
        <v>0.57708088888888887</v>
      </c>
      <c r="AA9" s="63">
        <v>4.040964321709189E-17</v>
      </c>
      <c r="AB9" s="63">
        <v>-2.0942222222222182E-2</v>
      </c>
      <c r="AC9" s="63">
        <v>-0.55307140740740734</v>
      </c>
      <c r="AD9" s="63">
        <v>0.56461571918068465</v>
      </c>
      <c r="AE9" s="63">
        <v>1.0062830291795759E-2</v>
      </c>
      <c r="AF9" s="63" t="s">
        <v>1130</v>
      </c>
      <c r="AG9" s="63" t="s">
        <v>1131</v>
      </c>
      <c r="AH9" s="63">
        <v>3.3506851406243001</v>
      </c>
      <c r="AI9" s="63">
        <v>1.28009304984257</v>
      </c>
      <c r="AJ9" s="63">
        <v>1.631926869515248</v>
      </c>
      <c r="AK9" s="63">
        <v>1.556831576579085</v>
      </c>
      <c r="AL9" s="63">
        <v>1.319158710027617</v>
      </c>
      <c r="AM9" s="63">
        <v>3.0009184050557152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4">
        <v>8</v>
      </c>
      <c r="B10" s="63"/>
      <c r="C10" s="63">
        <v>150</v>
      </c>
      <c r="D10" s="63">
        <v>8.1766128540039063E-2</v>
      </c>
      <c r="E10" s="63" t="b">
        <v>0</v>
      </c>
      <c r="F10" s="63">
        <v>2.2802551659819009E-2</v>
      </c>
      <c r="G10" s="63">
        <v>1.2428446956884619E-2</v>
      </c>
      <c r="H10" s="63">
        <v>9.8558814814814766E-2</v>
      </c>
      <c r="I10" s="63">
        <v>4.6012444444444522E-2</v>
      </c>
      <c r="J10" s="63">
        <v>2.4443034497185021E-2</v>
      </c>
      <c r="K10" s="63">
        <v>7.8248521058370601E-2</v>
      </c>
      <c r="L10" s="63">
        <v>0.1045463703703703</v>
      </c>
      <c r="M10" s="63">
        <v>4.2058666666666737E-2</v>
      </c>
      <c r="N10" s="63">
        <v>0.10051704661609689</v>
      </c>
      <c r="O10" s="63">
        <v>8.5047397828347665E-2</v>
      </c>
      <c r="P10" s="63">
        <v>-0.66386251851851852</v>
      </c>
      <c r="Q10" s="63">
        <v>0.49005274074074062</v>
      </c>
      <c r="R10" s="63">
        <v>0.1970289967064551</v>
      </c>
      <c r="S10" s="63">
        <v>-0.13058277448423289</v>
      </c>
      <c r="T10" s="63">
        <v>-0.56530370370370375</v>
      </c>
      <c r="U10" s="63">
        <v>0.53606518518518509</v>
      </c>
      <c r="V10" s="63">
        <v>0.22147203120364009</v>
      </c>
      <c r="W10" s="63">
        <v>-5.2334253425862287E-2</v>
      </c>
      <c r="X10" s="63">
        <v>-0.66530370370370373</v>
      </c>
      <c r="Y10" s="63">
        <v>0.43606518518518511</v>
      </c>
      <c r="Z10" s="63">
        <v>0.1214720312036401</v>
      </c>
      <c r="AA10" s="63">
        <v>-0.15233425342586229</v>
      </c>
      <c r="AB10" s="63">
        <v>-0.66985007407407404</v>
      </c>
      <c r="AC10" s="63">
        <v>0.49400651851851829</v>
      </c>
      <c r="AD10" s="63">
        <v>0.12095498458754329</v>
      </c>
      <c r="AE10" s="63">
        <v>-0.13738165125421001</v>
      </c>
      <c r="AF10" s="63" t="s">
        <v>1132</v>
      </c>
      <c r="AG10" s="63" t="s">
        <v>1133</v>
      </c>
      <c r="AH10" s="63">
        <v>2.8110151090619819</v>
      </c>
      <c r="AI10" s="63">
        <v>1.11154368975799</v>
      </c>
      <c r="AJ10" s="63">
        <v>7.7759634558705413</v>
      </c>
      <c r="AK10" s="63">
        <v>6.9794046575231254</v>
      </c>
      <c r="AL10" s="63">
        <v>13.941124545542269</v>
      </c>
      <c r="AM10" s="63">
        <v>3.9642521036533682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4">
        <v>9</v>
      </c>
      <c r="B11" s="63"/>
      <c r="C11" s="63">
        <v>150</v>
      </c>
      <c r="D11" s="63">
        <v>6.6824197769165039E-2</v>
      </c>
      <c r="E11" s="63" t="b">
        <v>0</v>
      </c>
      <c r="F11" s="63">
        <v>1.966031676474107E-2</v>
      </c>
      <c r="G11" s="63">
        <v>1.456746046803389E-2</v>
      </c>
      <c r="H11" s="63">
        <v>5.0267259259259227E-2</v>
      </c>
      <c r="I11" s="63">
        <v>6.5925925925925888E-2</v>
      </c>
      <c r="J11" s="63">
        <v>8.7717930922962595E-2</v>
      </c>
      <c r="K11" s="63">
        <v>0.1092499211127768</v>
      </c>
      <c r="L11" s="63">
        <v>6.8393481481481444E-2</v>
      </c>
      <c r="M11" s="63">
        <v>7.0839703703703683E-2</v>
      </c>
      <c r="N11" s="63">
        <v>9.9821765335796342E-2</v>
      </c>
      <c r="O11" s="63">
        <v>0.10389211061469709</v>
      </c>
      <c r="P11" s="63">
        <v>0.38574696296296301</v>
      </c>
      <c r="Q11" s="63">
        <v>3.6027259259259307E-2</v>
      </c>
      <c r="R11" s="63">
        <v>0.36712925761015752</v>
      </c>
      <c r="S11" s="63">
        <v>0.26870343408300529</v>
      </c>
      <c r="T11" s="63">
        <v>0.43601422222222219</v>
      </c>
      <c r="U11" s="63">
        <v>0.1019531851851852</v>
      </c>
      <c r="V11" s="63">
        <v>0.45484718853312012</v>
      </c>
      <c r="W11" s="63">
        <v>0.3779533551957821</v>
      </c>
      <c r="X11" s="63">
        <v>0.33601422222222221</v>
      </c>
      <c r="Y11" s="63">
        <v>1.9531851851852019E-3</v>
      </c>
      <c r="Z11" s="63">
        <v>0.35484718853312008</v>
      </c>
      <c r="AA11" s="63">
        <v>0.27795335519578213</v>
      </c>
      <c r="AB11" s="63">
        <v>0.36762074074074069</v>
      </c>
      <c r="AC11" s="63">
        <v>3.111348148148152E-2</v>
      </c>
      <c r="AD11" s="63">
        <v>0.35502542319732378</v>
      </c>
      <c r="AE11" s="63">
        <v>0.27406124458108511</v>
      </c>
      <c r="AF11" s="63" t="s">
        <v>1134</v>
      </c>
      <c r="AG11" s="63" t="s">
        <v>1135</v>
      </c>
      <c r="AH11" s="63">
        <v>3.1364063845859622</v>
      </c>
      <c r="AI11" s="63">
        <v>4.389492607366412</v>
      </c>
      <c r="AJ11" s="63">
        <v>2.4727920055028458</v>
      </c>
      <c r="AK11" s="63">
        <v>2.30646018120175</v>
      </c>
      <c r="AL11" s="63">
        <v>0.34745327910593021</v>
      </c>
      <c r="AM11" s="63">
        <v>0.9307108751831028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4">
        <v>10</v>
      </c>
      <c r="B12" s="63"/>
      <c r="C12" s="63">
        <v>150</v>
      </c>
      <c r="D12" s="63">
        <v>5.088496208190918E-2</v>
      </c>
      <c r="E12" s="63" t="b">
        <v>0</v>
      </c>
      <c r="F12" s="63">
        <v>2.5936975694000011E-2</v>
      </c>
      <c r="G12" s="63">
        <v>1.218809376707105E-2</v>
      </c>
      <c r="H12" s="63">
        <v>8.0475259259259246E-2</v>
      </c>
      <c r="I12" s="63">
        <v>5.8520888888888838E-2</v>
      </c>
      <c r="J12" s="63">
        <v>4.7823968654644181E-2</v>
      </c>
      <c r="K12" s="63">
        <v>3.972155269516741E-2</v>
      </c>
      <c r="L12" s="63">
        <v>8.7671703703703696E-2</v>
      </c>
      <c r="M12" s="63">
        <v>7.7991111111111011E-2</v>
      </c>
      <c r="N12" s="63">
        <v>0.11030881493037779</v>
      </c>
      <c r="O12" s="63">
        <v>9.5344247429254889E-2</v>
      </c>
      <c r="P12" s="63">
        <v>0.18046814814814821</v>
      </c>
      <c r="Q12" s="63">
        <v>0.60749037037037035</v>
      </c>
      <c r="R12" s="63">
        <v>0.117187358504937</v>
      </c>
      <c r="S12" s="63">
        <v>-3.2405515909075373E-2</v>
      </c>
      <c r="T12" s="63">
        <v>0.2609434074074074</v>
      </c>
      <c r="U12" s="63">
        <v>0.66601125925925919</v>
      </c>
      <c r="V12" s="63">
        <v>0.16501132715958119</v>
      </c>
      <c r="W12" s="63">
        <v>7.3160367860920367E-3</v>
      </c>
      <c r="X12" s="63">
        <v>0.1609434074074074</v>
      </c>
      <c r="Y12" s="63">
        <v>0.56601125925925921</v>
      </c>
      <c r="Z12" s="63">
        <v>6.5011327159581231E-2</v>
      </c>
      <c r="AA12" s="63">
        <v>-9.2683963213907969E-2</v>
      </c>
      <c r="AB12" s="63">
        <v>0.17327170370370371</v>
      </c>
      <c r="AC12" s="63">
        <v>0.58802014814814818</v>
      </c>
      <c r="AD12" s="63">
        <v>5.4702512229203443E-2</v>
      </c>
      <c r="AE12" s="63">
        <v>-8.8028210643162852E-2</v>
      </c>
      <c r="AF12" s="63" t="s">
        <v>1136</v>
      </c>
      <c r="AG12" s="63" t="s">
        <v>1137</v>
      </c>
      <c r="AH12" s="63">
        <v>1.478407326098796</v>
      </c>
      <c r="AI12" s="63">
        <v>0.80621195882176022</v>
      </c>
      <c r="AJ12" s="63">
        <v>3.577588976693888</v>
      </c>
      <c r="AK12" s="63">
        <v>3.1430951693755458</v>
      </c>
      <c r="AL12" s="63">
        <v>39.689915695667757</v>
      </c>
      <c r="AM12" s="63">
        <v>11.44326396487601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4">
        <v>11</v>
      </c>
      <c r="B13" s="63"/>
      <c r="C13" s="63">
        <v>150</v>
      </c>
      <c r="D13" s="63">
        <v>7.0809364318847656E-2</v>
      </c>
      <c r="E13" s="63" t="b">
        <v>0</v>
      </c>
      <c r="F13" s="63">
        <v>1.8346274423431511E-2</v>
      </c>
      <c r="G13" s="63">
        <v>3.7337363144616129E-4</v>
      </c>
      <c r="H13" s="63">
        <v>5.1780740740741127E-3</v>
      </c>
      <c r="I13" s="63">
        <v>1.8563555555555441E-2</v>
      </c>
      <c r="J13" s="63">
        <v>1.3984224917275301E-3</v>
      </c>
      <c r="K13" s="63">
        <v>0.1177362002695052</v>
      </c>
      <c r="L13" s="63">
        <v>8.1473185185185204E-2</v>
      </c>
      <c r="M13" s="63">
        <v>2.7758222222222129E-2</v>
      </c>
      <c r="N13" s="63">
        <v>0.10458429910016979</v>
      </c>
      <c r="O13" s="63">
        <v>0.1230447435446141</v>
      </c>
      <c r="P13" s="63">
        <v>0.75370666666666664</v>
      </c>
      <c r="Q13" s="63">
        <v>0.6127407407407407</v>
      </c>
      <c r="R13" s="63">
        <v>0.15955715973268339</v>
      </c>
      <c r="S13" s="63">
        <v>0.10123182639935011</v>
      </c>
      <c r="T13" s="63">
        <v>0.75888474074074075</v>
      </c>
      <c r="U13" s="63">
        <v>0.59417718518518525</v>
      </c>
      <c r="V13" s="63">
        <v>0.16095558222441089</v>
      </c>
      <c r="W13" s="63">
        <v>0.21896802666885529</v>
      </c>
      <c r="X13" s="63">
        <v>0.65888474074074077</v>
      </c>
      <c r="Y13" s="63">
        <v>0.49417718518518522</v>
      </c>
      <c r="Z13" s="63">
        <v>6.0955582224410908E-2</v>
      </c>
      <c r="AA13" s="63">
        <v>0.1189680266688553</v>
      </c>
      <c r="AB13" s="63">
        <v>0.67741155555555554</v>
      </c>
      <c r="AC13" s="63">
        <v>0.62193540740740738</v>
      </c>
      <c r="AD13" s="63">
        <v>5.6371283124241167E-2</v>
      </c>
      <c r="AE13" s="63">
        <v>9.5923283124241171E-2</v>
      </c>
      <c r="AF13" s="63" t="s">
        <v>1138</v>
      </c>
      <c r="AG13" s="63" t="s">
        <v>1139</v>
      </c>
      <c r="AH13" s="63">
        <v>2.9478539868317379</v>
      </c>
      <c r="AI13" s="63">
        <v>3.4517532741403638</v>
      </c>
      <c r="AJ13" s="63">
        <v>18.595948337962732</v>
      </c>
      <c r="AK13" s="63">
        <v>16.547623479586552</v>
      </c>
      <c r="AL13" s="63">
        <v>13.26605944820847</v>
      </c>
      <c r="AM13" s="63">
        <v>182.04811999660171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4">
        <v>12</v>
      </c>
      <c r="B14" s="63"/>
      <c r="C14" s="63">
        <v>150</v>
      </c>
      <c r="D14" s="63">
        <v>6.5809726715087891E-2</v>
      </c>
      <c r="E14" s="63" t="b">
        <v>0</v>
      </c>
      <c r="F14" s="63">
        <v>2.505319536001609E-2</v>
      </c>
      <c r="G14" s="63">
        <v>6.9406207075475576E-3</v>
      </c>
      <c r="H14" s="63">
        <v>5.8299259259258912E-3</v>
      </c>
      <c r="I14" s="63">
        <v>8.2272000000000012E-2</v>
      </c>
      <c r="J14" s="63">
        <v>1.1745241046729219E-2</v>
      </c>
      <c r="K14" s="63">
        <v>0.1042369811754929</v>
      </c>
      <c r="L14" s="63">
        <v>7.3842962962962999E-2</v>
      </c>
      <c r="M14" s="63">
        <v>9.7916444444444473E-2</v>
      </c>
      <c r="N14" s="63">
        <v>0.1000638900314423</v>
      </c>
      <c r="O14" s="63">
        <v>0.1020692233647756</v>
      </c>
      <c r="P14" s="63">
        <v>-0.10606933333333329</v>
      </c>
      <c r="Q14" s="63">
        <v>-0.44302696296296301</v>
      </c>
      <c r="R14" s="63">
        <v>0.2283247966022848</v>
      </c>
      <c r="S14" s="63">
        <v>-4.2369811754929534E-3</v>
      </c>
      <c r="T14" s="63">
        <v>-0.1118992592592592</v>
      </c>
      <c r="U14" s="63">
        <v>-0.36075496296296289</v>
      </c>
      <c r="V14" s="63">
        <v>0.21657955555555561</v>
      </c>
      <c r="W14" s="63">
        <v>9.9999999999999964E-2</v>
      </c>
      <c r="X14" s="63">
        <v>-0.2118992592592592</v>
      </c>
      <c r="Y14" s="63">
        <v>-0.46075496296296298</v>
      </c>
      <c r="Z14" s="63">
        <v>0.1165795555555556</v>
      </c>
      <c r="AA14" s="63">
        <v>-4.4692532431816662E-17</v>
      </c>
      <c r="AB14" s="63">
        <v>-0.1857422222222222</v>
      </c>
      <c r="AC14" s="63">
        <v>-0.45867140740740742</v>
      </c>
      <c r="AD14" s="63">
        <v>0.1165156655241133</v>
      </c>
      <c r="AE14" s="63">
        <v>-2.06922336477566E-3</v>
      </c>
      <c r="AF14" s="63" t="s">
        <v>1140</v>
      </c>
      <c r="AG14" s="63" t="s">
        <v>1141</v>
      </c>
      <c r="AH14" s="63">
        <v>4.6572894757432604</v>
      </c>
      <c r="AI14" s="63">
        <v>2.575196093886158</v>
      </c>
      <c r="AJ14" s="63">
        <v>0.12689488252141801</v>
      </c>
      <c r="AK14" s="63">
        <v>0.1206462281159402</v>
      </c>
      <c r="AL14" s="63">
        <v>0.91072832099547718</v>
      </c>
      <c r="AM14" s="63">
        <v>0.80112071246099292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4">
        <v>13</v>
      </c>
      <c r="B15" s="63"/>
      <c r="C15" s="63">
        <v>150</v>
      </c>
      <c r="D15" s="63">
        <v>5.5891752243041992E-2</v>
      </c>
      <c r="E15" s="63" t="b">
        <v>0</v>
      </c>
      <c r="F15" s="63">
        <v>2.685036770853224E-2</v>
      </c>
      <c r="G15" s="63">
        <v>7.6924345179318369E-3</v>
      </c>
      <c r="H15" s="63">
        <v>1.106370370370369E-2</v>
      </c>
      <c r="I15" s="63">
        <v>2.1159111111111049E-2</v>
      </c>
      <c r="J15" s="63">
        <v>8.4393844534279561E-2</v>
      </c>
      <c r="K15" s="63">
        <v>0.1059120667565018</v>
      </c>
      <c r="L15" s="63">
        <v>7.9970370370370414E-2</v>
      </c>
      <c r="M15" s="63">
        <v>0.1015075555555556</v>
      </c>
      <c r="N15" s="63">
        <v>0.10075377777777771</v>
      </c>
      <c r="O15" s="63">
        <v>0.1</v>
      </c>
      <c r="P15" s="63">
        <v>0.50252562962962966</v>
      </c>
      <c r="Q15" s="63">
        <v>0.26461629629629629</v>
      </c>
      <c r="R15" s="63">
        <v>0.2147764730280983</v>
      </c>
      <c r="S15" s="63">
        <v>0.15357825080587609</v>
      </c>
      <c r="T15" s="63">
        <v>0.51358933333333334</v>
      </c>
      <c r="U15" s="63">
        <v>0.2434571851851853</v>
      </c>
      <c r="V15" s="63">
        <v>0.29917031756237789</v>
      </c>
      <c r="W15" s="63">
        <v>0.25949031756237789</v>
      </c>
      <c r="X15" s="63">
        <v>0.41358933333333331</v>
      </c>
      <c r="Y15" s="63">
        <v>0.1434571851851853</v>
      </c>
      <c r="Z15" s="63">
        <v>0.19917031756237791</v>
      </c>
      <c r="AA15" s="63">
        <v>0.15949031756237789</v>
      </c>
      <c r="AB15" s="63">
        <v>0.43361896296296287</v>
      </c>
      <c r="AC15" s="63">
        <v>0.1419496296296297</v>
      </c>
      <c r="AD15" s="63">
        <v>0.19841653978460011</v>
      </c>
      <c r="AE15" s="63">
        <v>0.15949031756237789</v>
      </c>
      <c r="AF15" s="63" t="s">
        <v>1142</v>
      </c>
      <c r="AG15" s="63" t="s">
        <v>1143</v>
      </c>
      <c r="AH15" s="63">
        <v>1.463695168879168</v>
      </c>
      <c r="AI15" s="63">
        <v>3.948967196338538</v>
      </c>
      <c r="AJ15" s="63">
        <v>0.1452726998538767</v>
      </c>
      <c r="AK15" s="63">
        <v>0.13426943474127839</v>
      </c>
      <c r="AL15" s="63">
        <v>0.27302808751813551</v>
      </c>
      <c r="AM15" s="63">
        <v>0.61653689096114139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4">
        <v>14</v>
      </c>
      <c r="B16" s="63"/>
      <c r="C16" s="63">
        <v>150</v>
      </c>
      <c r="D16" s="63">
        <v>4.5869827270507813E-2</v>
      </c>
      <c r="E16" s="63" t="b">
        <v>0</v>
      </c>
      <c r="F16" s="63">
        <v>2.8341942280858241E-2</v>
      </c>
      <c r="G16" s="63">
        <v>3.4917996596125671E-3</v>
      </c>
      <c r="H16" s="63">
        <v>5.3573925925925928E-2</v>
      </c>
      <c r="I16" s="63">
        <v>2.4821333333333331E-2</v>
      </c>
      <c r="J16" s="63">
        <v>2.3527711430405551E-3</v>
      </c>
      <c r="K16" s="63">
        <v>9.6748363283924013E-2</v>
      </c>
      <c r="L16" s="63">
        <v>9.3268148148148156E-2</v>
      </c>
      <c r="M16" s="63">
        <v>9.5932444444444487E-2</v>
      </c>
      <c r="N16" s="63">
        <v>0.10217612698075269</v>
      </c>
      <c r="O16" s="63">
        <v>9.3915497963100267E-2</v>
      </c>
      <c r="P16" s="63">
        <v>-1.2306962962962929E-2</v>
      </c>
      <c r="Q16" s="63">
        <v>0.24205274074074071</v>
      </c>
      <c r="R16" s="63">
        <v>-0.14909603461148119</v>
      </c>
      <c r="S16" s="63">
        <v>7.2053313594864447E-3</v>
      </c>
      <c r="T16" s="63">
        <v>4.1266962962962998E-2</v>
      </c>
      <c r="U16" s="63">
        <v>0.26687407407407399</v>
      </c>
      <c r="V16" s="63">
        <v>-0.15144880575452169</v>
      </c>
      <c r="W16" s="63">
        <v>0.1039536946434105</v>
      </c>
      <c r="X16" s="63">
        <v>-5.8733037037037007E-2</v>
      </c>
      <c r="Y16" s="63">
        <v>0.16687407407407401</v>
      </c>
      <c r="Z16" s="63">
        <v>-0.25144880575452172</v>
      </c>
      <c r="AA16" s="63">
        <v>3.9536946434104636E-3</v>
      </c>
      <c r="AB16" s="63">
        <v>-5.2001185185185157E-2</v>
      </c>
      <c r="AC16" s="63">
        <v>0.17094162962962961</v>
      </c>
      <c r="AD16" s="63">
        <v>-0.25362493273527442</v>
      </c>
      <c r="AE16" s="63">
        <v>1.00381966803102E-2</v>
      </c>
      <c r="AF16" s="63" t="s">
        <v>1144</v>
      </c>
      <c r="AG16" s="63" t="s">
        <v>1145</v>
      </c>
      <c r="AH16" s="63">
        <v>0.87951022621021913</v>
      </c>
      <c r="AI16" s="63">
        <v>0.57835861785020926</v>
      </c>
      <c r="AJ16" s="63">
        <v>0.40101110023835451</v>
      </c>
      <c r="AK16" s="63">
        <v>0.36999069697435022</v>
      </c>
      <c r="AL16" s="63">
        <v>0.3037470589235497</v>
      </c>
      <c r="AM16" s="63">
        <v>2.0170209772858558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4">
        <v>15</v>
      </c>
      <c r="B17" s="63"/>
      <c r="C17" s="63">
        <v>150</v>
      </c>
      <c r="D17" s="63">
        <v>8.2815408706665039E-2</v>
      </c>
      <c r="E17" s="63" t="b">
        <v>0</v>
      </c>
      <c r="F17" s="63">
        <v>2.7845442744896139E-2</v>
      </c>
      <c r="G17" s="63">
        <v>2.065374242172521E-2</v>
      </c>
      <c r="H17" s="63">
        <v>7.4954666666666669E-2</v>
      </c>
      <c r="I17" s="63">
        <v>3.9157333333333322E-2</v>
      </c>
      <c r="J17" s="63">
        <v>0.11619915495749671</v>
      </c>
      <c r="K17" s="63">
        <v>0.10634315495749661</v>
      </c>
      <c r="L17" s="63">
        <v>9.5157333333333344E-2</v>
      </c>
      <c r="M17" s="63">
        <v>8.547200000000002E-2</v>
      </c>
      <c r="N17" s="63">
        <v>0.1071683809422584</v>
      </c>
      <c r="O17" s="63">
        <v>0.10716838094225831</v>
      </c>
      <c r="P17" s="63">
        <v>0.1118625185185186</v>
      </c>
      <c r="Q17" s="63">
        <v>0.1252882962962964</v>
      </c>
      <c r="R17" s="63">
        <v>0.36316957381699971</v>
      </c>
      <c r="S17" s="63">
        <v>0.27861846270588853</v>
      </c>
      <c r="T17" s="63">
        <v>0.1868171851851852</v>
      </c>
      <c r="U17" s="63">
        <v>0.16444562962962969</v>
      </c>
      <c r="V17" s="63">
        <v>0.47936872877449632</v>
      </c>
      <c r="W17" s="63">
        <v>0.3849616176633851</v>
      </c>
      <c r="X17" s="63">
        <v>8.6817185185185219E-2</v>
      </c>
      <c r="Y17" s="63">
        <v>6.4445629629629714E-2</v>
      </c>
      <c r="Z17" s="63">
        <v>0.37936872877449629</v>
      </c>
      <c r="AA17" s="63">
        <v>0.28496161766338512</v>
      </c>
      <c r="AB17" s="63">
        <v>9.1659851851851881E-2</v>
      </c>
      <c r="AC17" s="63">
        <v>7.8973629629629699E-2</v>
      </c>
      <c r="AD17" s="63">
        <v>0.37220034783223788</v>
      </c>
      <c r="AE17" s="63">
        <v>0.27779323672112682</v>
      </c>
      <c r="AF17" s="63" t="s">
        <v>1146</v>
      </c>
      <c r="AG17" s="63" t="s">
        <v>1147</v>
      </c>
      <c r="AH17" s="63">
        <v>0.83641875071520688</v>
      </c>
      <c r="AI17" s="63">
        <v>0.1625672007307955</v>
      </c>
      <c r="AJ17" s="63">
        <v>1.300913912835677</v>
      </c>
      <c r="AK17" s="63">
        <v>1.208857987940589</v>
      </c>
      <c r="AL17" s="63">
        <v>2.056013240740818</v>
      </c>
      <c r="AM17" s="63">
        <v>1.5340187284293729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4">
        <v>16</v>
      </c>
      <c r="B18" s="63"/>
      <c r="C18" s="63">
        <v>150</v>
      </c>
      <c r="D18" s="63">
        <v>5.1437616348266602E-2</v>
      </c>
      <c r="E18" s="63" t="b">
        <v>0</v>
      </c>
      <c r="F18" s="63">
        <v>1.8868687605740241E-2</v>
      </c>
      <c r="G18" s="63">
        <v>8.5902449962181101E-3</v>
      </c>
      <c r="H18" s="63">
        <v>7.5461925925925946E-2</v>
      </c>
      <c r="I18" s="63">
        <v>4.4206222222222043E-2</v>
      </c>
      <c r="J18" s="63">
        <v>3.0684729893021678E-2</v>
      </c>
      <c r="K18" s="63">
        <v>0.1897156130299143</v>
      </c>
      <c r="L18" s="63">
        <v>7.790103703703706E-2</v>
      </c>
      <c r="M18" s="63">
        <v>9.0193777777777595E-2</v>
      </c>
      <c r="N18" s="63">
        <v>6.8302258267697813E-2</v>
      </c>
      <c r="O18" s="63">
        <v>0.13329232592255061</v>
      </c>
      <c r="P18" s="63">
        <v>8.6819555555555553E-2</v>
      </c>
      <c r="Q18" s="63">
        <v>0.64634074074074077</v>
      </c>
      <c r="R18" s="63">
        <v>1.105029028281225E-2</v>
      </c>
      <c r="S18" s="63">
        <v>5.3270184837229367E-2</v>
      </c>
      <c r="T18" s="63">
        <v>0.1622814814814815</v>
      </c>
      <c r="U18" s="63">
        <v>0.69054696296296281</v>
      </c>
      <c r="V18" s="63">
        <v>4.1735020175833928E-2</v>
      </c>
      <c r="W18" s="63">
        <v>0.24298579786714369</v>
      </c>
      <c r="X18" s="63">
        <v>6.22814814814815E-2</v>
      </c>
      <c r="Y18" s="63">
        <v>0.59054696296296283</v>
      </c>
      <c r="Z18" s="63">
        <v>-5.8264979824166077E-2</v>
      </c>
      <c r="AA18" s="63">
        <v>0.14298579786714369</v>
      </c>
      <c r="AB18" s="63">
        <v>8.4380444444444438E-2</v>
      </c>
      <c r="AC18" s="63">
        <v>0.60035318518518521</v>
      </c>
      <c r="AD18" s="63">
        <v>-2.6567238091863881E-2</v>
      </c>
      <c r="AE18" s="63">
        <v>0.1096934719445931</v>
      </c>
      <c r="AF18" s="63" t="s">
        <v>1148</v>
      </c>
      <c r="AG18" s="63" t="s">
        <v>1149</v>
      </c>
      <c r="AH18" s="63">
        <v>2.2237678394858178</v>
      </c>
      <c r="AI18" s="63">
        <v>2.0229707638122609</v>
      </c>
      <c r="AJ18" s="63">
        <v>1.6602367494687631</v>
      </c>
      <c r="AK18" s="63">
        <v>1.451281332150179</v>
      </c>
      <c r="AL18" s="63">
        <v>146.3843923845991</v>
      </c>
      <c r="AM18" s="63">
        <v>37.536160016540492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4">
        <v>17</v>
      </c>
      <c r="B19" s="63"/>
      <c r="C19" s="63">
        <v>150</v>
      </c>
      <c r="D19" s="63">
        <v>4.7515153884887702E-2</v>
      </c>
      <c r="E19" s="63" t="b">
        <v>0</v>
      </c>
      <c r="F19" s="63">
        <v>3.8785604634959413E-2</v>
      </c>
      <c r="G19" s="63">
        <v>3.5649693186451357E-2</v>
      </c>
      <c r="H19" s="63">
        <v>0.17495348148148149</v>
      </c>
      <c r="I19" s="63">
        <v>7.0872888888888874E-2</v>
      </c>
      <c r="J19" s="63">
        <v>4.2433624053919983E-3</v>
      </c>
      <c r="K19" s="63">
        <v>8.8360618573137178E-2</v>
      </c>
      <c r="L19" s="63">
        <v>0.17625481481481481</v>
      </c>
      <c r="M19" s="63">
        <v>8.1546666666666601E-2</v>
      </c>
      <c r="N19" s="63">
        <v>3.2710641160183677E-2</v>
      </c>
      <c r="O19" s="63">
        <v>0.1127848443609351</v>
      </c>
      <c r="P19" s="63">
        <v>0.155757037037037</v>
      </c>
      <c r="Q19" s="63">
        <v>0.39606992592592599</v>
      </c>
      <c r="R19" s="63">
        <v>-0.1240322971027036</v>
      </c>
      <c r="S19" s="63">
        <v>-4.6976297102703707E-2</v>
      </c>
      <c r="T19" s="63">
        <v>0.33071051851851851</v>
      </c>
      <c r="U19" s="63">
        <v>0.32519703703703712</v>
      </c>
      <c r="V19" s="63">
        <v>-0.12827565950809561</v>
      </c>
      <c r="W19" s="63">
        <v>4.1384321470433458E-2</v>
      </c>
      <c r="X19" s="63">
        <v>0.23071051851851851</v>
      </c>
      <c r="Y19" s="63">
        <v>0.22519703703703711</v>
      </c>
      <c r="Z19" s="63">
        <v>-0.22827565950809561</v>
      </c>
      <c r="AA19" s="63">
        <v>-5.8615678529566548E-2</v>
      </c>
      <c r="AB19" s="63">
        <v>0.15445570370370371</v>
      </c>
      <c r="AC19" s="63">
        <v>0.40674370370370372</v>
      </c>
      <c r="AD19" s="63">
        <v>-0.16098630066827929</v>
      </c>
      <c r="AE19" s="63">
        <v>-7.1400522890501625E-2</v>
      </c>
      <c r="AF19" s="63" t="s">
        <v>1150</v>
      </c>
      <c r="AG19" s="63" t="s">
        <v>1151</v>
      </c>
      <c r="AH19" s="63">
        <v>2.7516842022270862</v>
      </c>
      <c r="AI19" s="63">
        <v>16.693659133072831</v>
      </c>
      <c r="AJ19" s="63">
        <v>18.990198056218581</v>
      </c>
      <c r="AK19" s="63">
        <v>17.438903976155121</v>
      </c>
      <c r="AL19" s="63">
        <v>23.82621894357068</v>
      </c>
      <c r="AM19" s="63">
        <v>36.725496057087007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4">
        <v>18</v>
      </c>
      <c r="B20" s="63"/>
      <c r="C20" s="63">
        <v>150</v>
      </c>
      <c r="D20" s="63">
        <v>6.042170524597168E-2</v>
      </c>
      <c r="E20" s="63" t="b">
        <v>0</v>
      </c>
      <c r="F20" s="63">
        <v>1.545977360039731E-2</v>
      </c>
      <c r="G20" s="63">
        <v>2.4765461734666981E-3</v>
      </c>
      <c r="H20" s="63">
        <v>2.9453037037037059E-2</v>
      </c>
      <c r="I20" s="63">
        <v>2.9863111111111059E-2</v>
      </c>
      <c r="J20" s="63">
        <v>2.6781698555675221E-2</v>
      </c>
      <c r="K20" s="63">
        <v>0.11463236522234189</v>
      </c>
      <c r="L20" s="63">
        <v>6.7649185185185201E-2</v>
      </c>
      <c r="M20" s="63">
        <v>5.827199999999999E-2</v>
      </c>
      <c r="N20" s="63">
        <v>8.6531701475111605E-2</v>
      </c>
      <c r="O20" s="63">
        <v>0.13309525703066721</v>
      </c>
      <c r="P20" s="63">
        <v>0.33843674074074082</v>
      </c>
      <c r="Q20" s="63">
        <v>0.51557451851851854</v>
      </c>
      <c r="R20" s="63">
        <v>-0.1118958468193863</v>
      </c>
      <c r="S20" s="63">
        <v>-1.005051348605307E-2</v>
      </c>
      <c r="T20" s="63">
        <v>0.3089837037037037</v>
      </c>
      <c r="U20" s="63">
        <v>0.54543762962962961</v>
      </c>
      <c r="V20" s="63">
        <v>-8.5114148263711081E-2</v>
      </c>
      <c r="W20" s="63">
        <v>0.1045818517362888</v>
      </c>
      <c r="X20" s="63">
        <v>0.2089837037037037</v>
      </c>
      <c r="Y20" s="63">
        <v>0.44543762962962957</v>
      </c>
      <c r="Z20" s="63">
        <v>-0.18511414826371109</v>
      </c>
      <c r="AA20" s="63">
        <v>4.5818517362887813E-3</v>
      </c>
      <c r="AB20" s="63">
        <v>0.2413345185185185</v>
      </c>
      <c r="AC20" s="63">
        <v>0.48716562962962962</v>
      </c>
      <c r="AD20" s="63">
        <v>-0.17164584973882269</v>
      </c>
      <c r="AE20" s="63">
        <v>-2.8513405294378399E-2</v>
      </c>
      <c r="AF20" s="63" t="s">
        <v>1152</v>
      </c>
      <c r="AG20" s="63" t="s">
        <v>1153</v>
      </c>
      <c r="AH20" s="63">
        <v>3.4999125508830229</v>
      </c>
      <c r="AI20" s="63">
        <v>2.8078497979653521</v>
      </c>
      <c r="AJ20" s="63">
        <v>5.6714040091616233</v>
      </c>
      <c r="AK20" s="63">
        <v>5.0837994461341474</v>
      </c>
      <c r="AL20" s="63">
        <v>1.361960892874994</v>
      </c>
      <c r="AM20" s="63">
        <v>15.7095429554227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4">
        <v>19</v>
      </c>
      <c r="B21" s="63"/>
      <c r="C21" s="63">
        <v>150</v>
      </c>
      <c r="D21" s="63">
        <v>7.4832439422607422E-2</v>
      </c>
      <c r="E21" s="63" t="b">
        <v>0</v>
      </c>
      <c r="F21" s="63">
        <v>2.9716144280292851E-2</v>
      </c>
      <c r="G21" s="63">
        <v>7.7486786886513869E-3</v>
      </c>
      <c r="H21" s="63">
        <v>2.1012148148148221E-2</v>
      </c>
      <c r="I21" s="63">
        <v>4.5393777777777741E-2</v>
      </c>
      <c r="J21" s="63">
        <v>7.2433233104103462E-2</v>
      </c>
      <c r="K21" s="63">
        <v>0.15803678865965889</v>
      </c>
      <c r="L21" s="63">
        <v>9.9902814814814889E-2</v>
      </c>
      <c r="M21" s="63">
        <v>0.1013582222222222</v>
      </c>
      <c r="N21" s="63">
        <v>9.7273237122654982E-2</v>
      </c>
      <c r="O21" s="63">
        <v>9.3447459344877165E-2</v>
      </c>
      <c r="P21" s="63">
        <v>0.49022103703703701</v>
      </c>
      <c r="Q21" s="63">
        <v>-0.10137125925925911</v>
      </c>
      <c r="R21" s="63">
        <v>2.187552805663291E-3</v>
      </c>
      <c r="S21" s="63">
        <v>9.3238219472329964E-2</v>
      </c>
      <c r="T21" s="63">
        <v>0.51123318518518523</v>
      </c>
      <c r="U21" s="63">
        <v>-5.5977481481481413E-2</v>
      </c>
      <c r="V21" s="63">
        <v>7.4620785909766757E-2</v>
      </c>
      <c r="W21" s="63">
        <v>0.25127500813198889</v>
      </c>
      <c r="X21" s="63">
        <v>0.4112331851851852</v>
      </c>
      <c r="Y21" s="63">
        <v>-0.15597748148148141</v>
      </c>
      <c r="Z21" s="63">
        <v>-2.5379214090233242E-2</v>
      </c>
      <c r="AA21" s="63">
        <v>0.15127500813198891</v>
      </c>
      <c r="AB21" s="63">
        <v>0.41133037037037029</v>
      </c>
      <c r="AC21" s="63">
        <v>-0.15733570370370359</v>
      </c>
      <c r="AD21" s="63">
        <v>-2.2652451212888221E-2</v>
      </c>
      <c r="AE21" s="63">
        <v>0.15782754878711169</v>
      </c>
      <c r="AF21" s="63" t="s">
        <v>1154</v>
      </c>
      <c r="AG21" s="63" t="s">
        <v>1155</v>
      </c>
      <c r="AH21" s="63">
        <v>1.814753460325981E-2</v>
      </c>
      <c r="AI21" s="63">
        <v>9.5094884535631155E-2</v>
      </c>
      <c r="AJ21" s="63">
        <v>0.1015738938331792</v>
      </c>
      <c r="AK21" s="63">
        <v>9.5500247482946637E-2</v>
      </c>
      <c r="AL21" s="63">
        <v>12.374665911034089</v>
      </c>
      <c r="AM21" s="63">
        <v>0.44040548695042581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4">
        <v>21</v>
      </c>
      <c r="B22" s="63"/>
      <c r="C22" s="63">
        <v>150</v>
      </c>
      <c r="D22" s="63">
        <v>8.6803436279296875E-2</v>
      </c>
      <c r="E22" s="63" t="b">
        <v>0</v>
      </c>
      <c r="F22" s="63">
        <v>9.4885970999408556E-3</v>
      </c>
      <c r="G22" s="63">
        <v>3.4906318912393142E-6</v>
      </c>
      <c r="H22" s="63">
        <v>1.499259259259256E-3</v>
      </c>
      <c r="I22" s="63">
        <v>1.105777777777817E-3</v>
      </c>
      <c r="J22" s="63">
        <v>1.4180645590894381E-4</v>
      </c>
      <c r="K22" s="63">
        <v>0.16595649475222279</v>
      </c>
      <c r="L22" s="63">
        <v>6.2384592592592492E-2</v>
      </c>
      <c r="M22" s="63">
        <v>4.1994666666666708E-2</v>
      </c>
      <c r="N22" s="63">
        <v>6.1912903974475797E-2</v>
      </c>
      <c r="O22" s="63">
        <v>0.1010469284881305</v>
      </c>
      <c r="P22" s="63">
        <v>-0.31027674074074069</v>
      </c>
      <c r="Q22" s="63">
        <v>0.22440296296296289</v>
      </c>
      <c r="R22" s="63">
        <v>-0.26084718938002333</v>
      </c>
      <c r="S22" s="63">
        <v>-9.6169619239095547E-2</v>
      </c>
      <c r="T22" s="63">
        <v>-0.30877748148148138</v>
      </c>
      <c r="U22" s="63">
        <v>0.2255087407407407</v>
      </c>
      <c r="V22" s="63">
        <v>-0.26098899583593232</v>
      </c>
      <c r="W22" s="63">
        <v>6.9786875513127303E-2</v>
      </c>
      <c r="X22" s="63">
        <v>-0.40877748148148141</v>
      </c>
      <c r="Y22" s="63">
        <v>0.1255087407407407</v>
      </c>
      <c r="Z22" s="63">
        <v>-0.3609889958359323</v>
      </c>
      <c r="AA22" s="63">
        <v>-3.0213124486872699E-2</v>
      </c>
      <c r="AB22" s="63">
        <v>-0.37116207407407392</v>
      </c>
      <c r="AC22" s="63">
        <v>0.183514074074074</v>
      </c>
      <c r="AD22" s="63">
        <v>-0.32290189981040812</v>
      </c>
      <c r="AE22" s="63">
        <v>-3.1260052975003227E-2</v>
      </c>
      <c r="AF22" s="63" t="s">
        <v>1156</v>
      </c>
      <c r="AG22" s="63" t="s">
        <v>1157</v>
      </c>
      <c r="AH22" s="63">
        <v>9.9828132395985456</v>
      </c>
      <c r="AI22" s="63">
        <v>1.770727227269318</v>
      </c>
      <c r="AJ22" s="63">
        <v>5.4945409116059549</v>
      </c>
      <c r="AK22" s="63">
        <v>5.0849206778039138</v>
      </c>
      <c r="AL22" s="63">
        <v>10.007025667606531</v>
      </c>
      <c r="AM22" s="63">
        <v>11.14023835335712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4">
        <v>22</v>
      </c>
      <c r="B23" s="63"/>
      <c r="C23" s="63">
        <v>150</v>
      </c>
      <c r="D23" s="63">
        <v>5.7872533798217773E-2</v>
      </c>
      <c r="E23" s="63" t="b">
        <v>0</v>
      </c>
      <c r="F23" s="63">
        <v>2.8985547576232951E-2</v>
      </c>
      <c r="G23" s="63">
        <v>1.823270986519112E-2</v>
      </c>
      <c r="H23" s="63">
        <v>9.2206222222222189E-2</v>
      </c>
      <c r="I23" s="63">
        <v>9.0997333333333347E-2</v>
      </c>
      <c r="J23" s="63">
        <v>3.80815936499449E-2</v>
      </c>
      <c r="K23" s="63">
        <v>3.9660260316611552E-2</v>
      </c>
      <c r="L23" s="63">
        <v>9.7696000000000005E-2</v>
      </c>
      <c r="M23" s="63">
        <v>9.3088000000000032E-2</v>
      </c>
      <c r="N23" s="63">
        <v>0.1038058929744981</v>
      </c>
      <c r="O23" s="63">
        <v>0.10380589297449801</v>
      </c>
      <c r="P23" s="63">
        <v>0.54696296296296298</v>
      </c>
      <c r="Q23" s="63">
        <v>-0.19732859259259239</v>
      </c>
      <c r="R23" s="63">
        <v>-0.18236988163584061</v>
      </c>
      <c r="S23" s="63">
        <v>-0.15335654830250731</v>
      </c>
      <c r="T23" s="63">
        <v>0.63916918518518517</v>
      </c>
      <c r="U23" s="63">
        <v>-0.1063312592592591</v>
      </c>
      <c r="V23" s="63">
        <v>-0.22045147528578549</v>
      </c>
      <c r="W23" s="63">
        <v>-0.19301680861911891</v>
      </c>
      <c r="X23" s="63">
        <v>0.5391691851851852</v>
      </c>
      <c r="Y23" s="63">
        <v>-0.2063312592592591</v>
      </c>
      <c r="Z23" s="63">
        <v>-0.32045147528578549</v>
      </c>
      <c r="AA23" s="63">
        <v>-0.29301680861911888</v>
      </c>
      <c r="AB23" s="63">
        <v>0.54147318518518517</v>
      </c>
      <c r="AC23" s="63">
        <v>-0.1994192592592591</v>
      </c>
      <c r="AD23" s="63">
        <v>-0.32425736826028362</v>
      </c>
      <c r="AE23" s="63">
        <v>-0.2968227015936169</v>
      </c>
      <c r="AF23" s="63" t="s">
        <v>1158</v>
      </c>
      <c r="AG23" s="63" t="s">
        <v>1159</v>
      </c>
      <c r="AH23" s="63">
        <v>0.28671777088767458</v>
      </c>
      <c r="AI23" s="63">
        <v>0.20797102992240221</v>
      </c>
      <c r="AJ23" s="63">
        <v>0.49815129733699098</v>
      </c>
      <c r="AK23" s="63">
        <v>0.46938272113407542</v>
      </c>
      <c r="AL23" s="63">
        <v>1.2216938841291449</v>
      </c>
      <c r="AM23" s="63">
        <v>1.0999608413899129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4">
        <v>23</v>
      </c>
      <c r="B24" s="63"/>
      <c r="C24" s="63">
        <v>150</v>
      </c>
      <c r="D24" s="63">
        <v>4.8858165740966797E-2</v>
      </c>
      <c r="E24" s="63" t="b">
        <v>0</v>
      </c>
      <c r="F24" s="63">
        <v>2.9487973789242498E-2</v>
      </c>
      <c r="G24" s="63">
        <v>6.7953891533138492E-3</v>
      </c>
      <c r="H24" s="63">
        <v>7.0377481481481541E-2</v>
      </c>
      <c r="I24" s="63">
        <v>4.1283555555555601E-2</v>
      </c>
      <c r="J24" s="63">
        <v>1.1750204012225761E-2</v>
      </c>
      <c r="K24" s="63">
        <v>1.671375956778139E-2</v>
      </c>
      <c r="L24" s="63">
        <v>9.8765037037037096E-2</v>
      </c>
      <c r="M24" s="63">
        <v>9.7703111111111102E-2</v>
      </c>
      <c r="N24" s="63">
        <v>0.1009333608254727</v>
      </c>
      <c r="O24" s="63">
        <v>9.9482694158806118E-2</v>
      </c>
      <c r="P24" s="63">
        <v>0.4272711111111111</v>
      </c>
      <c r="Q24" s="63">
        <v>-0.23827674074074071</v>
      </c>
      <c r="R24" s="63">
        <v>-0.29107928771807412</v>
      </c>
      <c r="S24" s="63">
        <v>-8.7473954384740774E-2</v>
      </c>
      <c r="T24" s="63">
        <v>0.49764859259259259</v>
      </c>
      <c r="U24" s="63">
        <v>-0.1969931851851851</v>
      </c>
      <c r="V24" s="63">
        <v>-0.2793290837058483</v>
      </c>
      <c r="W24" s="63">
        <v>-7.0760194816959388E-2</v>
      </c>
      <c r="X24" s="63">
        <v>0.39764859259259261</v>
      </c>
      <c r="Y24" s="63">
        <v>-0.29699318518518508</v>
      </c>
      <c r="Z24" s="63">
        <v>-0.37932908370584828</v>
      </c>
      <c r="AA24" s="63">
        <v>-0.17076019481695939</v>
      </c>
      <c r="AB24" s="63">
        <v>0.39888355555555549</v>
      </c>
      <c r="AC24" s="63">
        <v>-0.29469629629629618</v>
      </c>
      <c r="AD24" s="63">
        <v>-0.38026244453132102</v>
      </c>
      <c r="AE24" s="63">
        <v>-0.17024288897576551</v>
      </c>
      <c r="AF24" s="63" t="s">
        <v>1160</v>
      </c>
      <c r="AG24" s="63" t="s">
        <v>1161</v>
      </c>
      <c r="AH24" s="63">
        <v>0.14644590136212721</v>
      </c>
      <c r="AI24" s="63">
        <v>0.15983548810216219</v>
      </c>
      <c r="AJ24" s="63">
        <v>0.1553849971601772</v>
      </c>
      <c r="AK24" s="63">
        <v>0.14693184358663891</v>
      </c>
      <c r="AL24" s="63">
        <v>0.14813536855018611</v>
      </c>
      <c r="AM24" s="63">
        <v>0.39827689797848131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4">
        <v>24</v>
      </c>
      <c r="B25" s="63"/>
      <c r="C25" s="63">
        <v>150</v>
      </c>
      <c r="D25" s="63">
        <v>7.0802211761474609E-2</v>
      </c>
      <c r="E25" s="63" t="b">
        <v>0</v>
      </c>
      <c r="F25" s="63">
        <v>2.7302491807429378E-2</v>
      </c>
      <c r="G25" s="63">
        <v>9.9412069506929351E-3</v>
      </c>
      <c r="H25" s="63">
        <v>2.0516740740740721E-2</v>
      </c>
      <c r="I25" s="63">
        <v>2.6961777777777751E-2</v>
      </c>
      <c r="J25" s="63">
        <v>9.3772772376270797E-2</v>
      </c>
      <c r="K25" s="63">
        <v>0.1009976612651597</v>
      </c>
      <c r="L25" s="63">
        <v>8.4862814814814835E-2</v>
      </c>
      <c r="M25" s="63">
        <v>0.1009955555555556</v>
      </c>
      <c r="N25" s="63">
        <v>9.9502222222222242E-2</v>
      </c>
      <c r="O25" s="63">
        <v>9.9999999999999992E-2</v>
      </c>
      <c r="P25" s="63">
        <v>0.8679324444444444</v>
      </c>
      <c r="Q25" s="63">
        <v>0.65781807407407411</v>
      </c>
      <c r="R25" s="63">
        <v>0.10294163497082159</v>
      </c>
      <c r="S25" s="63">
        <v>8.0342523859710482E-2</v>
      </c>
      <c r="T25" s="63">
        <v>0.84741570370370367</v>
      </c>
      <c r="U25" s="63">
        <v>0.68477985185185186</v>
      </c>
      <c r="V25" s="63">
        <v>0.19671440734709239</v>
      </c>
      <c r="W25" s="63">
        <v>0.18134018512487021</v>
      </c>
      <c r="X25" s="63">
        <v>0.74741570370370369</v>
      </c>
      <c r="Y25" s="63">
        <v>0.58477985185185188</v>
      </c>
      <c r="Z25" s="63">
        <v>9.6714407347092371E-2</v>
      </c>
      <c r="AA25" s="63">
        <v>8.1340185124870165E-2</v>
      </c>
      <c r="AB25" s="63">
        <v>0.76255288888888884</v>
      </c>
      <c r="AC25" s="63">
        <v>0.58378429629629625</v>
      </c>
      <c r="AD25" s="63">
        <v>9.7212185124870149E-2</v>
      </c>
      <c r="AE25" s="63">
        <v>8.1340185124870165E-2</v>
      </c>
      <c r="AF25" s="63" t="s">
        <v>1162</v>
      </c>
      <c r="AG25" s="63" t="s">
        <v>1163</v>
      </c>
      <c r="AH25" s="63">
        <v>0.83512118250228407</v>
      </c>
      <c r="AI25" s="63">
        <v>5.3208618203849651</v>
      </c>
      <c r="AJ25" s="63">
        <v>0.16692213092744229</v>
      </c>
      <c r="AK25" s="63">
        <v>0.14609130362085879</v>
      </c>
      <c r="AL25" s="63">
        <v>0.36617799383292132</v>
      </c>
      <c r="AM25" s="63">
        <v>0.86585005117078684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4">
        <v>26</v>
      </c>
      <c r="B26" s="63"/>
      <c r="C26" s="63">
        <v>150</v>
      </c>
      <c r="D26" s="63">
        <v>6.5839290618896484E-2</v>
      </c>
      <c r="E26" s="63" t="b">
        <v>0</v>
      </c>
      <c r="F26" s="63">
        <v>2.9713839977700929E-2</v>
      </c>
      <c r="G26" s="63">
        <v>1.088687582180449E-2</v>
      </c>
      <c r="H26" s="63">
        <v>9.1176296296295867E-3</v>
      </c>
      <c r="I26" s="63">
        <v>4.1909333333333382E-2</v>
      </c>
      <c r="J26" s="63">
        <v>9.5117571622161057E-2</v>
      </c>
      <c r="K26" s="63">
        <v>0.1128587451953913</v>
      </c>
      <c r="L26" s="63">
        <v>9.8558814814814766E-2</v>
      </c>
      <c r="M26" s="63">
        <v>9.999999999999995E-2</v>
      </c>
      <c r="N26" s="63">
        <v>9.9999999999999978E-2</v>
      </c>
      <c r="O26" s="63">
        <v>9.9999999999999992E-2</v>
      </c>
      <c r="P26" s="63">
        <v>0.29159111111111108</v>
      </c>
      <c r="Q26" s="63">
        <v>-7.905422222222222E-2</v>
      </c>
      <c r="R26" s="63">
        <v>0.3954250346903484</v>
      </c>
      <c r="S26" s="63">
        <v>1.304349728153207E-2</v>
      </c>
      <c r="T26" s="63">
        <v>0.28247348148148149</v>
      </c>
      <c r="U26" s="63">
        <v>-0.1209635555555556</v>
      </c>
      <c r="V26" s="63">
        <v>0.49054260631250951</v>
      </c>
      <c r="W26" s="63">
        <v>0.12590224247692339</v>
      </c>
      <c r="X26" s="63">
        <v>0.18247348148148149</v>
      </c>
      <c r="Y26" s="63">
        <v>-0.22096355555555561</v>
      </c>
      <c r="Z26" s="63">
        <v>0.39054260631250948</v>
      </c>
      <c r="AA26" s="63">
        <v>2.5902242476923389E-2</v>
      </c>
      <c r="AB26" s="63">
        <v>0.1839146666666667</v>
      </c>
      <c r="AC26" s="63">
        <v>-0.22096355555555561</v>
      </c>
      <c r="AD26" s="63">
        <v>0.39054260631250948</v>
      </c>
      <c r="AE26" s="63">
        <v>2.5902242476923389E-2</v>
      </c>
      <c r="AF26" s="63" t="s">
        <v>1164</v>
      </c>
      <c r="AG26" s="63" t="s">
        <v>1165</v>
      </c>
      <c r="AH26" s="63">
        <v>0.14065656256316619</v>
      </c>
      <c r="AI26" s="63">
        <v>0.21847199603126291</v>
      </c>
      <c r="AJ26" s="63">
        <v>4.0124957857784592E-14</v>
      </c>
      <c r="AK26" s="63">
        <v>0</v>
      </c>
      <c r="AL26" s="63">
        <v>1.1219441080553879E-14</v>
      </c>
      <c r="AM26" s="63">
        <v>1.1960815630843061E-14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4">
        <v>27</v>
      </c>
      <c r="B27" s="63"/>
      <c r="C27" s="63">
        <v>150</v>
      </c>
      <c r="D27" s="63">
        <v>7.9764127731323242E-2</v>
      </c>
      <c r="E27" s="63" t="b">
        <v>0</v>
      </c>
      <c r="F27" s="63">
        <v>2.276424740161009E-2</v>
      </c>
      <c r="G27" s="63">
        <v>3.1782963897234819E-3</v>
      </c>
      <c r="H27" s="63">
        <v>5.7611851851850906E-3</v>
      </c>
      <c r="I27" s="63">
        <v>1.9680000000000138E-2</v>
      </c>
      <c r="J27" s="63">
        <v>5.2514785870128811E-2</v>
      </c>
      <c r="K27" s="63">
        <v>0.11896788084377651</v>
      </c>
      <c r="L27" s="63">
        <v>7.7438814814814877E-2</v>
      </c>
      <c r="M27" s="63">
        <v>8.3146666666666591E-2</v>
      </c>
      <c r="N27" s="63">
        <v>9.9267865817237844E-2</v>
      </c>
      <c r="O27" s="63">
        <v>0.10283286532082379</v>
      </c>
      <c r="P27" s="63">
        <v>-0.21011199999999991</v>
      </c>
      <c r="Q27" s="63">
        <v>-0.50698192592592606</v>
      </c>
      <c r="R27" s="63">
        <v>0.46997381282282452</v>
      </c>
      <c r="S27" s="63">
        <v>-0.1797391462033964</v>
      </c>
      <c r="T27" s="63">
        <v>-0.215873185185185</v>
      </c>
      <c r="U27" s="63">
        <v>-0.5266619259259262</v>
      </c>
      <c r="V27" s="63">
        <v>0.52248859869295328</v>
      </c>
      <c r="W27" s="63">
        <v>-6.0771265359619908E-2</v>
      </c>
      <c r="X27" s="63">
        <v>-0.31587318518518498</v>
      </c>
      <c r="Y27" s="63">
        <v>-0.62666192592592618</v>
      </c>
      <c r="Z27" s="63">
        <v>0.4224885986929533</v>
      </c>
      <c r="AA27" s="63">
        <v>-0.16077126535961991</v>
      </c>
      <c r="AB27" s="63">
        <v>-0.29331199999999991</v>
      </c>
      <c r="AC27" s="63">
        <v>-0.60980859259259279</v>
      </c>
      <c r="AD27" s="63">
        <v>0.42322073287571538</v>
      </c>
      <c r="AE27" s="63">
        <v>-0.16360413068044369</v>
      </c>
      <c r="AF27" s="63" t="s">
        <v>1166</v>
      </c>
      <c r="AG27" s="63" t="s">
        <v>1167</v>
      </c>
      <c r="AH27" s="63">
        <v>6.2142433249035758</v>
      </c>
      <c r="AI27" s="63">
        <v>1.744740956955418</v>
      </c>
      <c r="AJ27" s="63">
        <v>0.93222509918474594</v>
      </c>
      <c r="AK27" s="63">
        <v>0.89034321895534396</v>
      </c>
      <c r="AL27" s="63">
        <v>0.18377368885766701</v>
      </c>
      <c r="AM27" s="63">
        <v>0.41962903331374563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4">
        <v>29</v>
      </c>
      <c r="B28" s="63"/>
      <c r="C28" s="63">
        <v>150</v>
      </c>
      <c r="D28" s="63">
        <v>5.5883884429931641E-2</v>
      </c>
      <c r="E28" s="63" t="b">
        <v>0</v>
      </c>
      <c r="F28" s="63">
        <v>1.7690916940672249E-2</v>
      </c>
      <c r="G28" s="63">
        <v>1.4698685121984681E-2</v>
      </c>
      <c r="H28" s="63">
        <v>8.8157629629629641E-2</v>
      </c>
      <c r="I28" s="63">
        <v>6.7875555555555736E-3</v>
      </c>
      <c r="J28" s="63">
        <v>8.2950868287498758E-2</v>
      </c>
      <c r="K28" s="63">
        <v>0.1121566872680568</v>
      </c>
      <c r="L28" s="63">
        <v>7.0813629629629671E-2</v>
      </c>
      <c r="M28" s="63">
        <v>4.9503999999999992E-2</v>
      </c>
      <c r="N28" s="63">
        <v>0.1011222071720643</v>
      </c>
      <c r="O28" s="63">
        <v>0.1033009039390468</v>
      </c>
      <c r="P28" s="63">
        <v>-0.43346488888888868</v>
      </c>
      <c r="Q28" s="63">
        <v>-0.115991703703704</v>
      </c>
      <c r="R28" s="63">
        <v>-0.37082652079095763</v>
      </c>
      <c r="S28" s="63">
        <v>0.39938474301317978</v>
      </c>
      <c r="T28" s="63">
        <v>-0.34530725925925909</v>
      </c>
      <c r="U28" s="63">
        <v>-0.1092041481481484</v>
      </c>
      <c r="V28" s="63">
        <v>-0.28787565250345881</v>
      </c>
      <c r="W28" s="63">
        <v>0.51154143028123655</v>
      </c>
      <c r="X28" s="63">
        <v>-0.44530725925925913</v>
      </c>
      <c r="Y28" s="63">
        <v>-0.20920414814814839</v>
      </c>
      <c r="Z28" s="63">
        <v>-0.38787565250345879</v>
      </c>
      <c r="AA28" s="63">
        <v>0.41154143028123652</v>
      </c>
      <c r="AB28" s="63">
        <v>-0.41612088888888882</v>
      </c>
      <c r="AC28" s="63">
        <v>-0.1587081481481484</v>
      </c>
      <c r="AD28" s="63">
        <v>-0.38899785967552308</v>
      </c>
      <c r="AE28" s="63">
        <v>0.40824052634218971</v>
      </c>
      <c r="AF28" s="63" t="s">
        <v>1168</v>
      </c>
      <c r="AG28" s="63" t="s">
        <v>1169</v>
      </c>
      <c r="AH28" s="63">
        <v>10.34900649174536</v>
      </c>
      <c r="AI28" s="63">
        <v>1.3184042497234441</v>
      </c>
      <c r="AJ28" s="63">
        <v>3.6317524148095348</v>
      </c>
      <c r="AK28" s="63">
        <v>3.422424627321254</v>
      </c>
      <c r="AL28" s="63">
        <v>1.4327907098432029</v>
      </c>
      <c r="AM28" s="63">
        <v>8.0086773964330657E-2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4">
        <v>31</v>
      </c>
      <c r="B29" s="63"/>
      <c r="C29" s="63">
        <v>150</v>
      </c>
      <c r="D29" s="63">
        <v>6.3828945159912109E-2</v>
      </c>
      <c r="E29" s="63" t="b">
        <v>0</v>
      </c>
      <c r="F29" s="63">
        <v>2.9999999999999988E-2</v>
      </c>
      <c r="G29" s="63">
        <v>1.166817753291503E-2</v>
      </c>
      <c r="H29" s="63">
        <v>7.3504000000000014E-2</v>
      </c>
      <c r="I29" s="63">
        <v>7.2622222222222144E-2</v>
      </c>
      <c r="J29" s="63">
        <v>3.1485748465317029E-2</v>
      </c>
      <c r="K29" s="63">
        <v>9.9780709023853525E-4</v>
      </c>
      <c r="L29" s="63">
        <v>9.9999999999999978E-2</v>
      </c>
      <c r="M29" s="63">
        <v>9.9999999999999978E-2</v>
      </c>
      <c r="N29" s="63">
        <v>0.1</v>
      </c>
      <c r="O29" s="63">
        <v>0.1</v>
      </c>
      <c r="P29" s="63">
        <v>0.89349451851851847</v>
      </c>
      <c r="Q29" s="63">
        <v>0.71469274074074074</v>
      </c>
      <c r="R29" s="63">
        <v>3.5492735038516653E-2</v>
      </c>
      <c r="S29" s="63">
        <v>2.0815401705183301E-2</v>
      </c>
      <c r="T29" s="63">
        <v>0.96699851851851848</v>
      </c>
      <c r="U29" s="63">
        <v>0.78731496296296288</v>
      </c>
      <c r="V29" s="63">
        <v>6.6978483503833675E-2</v>
      </c>
      <c r="W29" s="63">
        <v>1.981759461494477E-2</v>
      </c>
      <c r="X29" s="63">
        <v>0.8669985185185185</v>
      </c>
      <c r="Y29" s="63">
        <v>0.68731496296296291</v>
      </c>
      <c r="Z29" s="63">
        <v>-3.3021516496166331E-2</v>
      </c>
      <c r="AA29" s="63">
        <v>-8.0182405385055236E-2</v>
      </c>
      <c r="AB29" s="63">
        <v>0.8669985185185185</v>
      </c>
      <c r="AC29" s="63">
        <v>0.68731496296296291</v>
      </c>
      <c r="AD29" s="63">
        <v>-3.3021516496166331E-2</v>
      </c>
      <c r="AE29" s="63">
        <v>-8.0182405385055236E-2</v>
      </c>
      <c r="AF29" s="63" t="s">
        <v>1170</v>
      </c>
      <c r="AG29" s="63" t="s">
        <v>1171</v>
      </c>
      <c r="AH29" s="63">
        <v>3.7522745860996118E-14</v>
      </c>
      <c r="AI29" s="63">
        <v>2.329166196862156E-14</v>
      </c>
      <c r="AJ29" s="63">
        <v>1.8986141498236259E-14</v>
      </c>
      <c r="AK29" s="63">
        <v>1.6197149144690449E-14</v>
      </c>
      <c r="AL29" s="63">
        <v>6.3076630272724698E-14</v>
      </c>
      <c r="AM29" s="63">
        <v>0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4">
        <v>35</v>
      </c>
      <c r="B30" s="63"/>
      <c r="C30" s="63">
        <v>150</v>
      </c>
      <c r="D30" s="63">
        <v>6.8364620208740234E-2</v>
      </c>
      <c r="E30" s="63" t="b">
        <v>0</v>
      </c>
      <c r="F30" s="63">
        <v>9.2287004624799409E-3</v>
      </c>
      <c r="G30" s="63">
        <v>1.9430094493309391E-3</v>
      </c>
      <c r="H30" s="63">
        <v>3.9467851851851872E-2</v>
      </c>
      <c r="I30" s="63">
        <v>1.752059259259264E-2</v>
      </c>
      <c r="J30" s="63">
        <v>8.8502516763988258E-3</v>
      </c>
      <c r="K30" s="63">
        <v>0.1032270031045906</v>
      </c>
      <c r="L30" s="63">
        <v>5.2353185185185183E-2</v>
      </c>
      <c r="M30" s="63">
        <v>1.3168592592592621E-2</v>
      </c>
      <c r="N30" s="63">
        <v>7.9463404360598358E-2</v>
      </c>
      <c r="O30" s="63">
        <v>0.11362238715143951</v>
      </c>
      <c r="P30" s="63">
        <v>-8.9834666666666646E-2</v>
      </c>
      <c r="Q30" s="63">
        <v>0.51182696296296293</v>
      </c>
      <c r="R30" s="63">
        <v>4.052557068417245E-3</v>
      </c>
      <c r="S30" s="63">
        <v>7.5600553648766264E-2</v>
      </c>
      <c r="T30" s="63">
        <v>-5.0366814814814781E-2</v>
      </c>
      <c r="U30" s="63">
        <v>0.49430637037037028</v>
      </c>
      <c r="V30" s="63">
        <v>1.290280874481607E-2</v>
      </c>
      <c r="W30" s="63">
        <v>0.17882755675335679</v>
      </c>
      <c r="X30" s="63">
        <v>-0.15036681481481479</v>
      </c>
      <c r="Y30" s="63">
        <v>0.39430637037037031</v>
      </c>
      <c r="Z30" s="63">
        <v>-8.7097191255183934E-2</v>
      </c>
      <c r="AA30" s="63">
        <v>7.8827556753356801E-2</v>
      </c>
      <c r="AB30" s="63">
        <v>-0.10272000000000001</v>
      </c>
      <c r="AC30" s="63">
        <v>0.50747496296296291</v>
      </c>
      <c r="AD30" s="63">
        <v>-6.6560595615782286E-2</v>
      </c>
      <c r="AE30" s="63">
        <v>6.5205169601917329E-2</v>
      </c>
      <c r="AF30" s="63" t="s">
        <v>1172</v>
      </c>
      <c r="AG30" s="63" t="s">
        <v>1173</v>
      </c>
      <c r="AH30" s="63">
        <v>8.9193259392173854</v>
      </c>
      <c r="AI30" s="63">
        <v>1.784660802870369</v>
      </c>
      <c r="AJ30" s="63">
        <v>14.381706978670771</v>
      </c>
      <c r="AK30" s="63">
        <v>12.979021774131549</v>
      </c>
      <c r="AL30" s="63">
        <v>28.456084511415309</v>
      </c>
      <c r="AM30" s="63">
        <v>21.665486011311181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4">
        <v>36</v>
      </c>
      <c r="B31" s="63"/>
      <c r="C31" s="63">
        <v>150</v>
      </c>
      <c r="D31" s="63">
        <v>6.0864925384521477E-2</v>
      </c>
      <c r="E31" s="63" t="b">
        <v>0</v>
      </c>
      <c r="F31" s="63">
        <v>2.5509244565816679E-2</v>
      </c>
      <c r="G31" s="63">
        <v>1.314432798106956E-2</v>
      </c>
      <c r="H31" s="63">
        <v>5.9409777777777839E-2</v>
      </c>
      <c r="I31" s="63">
        <v>1.1544888888888849E-2</v>
      </c>
      <c r="J31" s="63">
        <v>9.7373106276876176E-2</v>
      </c>
      <c r="K31" s="63">
        <v>4.6926884054654061E-2</v>
      </c>
      <c r="L31" s="63">
        <v>8.934755555555568E-2</v>
      </c>
      <c r="M31" s="63">
        <v>7.2138666666666712E-2</v>
      </c>
      <c r="N31" s="63">
        <v>0.1110057280216616</v>
      </c>
      <c r="O31" s="63">
        <v>0.1069097280216615</v>
      </c>
      <c r="P31" s="63">
        <v>0.35637333333333338</v>
      </c>
      <c r="Q31" s="63">
        <v>-0.1755472592592591</v>
      </c>
      <c r="R31" s="63">
        <v>0.40045505039085483</v>
      </c>
      <c r="S31" s="63">
        <v>0.3547732726130769</v>
      </c>
      <c r="T31" s="63">
        <v>0.41578311111111121</v>
      </c>
      <c r="U31" s="63">
        <v>-0.18709214814814801</v>
      </c>
      <c r="V31" s="63">
        <v>0.49782815666773089</v>
      </c>
      <c r="W31" s="63">
        <v>0.40170015666773101</v>
      </c>
      <c r="X31" s="63">
        <v>0.31578311111111118</v>
      </c>
      <c r="Y31" s="63">
        <v>-0.28709214814814799</v>
      </c>
      <c r="Z31" s="63">
        <v>0.39782815666773091</v>
      </c>
      <c r="AA31" s="63">
        <v>0.30170015666773092</v>
      </c>
      <c r="AB31" s="63">
        <v>0.32643555555555548</v>
      </c>
      <c r="AC31" s="63">
        <v>-0.25923081481481469</v>
      </c>
      <c r="AD31" s="63">
        <v>0.38682242864606931</v>
      </c>
      <c r="AE31" s="63">
        <v>0.29479042864606941</v>
      </c>
      <c r="AF31" s="63" t="s">
        <v>1174</v>
      </c>
      <c r="AG31" s="63" t="s">
        <v>1175</v>
      </c>
      <c r="AH31" s="63">
        <v>1.521060127473659</v>
      </c>
      <c r="AI31" s="63">
        <v>0.77089068615755807</v>
      </c>
      <c r="AJ31" s="63">
        <v>1.897534649081293</v>
      </c>
      <c r="AK31" s="63">
        <v>1.793648218832637</v>
      </c>
      <c r="AL31" s="63">
        <v>2.6389400511441718</v>
      </c>
      <c r="AM31" s="63">
        <v>3.041001057053168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4">
        <v>38</v>
      </c>
      <c r="B32" s="63"/>
      <c r="C32" s="63">
        <v>150</v>
      </c>
      <c r="D32" s="63">
        <v>6.5795183181762695E-2</v>
      </c>
      <c r="E32" s="63" t="b">
        <v>0</v>
      </c>
      <c r="F32" s="63">
        <v>2.3762921121134931E-2</v>
      </c>
      <c r="G32" s="63">
        <v>5.3568542243203369E-3</v>
      </c>
      <c r="H32" s="63">
        <v>3.5438222222222322E-2</v>
      </c>
      <c r="I32" s="63">
        <v>6.2723555555555532E-2</v>
      </c>
      <c r="J32" s="63">
        <v>1.2912869879227641E-2</v>
      </c>
      <c r="K32" s="63">
        <v>8.0527130120772297E-2</v>
      </c>
      <c r="L32" s="63">
        <v>9.6451555555555513E-2</v>
      </c>
      <c r="M32" s="63">
        <v>8.6311111111111116E-2</v>
      </c>
      <c r="N32" s="63">
        <v>8.3728195076771761E-2</v>
      </c>
      <c r="O32" s="63">
        <v>8.677175063232731E-2</v>
      </c>
      <c r="P32" s="63">
        <v>0.43557925925925928</v>
      </c>
      <c r="Q32" s="63">
        <v>0.62999229629629627</v>
      </c>
      <c r="R32" s="63">
        <v>-6.8375430442362647E-2</v>
      </c>
      <c r="S32" s="63">
        <v>-6.5673208220140528E-2</v>
      </c>
      <c r="T32" s="63">
        <v>0.40014103703703702</v>
      </c>
      <c r="U32" s="63">
        <v>0.6927158518518518</v>
      </c>
      <c r="V32" s="63">
        <v>-8.128830032159029E-2</v>
      </c>
      <c r="W32" s="63">
        <v>1.485392190063177E-2</v>
      </c>
      <c r="X32" s="63">
        <v>0.30014103703703698</v>
      </c>
      <c r="Y32" s="63">
        <v>0.59271585185185183</v>
      </c>
      <c r="Z32" s="63">
        <v>-0.1812883003215903</v>
      </c>
      <c r="AA32" s="63">
        <v>-8.5146078099368236E-2</v>
      </c>
      <c r="AB32" s="63">
        <v>0.30368948148148139</v>
      </c>
      <c r="AC32" s="63">
        <v>0.60640474074074069</v>
      </c>
      <c r="AD32" s="63">
        <v>-0.16501649539836211</v>
      </c>
      <c r="AE32" s="63">
        <v>-7.1917828731695541E-2</v>
      </c>
      <c r="AF32" s="63" t="s">
        <v>1176</v>
      </c>
      <c r="AG32" s="63" t="s">
        <v>1177</v>
      </c>
      <c r="AH32" s="63">
        <v>0.51170497438930729</v>
      </c>
      <c r="AI32" s="63">
        <v>3.3579082502021157E-2</v>
      </c>
      <c r="AJ32" s="63">
        <v>2.3261309815469411</v>
      </c>
      <c r="AK32" s="63">
        <v>2.0324241501339828</v>
      </c>
      <c r="AL32" s="63">
        <v>10.187100766897309</v>
      </c>
      <c r="AM32" s="63">
        <v>7.0547640486912018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4">
        <v>39</v>
      </c>
      <c r="B33" s="63"/>
      <c r="C33" s="63">
        <v>150</v>
      </c>
      <c r="D33" s="63">
        <v>6.3856840133666992E-2</v>
      </c>
      <c r="E33" s="63" t="b">
        <v>0</v>
      </c>
      <c r="F33" s="63">
        <v>1.4359903165096791E-2</v>
      </c>
      <c r="G33" s="63">
        <v>3.0826547930098542E-3</v>
      </c>
      <c r="H33" s="63">
        <v>4.1921185185185138E-2</v>
      </c>
      <c r="I33" s="63">
        <v>2.347022222222217E-2</v>
      </c>
      <c r="J33" s="63">
        <v>2.7828361333696539E-2</v>
      </c>
      <c r="K33" s="63">
        <v>0.11277252755519231</v>
      </c>
      <c r="L33" s="63">
        <v>7.3736296296296272E-2</v>
      </c>
      <c r="M33" s="63">
        <v>5.322311111111111E-2</v>
      </c>
      <c r="N33" s="63">
        <v>7.8039491395420546E-2</v>
      </c>
      <c r="O33" s="63">
        <v>0.1095701580620872</v>
      </c>
      <c r="P33" s="63">
        <v>0.18769777777777791</v>
      </c>
      <c r="Q33" s="63">
        <v>-0.48050962962962962</v>
      </c>
      <c r="R33" s="63">
        <v>-0.46996008311074788</v>
      </c>
      <c r="S33" s="63">
        <v>-1.2772527555192431E-2</v>
      </c>
      <c r="T33" s="63">
        <v>0.229618962962963</v>
      </c>
      <c r="U33" s="63">
        <v>-0.45703940740740739</v>
      </c>
      <c r="V33" s="63">
        <v>-0.49778844444444448</v>
      </c>
      <c r="W33" s="63">
        <v>9.9999999999999922E-2</v>
      </c>
      <c r="X33" s="63">
        <v>0.12961896296296299</v>
      </c>
      <c r="Y33" s="63">
        <v>-0.55703940740740743</v>
      </c>
      <c r="Z33" s="63">
        <v>-0.59778844444444446</v>
      </c>
      <c r="AA33" s="63">
        <v>-8.4457739288823906E-17</v>
      </c>
      <c r="AB33" s="63">
        <v>0.1558826666666667</v>
      </c>
      <c r="AC33" s="63">
        <v>-0.51026251851851856</v>
      </c>
      <c r="AD33" s="63">
        <v>-0.57582793583986502</v>
      </c>
      <c r="AE33" s="63">
        <v>-9.5701580620873167E-3</v>
      </c>
      <c r="AF33" s="63" t="s">
        <v>1178</v>
      </c>
      <c r="AG33" s="63" t="s">
        <v>1179</v>
      </c>
      <c r="AH33" s="63">
        <v>4.2147880377613118</v>
      </c>
      <c r="AI33" s="63">
        <v>2.372996407337721</v>
      </c>
      <c r="AJ33" s="63">
        <v>2.691051389827849</v>
      </c>
      <c r="AK33" s="63">
        <v>2.5655344775376179</v>
      </c>
      <c r="AL33" s="63">
        <v>2.9016169771054829</v>
      </c>
      <c r="AM33" s="63">
        <v>4.4456339805432874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4">
        <v>40</v>
      </c>
      <c r="B34" s="63"/>
      <c r="C34" s="63">
        <v>150</v>
      </c>
      <c r="D34" s="63">
        <v>6.2859058380126953E-2</v>
      </c>
      <c r="E34" s="63" t="b">
        <v>0</v>
      </c>
      <c r="F34" s="63">
        <v>2.0453982209376751E-2</v>
      </c>
      <c r="G34" s="63">
        <v>4.1725011040015447E-3</v>
      </c>
      <c r="H34" s="63">
        <v>6.2389333333333338E-2</v>
      </c>
      <c r="I34" s="63">
        <v>1.2483555555555611E-2</v>
      </c>
      <c r="J34" s="63">
        <v>1.1145987211329591E-2</v>
      </c>
      <c r="K34" s="63">
        <v>8.2436235010892756E-2</v>
      </c>
      <c r="L34" s="63">
        <v>9.0656E-2</v>
      </c>
      <c r="M34" s="63">
        <v>7.1968000000000004E-2</v>
      </c>
      <c r="N34" s="63">
        <v>8.4000469340217099E-2</v>
      </c>
      <c r="O34" s="63">
        <v>8.4000469340217154E-2</v>
      </c>
      <c r="P34" s="63">
        <v>0.1222684444444445</v>
      </c>
      <c r="Q34" s="63">
        <v>0.1684385185185186</v>
      </c>
      <c r="R34" s="63">
        <v>-0.27199763539257737</v>
      </c>
      <c r="S34" s="63">
        <v>-0.24520296872591091</v>
      </c>
      <c r="T34" s="63">
        <v>0.18465777777777781</v>
      </c>
      <c r="U34" s="63">
        <v>0.18092207407407421</v>
      </c>
      <c r="V34" s="63">
        <v>-0.28314362260390702</v>
      </c>
      <c r="W34" s="63">
        <v>-0.16276673371501821</v>
      </c>
      <c r="X34" s="63">
        <v>8.4657777777777804E-2</v>
      </c>
      <c r="Y34" s="63">
        <v>8.0922074074074174E-2</v>
      </c>
      <c r="Z34" s="63">
        <v>-0.383143622603907</v>
      </c>
      <c r="AA34" s="63">
        <v>-0.26276673371501819</v>
      </c>
      <c r="AB34" s="63">
        <v>9.4001777777777809E-2</v>
      </c>
      <c r="AC34" s="63">
        <v>0.1089540740740742</v>
      </c>
      <c r="AD34" s="63">
        <v>-0.36714409194412412</v>
      </c>
      <c r="AE34" s="63">
        <v>-0.24676720305523531</v>
      </c>
      <c r="AF34" s="63" t="s">
        <v>1180</v>
      </c>
      <c r="AG34" s="63" t="s">
        <v>1181</v>
      </c>
      <c r="AH34" s="63">
        <v>1.6109552471847901</v>
      </c>
      <c r="AI34" s="63">
        <v>0.3113592172288861</v>
      </c>
      <c r="AJ34" s="63">
        <v>2.5477222393073551</v>
      </c>
      <c r="AK34" s="63">
        <v>2.364933022060153</v>
      </c>
      <c r="AL34" s="63">
        <v>4.6512923435490494</v>
      </c>
      <c r="AM34" s="63">
        <v>3.2305582069152088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4">
        <v>42</v>
      </c>
      <c r="B35" s="63"/>
      <c r="C35" s="63">
        <v>150</v>
      </c>
      <c r="D35" s="63">
        <v>6.0874462127685547E-2</v>
      </c>
      <c r="E35" s="63" t="b">
        <v>0</v>
      </c>
      <c r="F35" s="63">
        <v>2.7333632683672639E-2</v>
      </c>
      <c r="G35" s="63">
        <v>2.009249503639644E-2</v>
      </c>
      <c r="H35" s="63">
        <v>8.6654814814814851E-2</v>
      </c>
      <c r="I35" s="63">
        <v>7.3731555555555439E-2</v>
      </c>
      <c r="J35" s="63">
        <v>8.454049811282538E-2</v>
      </c>
      <c r="K35" s="63">
        <v>9.6231057442730195E-2</v>
      </c>
      <c r="L35" s="63">
        <v>8.9015703703703708E-2</v>
      </c>
      <c r="M35" s="63">
        <v>9.5761777777777835E-2</v>
      </c>
      <c r="N35" s="63">
        <v>0.1011905089158394</v>
      </c>
      <c r="O35" s="63">
        <v>9.8226379973049505E-2</v>
      </c>
      <c r="P35" s="63">
        <v>-0.8305042962962963</v>
      </c>
      <c r="Q35" s="63">
        <v>0.59654874074074071</v>
      </c>
      <c r="R35" s="63">
        <v>0.15694581029731569</v>
      </c>
      <c r="S35" s="63">
        <v>-0.14753069918620471</v>
      </c>
      <c r="T35" s="63">
        <v>-0.74384948148148144</v>
      </c>
      <c r="U35" s="63">
        <v>0.67028029629629615</v>
      </c>
      <c r="V35" s="63">
        <v>0.2414863084101411</v>
      </c>
      <c r="W35" s="63">
        <v>-5.1299641743474483E-2</v>
      </c>
      <c r="X35" s="63">
        <v>-0.84384948148148142</v>
      </c>
      <c r="Y35" s="63">
        <v>0.57028029629629617</v>
      </c>
      <c r="Z35" s="63">
        <v>0.14148630841014109</v>
      </c>
      <c r="AA35" s="63">
        <v>-0.15129964174347449</v>
      </c>
      <c r="AB35" s="63">
        <v>-0.83286518518518515</v>
      </c>
      <c r="AC35" s="63">
        <v>0.57451851851851832</v>
      </c>
      <c r="AD35" s="63">
        <v>0.14029579949430171</v>
      </c>
      <c r="AE35" s="63">
        <v>-0.14952602171652399</v>
      </c>
      <c r="AF35" s="63" t="s">
        <v>1182</v>
      </c>
      <c r="AG35" s="63" t="s">
        <v>1183</v>
      </c>
      <c r="AH35" s="63">
        <v>6.3501617602402014</v>
      </c>
      <c r="AI35" s="63">
        <v>0.53082780654630191</v>
      </c>
      <c r="AJ35" s="63">
        <v>0.69374569464665514</v>
      </c>
      <c r="AK35" s="63">
        <v>0.60897430901954996</v>
      </c>
      <c r="AL35" s="63">
        <v>0.48919374882593891</v>
      </c>
      <c r="AM35" s="63">
        <v>0.95398640722994832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4">
        <v>43</v>
      </c>
      <c r="B36" s="63"/>
      <c r="C36" s="63">
        <v>150</v>
      </c>
      <c r="D36" s="63">
        <v>7.7796220779418945E-2</v>
      </c>
      <c r="E36" s="63" t="b">
        <v>0</v>
      </c>
      <c r="F36" s="63">
        <v>2.6349537470359299E-2</v>
      </c>
      <c r="G36" s="63">
        <v>4.1047546646881478E-3</v>
      </c>
      <c r="H36" s="63">
        <v>6.2654814814814719E-2</v>
      </c>
      <c r="I36" s="63">
        <v>1.125333333333323E-2</v>
      </c>
      <c r="J36" s="63">
        <v>7.2450903443858489E-3</v>
      </c>
      <c r="K36" s="63">
        <v>4.9268681221636274E-3</v>
      </c>
      <c r="L36" s="63">
        <v>9.7406814814814724E-2</v>
      </c>
      <c r="M36" s="63">
        <v>8.8821333333333419E-2</v>
      </c>
      <c r="N36" s="63">
        <v>9.472180658581511E-2</v>
      </c>
      <c r="O36" s="63">
        <v>9.4679139919148447E-2</v>
      </c>
      <c r="P36" s="63">
        <v>0.80476681481481482</v>
      </c>
      <c r="Q36" s="63">
        <v>0.53745540740740738</v>
      </c>
      <c r="R36" s="63">
        <v>-0.10506030620770181</v>
      </c>
      <c r="S36" s="63">
        <v>-8.8619417318812968E-2</v>
      </c>
      <c r="T36" s="63">
        <v>0.86742162962962954</v>
      </c>
      <c r="U36" s="63">
        <v>0.52620207407407416</v>
      </c>
      <c r="V36" s="63">
        <v>-0.1123053965520877</v>
      </c>
      <c r="W36" s="63">
        <v>-9.3546285440976595E-2</v>
      </c>
      <c r="X36" s="63">
        <v>0.76742162962962956</v>
      </c>
      <c r="Y36" s="63">
        <v>0.42620207407407412</v>
      </c>
      <c r="Z36" s="63">
        <v>-0.21230539655208769</v>
      </c>
      <c r="AA36" s="63">
        <v>-0.1935462854409766</v>
      </c>
      <c r="AB36" s="63">
        <v>0.77001481481481482</v>
      </c>
      <c r="AC36" s="63">
        <v>0.43738074074074068</v>
      </c>
      <c r="AD36" s="63">
        <v>-0.20702720313790279</v>
      </c>
      <c r="AE36" s="63">
        <v>-0.18822542536012499</v>
      </c>
      <c r="AF36" s="63" t="s">
        <v>1184</v>
      </c>
      <c r="AG36" s="63" t="s">
        <v>1185</v>
      </c>
      <c r="AH36" s="63">
        <v>0.29953009090227739</v>
      </c>
      <c r="AI36" s="63">
        <v>4.4261071009046533E-2</v>
      </c>
      <c r="AJ36" s="63">
        <v>1.4806241251428409</v>
      </c>
      <c r="AK36" s="63">
        <v>1.3307318968064781</v>
      </c>
      <c r="AL36" s="63">
        <v>2.566447544961139</v>
      </c>
      <c r="AM36" s="63">
        <v>2.2798041551571089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4">
        <v>44</v>
      </c>
      <c r="B37" s="63"/>
      <c r="C37" s="63">
        <v>150</v>
      </c>
      <c r="D37" s="63">
        <v>6.1850547790527337E-2</v>
      </c>
      <c r="E37" s="63" t="b">
        <v>0</v>
      </c>
      <c r="F37" s="63">
        <v>2.5299665049943069E-2</v>
      </c>
      <c r="G37" s="63">
        <v>3.0638342166971E-3</v>
      </c>
      <c r="H37" s="63">
        <v>5.1224888888888882E-2</v>
      </c>
      <c r="I37" s="63">
        <v>1.355022222222213E-2</v>
      </c>
      <c r="J37" s="63">
        <v>1.600738744288047E-2</v>
      </c>
      <c r="K37" s="63">
        <v>2.3118498553991632E-2</v>
      </c>
      <c r="L37" s="63">
        <v>9.6010666666666689E-2</v>
      </c>
      <c r="M37" s="63">
        <v>8.8031999999999888E-2</v>
      </c>
      <c r="N37" s="63">
        <v>9.1279701534159874E-2</v>
      </c>
      <c r="O37" s="63">
        <v>9.1279701534159929E-2</v>
      </c>
      <c r="P37" s="63">
        <v>0.5713422222222222</v>
      </c>
      <c r="Q37" s="63">
        <v>0.67070340740740741</v>
      </c>
      <c r="R37" s="63">
        <v>-0.10826333551215329</v>
      </c>
      <c r="S37" s="63">
        <v>-7.9406446623264418E-2</v>
      </c>
      <c r="T37" s="63">
        <v>0.62256711111111107</v>
      </c>
      <c r="U37" s="63">
        <v>0.68425362962962955</v>
      </c>
      <c r="V37" s="63">
        <v>-9.2255948069272786E-2</v>
      </c>
      <c r="W37" s="63">
        <v>-5.6287948069272793E-2</v>
      </c>
      <c r="X37" s="63">
        <v>0.52256711111111109</v>
      </c>
      <c r="Y37" s="63">
        <v>0.58425362962962957</v>
      </c>
      <c r="Z37" s="63">
        <v>-0.19225594806927279</v>
      </c>
      <c r="AA37" s="63">
        <v>-0.15628794806927279</v>
      </c>
      <c r="AB37" s="63">
        <v>0.52655644444444438</v>
      </c>
      <c r="AC37" s="63">
        <v>0.59622162962962966</v>
      </c>
      <c r="AD37" s="63">
        <v>-0.18353564960343269</v>
      </c>
      <c r="AE37" s="63">
        <v>-0.14756764960343269</v>
      </c>
      <c r="AF37" s="63" t="s">
        <v>1186</v>
      </c>
      <c r="AG37" s="63" t="s">
        <v>1187</v>
      </c>
      <c r="AH37" s="63">
        <v>0.44102716514796519</v>
      </c>
      <c r="AI37" s="63">
        <v>0.21484325149035269</v>
      </c>
      <c r="AJ37" s="63">
        <v>2.004873568588045</v>
      </c>
      <c r="AK37" s="63">
        <v>1.7548710654049211</v>
      </c>
      <c r="AL37" s="63">
        <v>4.8297412154177231</v>
      </c>
      <c r="AM37" s="63">
        <v>3.8627346670199918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4">
        <v>46</v>
      </c>
      <c r="B38" s="63"/>
      <c r="C38" s="63">
        <v>150</v>
      </c>
      <c r="D38" s="63">
        <v>5.9387922286987298E-2</v>
      </c>
      <c r="E38" s="63" t="b">
        <v>0</v>
      </c>
      <c r="F38" s="63">
        <v>3.379715800914275E-2</v>
      </c>
      <c r="G38" s="63">
        <v>2.1321224938177129E-2</v>
      </c>
      <c r="H38" s="63">
        <v>5.5887407407407441E-2</v>
      </c>
      <c r="I38" s="63">
        <v>8.0817777777777433E-3</v>
      </c>
      <c r="J38" s="63">
        <v>0.1346569994445376</v>
      </c>
      <c r="K38" s="63">
        <v>0.1627787588706032</v>
      </c>
      <c r="L38" s="63">
        <v>9.2289185185185224E-2</v>
      </c>
      <c r="M38" s="63">
        <v>8.39359999999999E-2</v>
      </c>
      <c r="N38" s="63">
        <v>0.13503559608857721</v>
      </c>
      <c r="O38" s="63">
        <v>0.13527533164712729</v>
      </c>
      <c r="P38" s="63">
        <v>-0.18134755555555551</v>
      </c>
      <c r="Q38" s="63">
        <v>0.66708385185185182</v>
      </c>
      <c r="R38" s="63">
        <v>1.217702176756285E-2</v>
      </c>
      <c r="S38" s="63">
        <v>9.1871054034888808E-2</v>
      </c>
      <c r="T38" s="63">
        <v>-0.1254601481481481</v>
      </c>
      <c r="U38" s="63">
        <v>0.67516562962962956</v>
      </c>
      <c r="V38" s="63">
        <v>0.14683402121210051</v>
      </c>
      <c r="W38" s="63">
        <v>0.25464981290549199</v>
      </c>
      <c r="X38" s="63">
        <v>-0.2254601481481481</v>
      </c>
      <c r="Y38" s="63">
        <v>0.57516562962962958</v>
      </c>
      <c r="Z38" s="63">
        <v>4.6834021212100473E-2</v>
      </c>
      <c r="AA38" s="63">
        <v>0.15464981290549201</v>
      </c>
      <c r="AB38" s="63">
        <v>-0.21774933333333329</v>
      </c>
      <c r="AC38" s="63">
        <v>0.59122962962962966</v>
      </c>
      <c r="AD38" s="63">
        <v>1.1798425123523309E-2</v>
      </c>
      <c r="AE38" s="63">
        <v>0.1193744812583647</v>
      </c>
      <c r="AF38" s="63" t="s">
        <v>1188</v>
      </c>
      <c r="AG38" s="63" t="s">
        <v>1189</v>
      </c>
      <c r="AH38" s="63">
        <v>1.432541892915919</v>
      </c>
      <c r="AI38" s="63">
        <v>0.30467681932509461</v>
      </c>
      <c r="AJ38" s="63">
        <v>2.6506791075498359</v>
      </c>
      <c r="AK38" s="63">
        <v>2.3244930158111141</v>
      </c>
      <c r="AL38" s="63">
        <v>42.868136746483117</v>
      </c>
      <c r="AM38" s="63">
        <v>64.973122537694579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4">
        <v>48</v>
      </c>
      <c r="B39" s="63"/>
      <c r="C39" s="63">
        <v>150</v>
      </c>
      <c r="D39" s="63">
        <v>4.1883468627929688E-2</v>
      </c>
      <c r="E39" s="63" t="b">
        <v>0</v>
      </c>
      <c r="F39" s="63">
        <v>2.717978052694274E-2</v>
      </c>
      <c r="G39" s="63">
        <v>2.2925188754537109E-2</v>
      </c>
      <c r="H39" s="63">
        <v>7.0640592592592588E-2</v>
      </c>
      <c r="I39" s="63">
        <v>8.4014222222222296E-2</v>
      </c>
      <c r="J39" s="63">
        <v>0.1042914469028957</v>
      </c>
      <c r="K39" s="63">
        <v>8.30767089095137E-2</v>
      </c>
      <c r="L39" s="63">
        <v>8.3248592592592652E-2</v>
      </c>
      <c r="M39" s="63">
        <v>9.1587555555555589E-2</v>
      </c>
      <c r="N39" s="63">
        <v>0.10890900800968339</v>
      </c>
      <c r="O39" s="63">
        <v>8.6389929654303227E-2</v>
      </c>
      <c r="P39" s="63">
        <v>-0.55503644444444433</v>
      </c>
      <c r="Q39" s="63">
        <v>-0.13543348148148179</v>
      </c>
      <c r="R39" s="63">
        <v>2.2289158570311031E-2</v>
      </c>
      <c r="S39" s="63">
        <v>2.2342685617279531E-2</v>
      </c>
      <c r="T39" s="63">
        <v>-0.48439585185185169</v>
      </c>
      <c r="U39" s="63">
        <v>-5.1419259259259498E-2</v>
      </c>
      <c r="V39" s="63">
        <v>0.12658060547320671</v>
      </c>
      <c r="W39" s="63">
        <v>0.10541939452679321</v>
      </c>
      <c r="X39" s="63">
        <v>-0.58439585185185172</v>
      </c>
      <c r="Y39" s="63">
        <v>-0.1514192592592595</v>
      </c>
      <c r="Z39" s="63">
        <v>2.6580605473206741E-2</v>
      </c>
      <c r="AA39" s="63">
        <v>5.4193945267932324E-3</v>
      </c>
      <c r="AB39" s="63">
        <v>-0.5676444444444444</v>
      </c>
      <c r="AC39" s="63">
        <v>-0.14300681481481509</v>
      </c>
      <c r="AD39" s="63">
        <v>1.7671597463523311E-2</v>
      </c>
      <c r="AE39" s="63">
        <v>1.902946487249001E-2</v>
      </c>
      <c r="AF39" s="63" t="s">
        <v>1190</v>
      </c>
      <c r="AG39" s="63" t="s">
        <v>1191</v>
      </c>
      <c r="AH39" s="63">
        <v>6.8411541273313867</v>
      </c>
      <c r="AI39" s="63">
        <v>1.0200946016616159</v>
      </c>
      <c r="AJ39" s="63">
        <v>0.63127188675985191</v>
      </c>
      <c r="AK39" s="63">
        <v>0.59340339565074363</v>
      </c>
      <c r="AL39" s="63">
        <v>8.0354937915477986</v>
      </c>
      <c r="AM39" s="63">
        <v>64.555368337898784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4">
        <v>49</v>
      </c>
      <c r="B40" s="63"/>
      <c r="C40" s="63">
        <v>150</v>
      </c>
      <c r="D40" s="63">
        <v>3.9950132369995117E-2</v>
      </c>
      <c r="E40" s="63" t="b">
        <v>0</v>
      </c>
      <c r="F40" s="63">
        <v>2.168347887603193E-2</v>
      </c>
      <c r="G40" s="63">
        <v>1.441889922299034E-3</v>
      </c>
      <c r="H40" s="63">
        <v>3.2596148148148117E-2</v>
      </c>
      <c r="I40" s="63">
        <v>1.005866666666669E-2</v>
      </c>
      <c r="J40" s="63">
        <v>1.6679456618604292E-2</v>
      </c>
      <c r="K40" s="63">
        <v>0.23927843933858739</v>
      </c>
      <c r="L40" s="63">
        <v>5.8046814814814801E-2</v>
      </c>
      <c r="M40" s="63">
        <v>8.8999111111111084E-2</v>
      </c>
      <c r="N40" s="63">
        <v>0.1019470665949669</v>
      </c>
      <c r="O40" s="63">
        <v>0.11021063196070829</v>
      </c>
      <c r="P40" s="63">
        <v>-0.2031952592592591</v>
      </c>
      <c r="Q40" s="63">
        <v>-0.1598459259259262</v>
      </c>
      <c r="R40" s="63">
        <v>0.12781179170520129</v>
      </c>
      <c r="S40" s="63">
        <v>-0.11482957993930409</v>
      </c>
      <c r="T40" s="63">
        <v>-0.17059911111111101</v>
      </c>
      <c r="U40" s="63">
        <v>-0.14978725925925951</v>
      </c>
      <c r="V40" s="63">
        <v>0.1111323350865971</v>
      </c>
      <c r="W40" s="63">
        <v>0.1244488593992833</v>
      </c>
      <c r="X40" s="63">
        <v>-0.27059911111111101</v>
      </c>
      <c r="Y40" s="63">
        <v>-0.24978725925925949</v>
      </c>
      <c r="Z40" s="63">
        <v>1.113233508659706E-2</v>
      </c>
      <c r="AA40" s="63">
        <v>2.4448859399283322E-2</v>
      </c>
      <c r="AB40" s="63">
        <v>-0.22864592592592581</v>
      </c>
      <c r="AC40" s="63">
        <v>-0.23878637037037059</v>
      </c>
      <c r="AD40" s="63">
        <v>9.185268491630115E-3</v>
      </c>
      <c r="AE40" s="63">
        <v>1.4238227438575061E-2</v>
      </c>
      <c r="AF40" s="63" t="s">
        <v>1192</v>
      </c>
      <c r="AG40" s="63" t="s">
        <v>1193</v>
      </c>
      <c r="AH40" s="63">
        <v>7.9005304067918916</v>
      </c>
      <c r="AI40" s="63">
        <v>3.5540903059484532</v>
      </c>
      <c r="AJ40" s="63">
        <v>0.7687627186025987</v>
      </c>
      <c r="AK40" s="63">
        <v>0.7256387485902912</v>
      </c>
      <c r="AL40" s="63">
        <v>29.974850353144799</v>
      </c>
      <c r="AM40" s="63">
        <v>452.71435260861182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4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4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s="58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s="55" customFormat="1" x14ac:dyDescent="0.3"/>
    <row r="153" spans="1:10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</row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81E5-58AB-4B9B-AC45-349042CBC300}">
  <sheetPr codeName="Sheet14"/>
  <dimension ref="A1:DE207"/>
  <sheetViews>
    <sheetView zoomScale="85" zoomScaleNormal="85" workbookViewId="0">
      <selection sqref="A1:AM45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4">
        <v>0</v>
      </c>
      <c r="B2" s="63">
        <v>2.6637940406799319E-2</v>
      </c>
      <c r="C2" s="63">
        <v>150</v>
      </c>
      <c r="D2" s="63">
        <v>4.5306205749511719E-2</v>
      </c>
      <c r="E2" s="63" t="b">
        <v>0</v>
      </c>
      <c r="F2" s="63">
        <v>1.195372812074987E-2</v>
      </c>
      <c r="G2" s="63">
        <v>8.6161985103889104E-4</v>
      </c>
      <c r="H2" s="63">
        <v>6.6517278650578271E-4</v>
      </c>
      <c r="I2" s="63">
        <v>1.5607703703703679E-2</v>
      </c>
      <c r="J2" s="63">
        <v>2.4851096179049681E-2</v>
      </c>
      <c r="K2" s="63">
        <v>0.21345009769612039</v>
      </c>
      <c r="L2" s="63">
        <v>5.1928703446288679E-2</v>
      </c>
      <c r="M2" s="63">
        <v>5.6598518518518597E-2</v>
      </c>
      <c r="N2" s="63">
        <v>7.7805819709364843E-2</v>
      </c>
      <c r="O2" s="63">
        <v>0.13878562128380009</v>
      </c>
      <c r="P2" s="63">
        <v>-5.3288580193913068E-2</v>
      </c>
      <c r="Q2" s="63">
        <v>-0.55476622222222227</v>
      </c>
      <c r="R2" s="63">
        <v>0.38897999801434358</v>
      </c>
      <c r="S2" s="63">
        <v>-4.2086525222846928E-2</v>
      </c>
      <c r="T2" s="63">
        <v>-5.2623407407407292E-2</v>
      </c>
      <c r="U2" s="63">
        <v>-0.57037392592592595</v>
      </c>
      <c r="V2" s="63">
        <v>0.41383109419339331</v>
      </c>
      <c r="W2" s="63">
        <v>0.17136357247327341</v>
      </c>
      <c r="X2" s="63">
        <v>-0.15262340740740729</v>
      </c>
      <c r="Y2" s="63">
        <v>-0.67037392592592593</v>
      </c>
      <c r="Z2" s="63">
        <v>0.31383109419339328</v>
      </c>
      <c r="AA2" s="63">
        <v>7.1363572473273448E-2</v>
      </c>
      <c r="AB2" s="63">
        <v>-0.10455211085369601</v>
      </c>
      <c r="AC2" s="63">
        <v>-0.62697244444444455</v>
      </c>
      <c r="AD2" s="63">
        <v>0.33602527448402841</v>
      </c>
      <c r="AE2" s="63">
        <v>3.2577951189473313E-2</v>
      </c>
      <c r="AF2" s="63" t="s">
        <v>1194</v>
      </c>
      <c r="AG2" s="63" t="s">
        <v>1195</v>
      </c>
      <c r="AH2" s="63">
        <v>10.07230840957023</v>
      </c>
      <c r="AI2" s="63">
        <v>4.242606518911832</v>
      </c>
      <c r="AJ2" s="63">
        <v>2.3440330550682549</v>
      </c>
      <c r="AK2" s="63">
        <v>2.2411001621792921</v>
      </c>
      <c r="AL2" s="63">
        <v>1.0023852593371161</v>
      </c>
      <c r="AM2" s="63">
        <v>14.63672645866448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4">
        <v>1</v>
      </c>
      <c r="B3" s="63"/>
      <c r="C3" s="63">
        <v>150</v>
      </c>
      <c r="D3" s="63">
        <v>6.008458137512207E-2</v>
      </c>
      <c r="E3" s="63" t="b">
        <v>0</v>
      </c>
      <c r="F3" s="63">
        <v>2.7590617190540449E-2</v>
      </c>
      <c r="G3" s="63">
        <v>3.4776667441475551E-3</v>
      </c>
      <c r="H3" s="63">
        <v>2.8115865597921671E-2</v>
      </c>
      <c r="I3" s="63">
        <v>4.8309333333333322E-2</v>
      </c>
      <c r="J3" s="63">
        <v>1.879822222222224E-2</v>
      </c>
      <c r="K3" s="63">
        <v>4.6360310990489158E-2</v>
      </c>
      <c r="L3" s="63">
        <v>8.7124148148148062E-2</v>
      </c>
      <c r="M3" s="63">
        <v>9.9999999999999978E-2</v>
      </c>
      <c r="N3" s="63">
        <v>0.1</v>
      </c>
      <c r="O3" s="63">
        <v>0.1</v>
      </c>
      <c r="P3" s="63">
        <v>0.70882687096933927</v>
      </c>
      <c r="Q3" s="63">
        <v>0.7582672592592592</v>
      </c>
      <c r="R3" s="63">
        <v>8.5923555555555559E-2</v>
      </c>
      <c r="S3" s="63">
        <v>5.9982843967007508E-3</v>
      </c>
      <c r="T3" s="63">
        <v>0.6807110053714176</v>
      </c>
      <c r="U3" s="63">
        <v>0.80657659259259251</v>
      </c>
      <c r="V3" s="63">
        <v>0.1047217777777778</v>
      </c>
      <c r="W3" s="63">
        <v>5.2358595387189913E-2</v>
      </c>
      <c r="X3" s="63">
        <v>0.58071100537141762</v>
      </c>
      <c r="Y3" s="63">
        <v>0.70657659259259253</v>
      </c>
      <c r="Z3" s="63">
        <v>4.7217777777777969E-3</v>
      </c>
      <c r="AA3" s="63">
        <v>-4.76414046128101E-2</v>
      </c>
      <c r="AB3" s="63">
        <v>0.59358685722326954</v>
      </c>
      <c r="AC3" s="63">
        <v>0.70657659259259253</v>
      </c>
      <c r="AD3" s="63">
        <v>4.7217777777777969E-3</v>
      </c>
      <c r="AE3" s="63">
        <v>-4.76414046128101E-2</v>
      </c>
      <c r="AF3" s="63" t="s">
        <v>1196</v>
      </c>
      <c r="AG3" s="63" t="s">
        <v>1197</v>
      </c>
      <c r="AH3" s="63">
        <v>0.7820171447823081</v>
      </c>
      <c r="AI3" s="63">
        <v>2.6544302731852119</v>
      </c>
      <c r="AJ3" s="63">
        <v>1.9756657213434489E-14</v>
      </c>
      <c r="AK3" s="63">
        <v>1.6754596523893811E-14</v>
      </c>
      <c r="AL3" s="63">
        <v>0</v>
      </c>
      <c r="AM3" s="63">
        <v>0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4">
        <v>3</v>
      </c>
      <c r="B4" s="63"/>
      <c r="C4" s="63">
        <v>150</v>
      </c>
      <c r="D4" s="63">
        <v>5.9847593307495117E-2</v>
      </c>
      <c r="E4" s="63" t="b">
        <v>0</v>
      </c>
      <c r="F4" s="63">
        <v>2.9168317171614361E-2</v>
      </c>
      <c r="G4" s="63">
        <v>3.5863984863579732E-3</v>
      </c>
      <c r="H4" s="63">
        <v>6.522005790231245E-3</v>
      </c>
      <c r="I4" s="63">
        <v>5.8023111111111032E-2</v>
      </c>
      <c r="J4" s="63">
        <v>1.331091671590756E-2</v>
      </c>
      <c r="K4" s="63">
        <v>9.3102588784081258E-2</v>
      </c>
      <c r="L4" s="63">
        <v>9.7621646430381528E-2</v>
      </c>
      <c r="M4" s="63">
        <v>9.6821333333333315E-2</v>
      </c>
      <c r="N4" s="63">
        <v>0.10131120733359909</v>
      </c>
      <c r="O4" s="63">
        <v>9.8423448864932872E-2</v>
      </c>
      <c r="P4" s="63">
        <v>-6.2743020865274812E-3</v>
      </c>
      <c r="Q4" s="63">
        <v>-0.56540918518518513</v>
      </c>
      <c r="R4" s="63">
        <v>-0.17005047227146319</v>
      </c>
      <c r="S4" s="63">
        <v>6.8974112159186796E-3</v>
      </c>
      <c r="T4" s="63">
        <v>2.4770370370376382E-4</v>
      </c>
      <c r="U4" s="63">
        <v>-0.5073860740740741</v>
      </c>
      <c r="V4" s="63">
        <v>-0.1567395555555556</v>
      </c>
      <c r="W4" s="63">
        <v>9.9999999999999936E-2</v>
      </c>
      <c r="X4" s="63">
        <v>-9.9752296296296242E-2</v>
      </c>
      <c r="Y4" s="63">
        <v>-0.60738607407407408</v>
      </c>
      <c r="Z4" s="63">
        <v>-0.25673955555555561</v>
      </c>
      <c r="AA4" s="63">
        <v>-6.7698329913541338E-17</v>
      </c>
      <c r="AB4" s="63">
        <v>-9.7373942726677765E-2</v>
      </c>
      <c r="AC4" s="63">
        <v>-0.60420740740740742</v>
      </c>
      <c r="AD4" s="63">
        <v>-0.25805076288915468</v>
      </c>
      <c r="AE4" s="63">
        <v>1.57655113506707E-3</v>
      </c>
      <c r="AF4" s="63" t="s">
        <v>1198</v>
      </c>
      <c r="AG4" s="63" t="s">
        <v>1199</v>
      </c>
      <c r="AH4" s="63">
        <v>0.48439551491990318</v>
      </c>
      <c r="AI4" s="63">
        <v>0.18992548880718049</v>
      </c>
      <c r="AJ4" s="63">
        <v>0.17771962364343249</v>
      </c>
      <c r="AK4" s="63">
        <v>0.16965310851352769</v>
      </c>
      <c r="AL4" s="63">
        <v>0.21459631338518989</v>
      </c>
      <c r="AM4" s="63">
        <v>0.80683361840843126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4">
        <v>4</v>
      </c>
      <c r="B5" s="63"/>
      <c r="C5" s="63">
        <v>150</v>
      </c>
      <c r="D5" s="63">
        <v>6.3827753067016602E-2</v>
      </c>
      <c r="E5" s="63" t="b">
        <v>0</v>
      </c>
      <c r="F5" s="63">
        <v>2.927287783710722E-2</v>
      </c>
      <c r="G5" s="63">
        <v>3.4398357742167329E-3</v>
      </c>
      <c r="H5" s="63">
        <v>4.6019067683675419E-2</v>
      </c>
      <c r="I5" s="63">
        <v>1.8753185185185262E-2</v>
      </c>
      <c r="J5" s="63">
        <v>3.1151231583232492E-2</v>
      </c>
      <c r="K5" s="63">
        <v>0.10565341383590481</v>
      </c>
      <c r="L5" s="63">
        <v>8.9929390076079196E-2</v>
      </c>
      <c r="M5" s="63">
        <v>9.8134518518518676E-2</v>
      </c>
      <c r="N5" s="63">
        <v>0.1074951111111111</v>
      </c>
      <c r="O5" s="63">
        <v>8.5835673395881218E-2</v>
      </c>
      <c r="P5" s="63">
        <v>-0.41632544478873612</v>
      </c>
      <c r="Q5" s="63">
        <v>0.4661191111111111</v>
      </c>
      <c r="R5" s="63">
        <v>0.1044830855101509</v>
      </c>
      <c r="S5" s="63">
        <v>-0.2274544516506628</v>
      </c>
      <c r="T5" s="63">
        <v>-0.37030637710506059</v>
      </c>
      <c r="U5" s="63">
        <v>0.48487229629629641</v>
      </c>
      <c r="V5" s="63">
        <v>0.13563431709338339</v>
      </c>
      <c r="W5" s="63">
        <v>-0.121801037814758</v>
      </c>
      <c r="X5" s="63">
        <v>-0.47030637710506068</v>
      </c>
      <c r="Y5" s="63">
        <v>0.38487229629629632</v>
      </c>
      <c r="Z5" s="63">
        <v>3.5634317093383411E-2</v>
      </c>
      <c r="AA5" s="63">
        <v>-0.22180103781475799</v>
      </c>
      <c r="AB5" s="63">
        <v>-0.46023576718113979</v>
      </c>
      <c r="AC5" s="63">
        <v>0.38673777777777768</v>
      </c>
      <c r="AD5" s="63">
        <v>2.8139205982272309E-2</v>
      </c>
      <c r="AE5" s="63">
        <v>-0.2076367112106392</v>
      </c>
      <c r="AF5" s="63" t="s">
        <v>1200</v>
      </c>
      <c r="AG5" s="63" t="s">
        <v>1201</v>
      </c>
      <c r="AH5" s="63">
        <v>2.0313270256723479</v>
      </c>
      <c r="AI5" s="63">
        <v>0.65962855530169928</v>
      </c>
      <c r="AJ5" s="63">
        <v>0.2342608212057006</v>
      </c>
      <c r="AK5" s="63">
        <v>0.2116573185469556</v>
      </c>
      <c r="AL5" s="63">
        <v>0.9319553161257661</v>
      </c>
      <c r="AM5" s="63">
        <v>10.046471187253299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4">
        <v>5</v>
      </c>
      <c r="B6" s="63"/>
      <c r="C6" s="63">
        <v>150</v>
      </c>
      <c r="D6" s="63">
        <v>5.3857326507568359E-2</v>
      </c>
      <c r="E6" s="63" t="b">
        <v>0</v>
      </c>
      <c r="F6" s="63">
        <v>1.5690490387570789E-2</v>
      </c>
      <c r="G6" s="63">
        <v>8.5115992249829315E-3</v>
      </c>
      <c r="H6" s="63">
        <v>8.8953547086289997E-2</v>
      </c>
      <c r="I6" s="63">
        <v>1.410251851851849E-2</v>
      </c>
      <c r="J6" s="63">
        <v>1.999961642594586E-2</v>
      </c>
      <c r="K6" s="63">
        <v>0.1187461783404077</v>
      </c>
      <c r="L6" s="63">
        <v>5.6147464369469602E-2</v>
      </c>
      <c r="M6" s="63">
        <v>6.0059259259259229E-2</v>
      </c>
      <c r="N6" s="63">
        <v>9.4503111111111121E-2</v>
      </c>
      <c r="O6" s="63">
        <v>8.9814001650777173E-2</v>
      </c>
      <c r="P6" s="63">
        <v>-0.45228451372926098</v>
      </c>
      <c r="Q6" s="63">
        <v>-0.14075259259259271</v>
      </c>
      <c r="R6" s="63">
        <v>-5.7354802858704527E-2</v>
      </c>
      <c r="S6" s="63">
        <v>-0.15093013757119311</v>
      </c>
      <c r="T6" s="63">
        <v>-0.36333096664297099</v>
      </c>
      <c r="U6" s="63">
        <v>-0.15485511111111119</v>
      </c>
      <c r="V6" s="63">
        <v>-7.7354419284650394E-2</v>
      </c>
      <c r="W6" s="63">
        <v>-3.2183959230785403E-2</v>
      </c>
      <c r="X6" s="63">
        <v>-0.46333096664297102</v>
      </c>
      <c r="Y6" s="63">
        <v>-0.2548551111111112</v>
      </c>
      <c r="Z6" s="63">
        <v>-0.1773544192846504</v>
      </c>
      <c r="AA6" s="63">
        <v>-0.13218395923078541</v>
      </c>
      <c r="AB6" s="63">
        <v>-0.41947843101244059</v>
      </c>
      <c r="AC6" s="63">
        <v>-0.21491437037037039</v>
      </c>
      <c r="AD6" s="63">
        <v>-0.17185753039576149</v>
      </c>
      <c r="AE6" s="63">
        <v>-0.1219979608815626</v>
      </c>
      <c r="AF6" s="63" t="s">
        <v>1202</v>
      </c>
      <c r="AG6" s="63" t="s">
        <v>1203</v>
      </c>
      <c r="AH6" s="63">
        <v>14.429970388455891</v>
      </c>
      <c r="AI6" s="63">
        <v>2.6379667873383612</v>
      </c>
      <c r="AJ6" s="63">
        <v>2.781283822218398</v>
      </c>
      <c r="AK6" s="63">
        <v>2.625786694285793</v>
      </c>
      <c r="AL6" s="63">
        <v>4.3172843855767917</v>
      </c>
      <c r="AM6" s="63">
        <v>0.51485556009732125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4">
        <v>6</v>
      </c>
      <c r="B7" s="63"/>
      <c r="C7" s="63">
        <v>150</v>
      </c>
      <c r="D7" s="63">
        <v>5.5876255035400391E-2</v>
      </c>
      <c r="E7" s="63" t="b">
        <v>0</v>
      </c>
      <c r="F7" s="63">
        <v>1.1064299370214119E-2</v>
      </c>
      <c r="G7" s="63">
        <v>1.9641994619717081E-3</v>
      </c>
      <c r="H7" s="63">
        <v>7.6680416571590082E-3</v>
      </c>
      <c r="I7" s="63">
        <v>2.3704888888888938E-2</v>
      </c>
      <c r="J7" s="63">
        <v>3.6653496993891477E-2</v>
      </c>
      <c r="K7" s="63">
        <v>0.1249292148232491</v>
      </c>
      <c r="L7" s="63">
        <v>6.1433201985937047E-2</v>
      </c>
      <c r="M7" s="63">
        <v>4.1105777777777797E-2</v>
      </c>
      <c r="N7" s="63">
        <v>7.48369968481708E-2</v>
      </c>
      <c r="O7" s="63">
        <v>0.13045946060172681</v>
      </c>
      <c r="P7" s="63">
        <v>-7.9906476861359488E-2</v>
      </c>
      <c r="Q7" s="63">
        <v>-0.38076207407407409</v>
      </c>
      <c r="R7" s="63">
        <v>-0.4111438363394419</v>
      </c>
      <c r="S7" s="63">
        <v>-2.492921482324922E-2</v>
      </c>
      <c r="T7" s="63">
        <v>-8.7574518518518496E-2</v>
      </c>
      <c r="U7" s="63">
        <v>-0.35705718518518509</v>
      </c>
      <c r="V7" s="63">
        <v>-0.44779733333333338</v>
      </c>
      <c r="W7" s="63">
        <v>9.9999999999999881E-2</v>
      </c>
      <c r="X7" s="63">
        <v>-0.1875745185185185</v>
      </c>
      <c r="Y7" s="63">
        <v>-0.45705718518518518</v>
      </c>
      <c r="Z7" s="63">
        <v>-0.54779733333333336</v>
      </c>
      <c r="AA7" s="63">
        <v>-1.2330273746949401E-16</v>
      </c>
      <c r="AB7" s="63">
        <v>-0.14900772050445549</v>
      </c>
      <c r="AC7" s="63">
        <v>-0.39816296296296289</v>
      </c>
      <c r="AD7" s="63">
        <v>-0.52263433018150418</v>
      </c>
      <c r="AE7" s="63">
        <v>-3.0459460601726929E-2</v>
      </c>
      <c r="AF7" s="63" t="s">
        <v>1204</v>
      </c>
      <c r="AG7" s="63" t="s">
        <v>1205</v>
      </c>
      <c r="AH7" s="63">
        <v>8.8292268300377188</v>
      </c>
      <c r="AI7" s="63">
        <v>2.5048236368986831</v>
      </c>
      <c r="AJ7" s="63">
        <v>3.594933604657903</v>
      </c>
      <c r="AK7" s="63">
        <v>3.417529296094056</v>
      </c>
      <c r="AL7" s="63">
        <v>1.912142175959769</v>
      </c>
      <c r="AM7" s="63">
        <v>7.2748332328881409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4">
        <v>7</v>
      </c>
      <c r="B8" s="63"/>
      <c r="C8" s="63">
        <v>150</v>
      </c>
      <c r="D8" s="63">
        <v>9.1708183288574219E-2</v>
      </c>
      <c r="E8" s="63" t="b">
        <v>0</v>
      </c>
      <c r="F8" s="63">
        <v>2.6145593609583882E-2</v>
      </c>
      <c r="G8" s="63">
        <v>9.9201383808065306E-3</v>
      </c>
      <c r="H8" s="63">
        <v>9.5026129004371795E-2</v>
      </c>
      <c r="I8" s="63">
        <v>2.9614222222222208E-2</v>
      </c>
      <c r="J8" s="63">
        <v>3.6291912906129542E-3</v>
      </c>
      <c r="K8" s="63">
        <v>0.26467569278005959</v>
      </c>
      <c r="L8" s="63">
        <v>7.8149178421808463E-2</v>
      </c>
      <c r="M8" s="63">
        <v>0.1022897777777777</v>
      </c>
      <c r="N8" s="63">
        <v>9.7852444444444436E-2</v>
      </c>
      <c r="O8" s="63">
        <v>9.9729030273660257E-2</v>
      </c>
      <c r="P8" s="63">
        <v>-0.87482763556212173</v>
      </c>
      <c r="Q8" s="63">
        <v>0.68133451851851845</v>
      </c>
      <c r="R8" s="63">
        <v>-7.9143793808954227E-2</v>
      </c>
      <c r="S8" s="63">
        <v>0.15655891779561229</v>
      </c>
      <c r="T8" s="63">
        <v>-0.77980150655774993</v>
      </c>
      <c r="U8" s="63">
        <v>0.71094874074074066</v>
      </c>
      <c r="V8" s="63">
        <v>-8.2772985099567181E-2</v>
      </c>
      <c r="W8" s="63">
        <v>0.42123461057567191</v>
      </c>
      <c r="X8" s="63">
        <v>-0.87980150655774991</v>
      </c>
      <c r="Y8" s="63">
        <v>0.61094874074074068</v>
      </c>
      <c r="Z8" s="63">
        <v>-0.18277298509956719</v>
      </c>
      <c r="AA8" s="63">
        <v>0.32123461057567188</v>
      </c>
      <c r="AB8" s="63">
        <v>-0.8579506849795584</v>
      </c>
      <c r="AC8" s="63">
        <v>0.60865896296296296</v>
      </c>
      <c r="AD8" s="63">
        <v>-0.18062542954401159</v>
      </c>
      <c r="AE8" s="63">
        <v>0.32150558030201171</v>
      </c>
      <c r="AF8" s="63" t="s">
        <v>1206</v>
      </c>
      <c r="AG8" s="63" t="s">
        <v>1207</v>
      </c>
      <c r="AH8" s="63">
        <v>13.07290713751811</v>
      </c>
      <c r="AI8" s="63">
        <v>1.165285699046025</v>
      </c>
      <c r="AJ8" s="63">
        <v>0.40153910155712541</v>
      </c>
      <c r="AK8" s="63">
        <v>0.34942845009152612</v>
      </c>
      <c r="AL8" s="63">
        <v>8.175831352088645</v>
      </c>
      <c r="AM8" s="63">
        <v>0.59727649097252122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4">
        <v>8</v>
      </c>
      <c r="B9" s="63"/>
      <c r="C9" s="63">
        <v>150</v>
      </c>
      <c r="D9" s="63">
        <v>7.8515291213989258E-2</v>
      </c>
      <c r="E9" s="63" t="b">
        <v>0</v>
      </c>
      <c r="F9" s="63">
        <v>2.913464471797499E-2</v>
      </c>
      <c r="G9" s="63">
        <v>1.441361730371148E-2</v>
      </c>
      <c r="H9" s="63">
        <v>0.1139439879308602</v>
      </c>
      <c r="I9" s="63">
        <v>3.7151999999999963E-2</v>
      </c>
      <c r="J9" s="63">
        <v>7.0791111111111046E-3</v>
      </c>
      <c r="K9" s="63">
        <v>0.23536169511240509</v>
      </c>
      <c r="L9" s="63">
        <v>9.9357511593607062E-2</v>
      </c>
      <c r="M9" s="63">
        <v>9.7418666666666653E-2</v>
      </c>
      <c r="N9" s="63">
        <v>9.8855111111111116E-2</v>
      </c>
      <c r="O9" s="63">
        <v>0.1017613032212078</v>
      </c>
      <c r="P9" s="63">
        <v>-0.80745295954077856</v>
      </c>
      <c r="Q9" s="63">
        <v>0.85018785185185186</v>
      </c>
      <c r="R9" s="63">
        <v>4.3704888888888967E-2</v>
      </c>
      <c r="S9" s="63">
        <v>-4.4217332616336313E-2</v>
      </c>
      <c r="T9" s="63">
        <v>-0.69350897160991831</v>
      </c>
      <c r="U9" s="63">
        <v>0.88733985185185182</v>
      </c>
      <c r="V9" s="63">
        <v>3.6625777777777868E-2</v>
      </c>
      <c r="W9" s="63">
        <v>0.19114436249606881</v>
      </c>
      <c r="X9" s="63">
        <v>-0.79350897160991829</v>
      </c>
      <c r="Y9" s="63">
        <v>0.78733985185185185</v>
      </c>
      <c r="Z9" s="63">
        <v>-6.3374222222222137E-2</v>
      </c>
      <c r="AA9" s="63">
        <v>9.1144362496068762E-2</v>
      </c>
      <c r="AB9" s="63">
        <v>-0.79286648320352537</v>
      </c>
      <c r="AC9" s="63">
        <v>0.78992118518518517</v>
      </c>
      <c r="AD9" s="63">
        <v>-6.2229333333333248E-2</v>
      </c>
      <c r="AE9" s="63">
        <v>8.9383059274860927E-2</v>
      </c>
      <c r="AF9" s="63" t="s">
        <v>1208</v>
      </c>
      <c r="AG9" s="63" t="s">
        <v>1209</v>
      </c>
      <c r="AH9" s="63">
        <v>0.43355659063220409</v>
      </c>
      <c r="AI9" s="63">
        <v>1.0696171770022489E-3</v>
      </c>
      <c r="AJ9" s="63">
        <v>0.65539503879761352</v>
      </c>
      <c r="AK9" s="63">
        <v>0.5390116616129057</v>
      </c>
      <c r="AL9" s="63">
        <v>1.5216873424332591</v>
      </c>
      <c r="AM9" s="63">
        <v>1.858102964015327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4">
        <v>9</v>
      </c>
      <c r="B10" s="63"/>
      <c r="C10" s="63">
        <v>150</v>
      </c>
      <c r="D10" s="63">
        <v>7.0900678634643555E-2</v>
      </c>
      <c r="E10" s="63" t="b">
        <v>0</v>
      </c>
      <c r="F10" s="63">
        <v>2.9043168907732939E-2</v>
      </c>
      <c r="G10" s="63">
        <v>3.224229793476766E-6</v>
      </c>
      <c r="H10" s="63">
        <v>1.6648547464021E-3</v>
      </c>
      <c r="I10" s="63">
        <v>6.5777777777775714E-4</v>
      </c>
      <c r="J10" s="63">
        <v>1.4077237627077579E-4</v>
      </c>
      <c r="K10" s="63">
        <v>6.2446059290471007E-2</v>
      </c>
      <c r="L10" s="63">
        <v>9.7930666666666721E-2</v>
      </c>
      <c r="M10" s="63">
        <v>9.3791999999999986E-2</v>
      </c>
      <c r="N10" s="63">
        <v>0.1032270031045906</v>
      </c>
      <c r="O10" s="63">
        <v>0.1032270031045906</v>
      </c>
      <c r="P10" s="63">
        <v>0.48919655030671599</v>
      </c>
      <c r="Q10" s="63">
        <v>0.40356503703703711</v>
      </c>
      <c r="R10" s="63">
        <v>-0.13287673896259089</v>
      </c>
      <c r="S10" s="63">
        <v>-4.4549886371389368E-2</v>
      </c>
      <c r="T10" s="63">
        <v>0.48753169556031389</v>
      </c>
      <c r="U10" s="63">
        <v>0.40422281481481481</v>
      </c>
      <c r="V10" s="63">
        <v>-0.13301751133886169</v>
      </c>
      <c r="W10" s="63">
        <v>1.7896172919081649E-2</v>
      </c>
      <c r="X10" s="63">
        <v>0.38753169556031392</v>
      </c>
      <c r="Y10" s="63">
        <v>0.30422281481481478</v>
      </c>
      <c r="Z10" s="63">
        <v>-0.2330175113388617</v>
      </c>
      <c r="AA10" s="63">
        <v>-8.210382708091836E-2</v>
      </c>
      <c r="AB10" s="63">
        <v>0.38960102889364723</v>
      </c>
      <c r="AC10" s="63">
        <v>0.31043081481481483</v>
      </c>
      <c r="AD10" s="63">
        <v>-0.23624451444345229</v>
      </c>
      <c r="AE10" s="63">
        <v>-8.533083018550891E-2</v>
      </c>
      <c r="AF10" s="63" t="s">
        <v>1210</v>
      </c>
      <c r="AG10" s="63" t="s">
        <v>1211</v>
      </c>
      <c r="AH10" s="63">
        <v>0.26293310301192357</v>
      </c>
      <c r="AI10" s="63">
        <v>9.8497586416406963E-2</v>
      </c>
      <c r="AJ10" s="63">
        <v>0.70788695143939206</v>
      </c>
      <c r="AK10" s="63">
        <v>0.64531000970362518</v>
      </c>
      <c r="AL10" s="63">
        <v>1.7545745502758101</v>
      </c>
      <c r="AM10" s="63">
        <v>0.86382807192690692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4">
        <v>10</v>
      </c>
      <c r="B11" s="63"/>
      <c r="C11" s="63">
        <v>150</v>
      </c>
      <c r="D11" s="63">
        <v>7.0814847946166992E-2</v>
      </c>
      <c r="E11" s="63" t="b">
        <v>0</v>
      </c>
      <c r="F11" s="63">
        <v>2.9999051874326488E-2</v>
      </c>
      <c r="G11" s="63">
        <v>5.2392796345210506E-3</v>
      </c>
      <c r="H11" s="63">
        <v>3.3273252380319578E-2</v>
      </c>
      <c r="I11" s="63">
        <v>4.1276444444444373E-2</v>
      </c>
      <c r="J11" s="63">
        <v>4.9279056855639047E-2</v>
      </c>
      <c r="K11" s="63">
        <v>6.3406770138402596E-2</v>
      </c>
      <c r="L11" s="63">
        <v>9.999525925925927E-2</v>
      </c>
      <c r="M11" s="63">
        <v>0.1000000000000001</v>
      </c>
      <c r="N11" s="63">
        <v>9.9999999999999978E-2</v>
      </c>
      <c r="O11" s="63">
        <v>0.1</v>
      </c>
      <c r="P11" s="63">
        <v>7.4198787425025739E-2</v>
      </c>
      <c r="Q11" s="63">
        <v>-6.2810074074074018E-2</v>
      </c>
      <c r="R11" s="63">
        <v>0.44116145217069619</v>
      </c>
      <c r="S11" s="63">
        <v>0.20149062514502589</v>
      </c>
      <c r="T11" s="63">
        <v>0.1074720398053453</v>
      </c>
      <c r="U11" s="63">
        <v>-0.1040865185185184</v>
      </c>
      <c r="V11" s="63">
        <v>0.49044050902633529</v>
      </c>
      <c r="W11" s="63">
        <v>0.26489739528342848</v>
      </c>
      <c r="X11" s="63">
        <v>7.4720398053453171E-3</v>
      </c>
      <c r="Y11" s="63">
        <v>-0.20408651851851839</v>
      </c>
      <c r="Z11" s="63">
        <v>0.39044050902633531</v>
      </c>
      <c r="AA11" s="63">
        <v>0.16489739528342851</v>
      </c>
      <c r="AB11" s="63">
        <v>7.476780546086058E-3</v>
      </c>
      <c r="AC11" s="63">
        <v>-0.20408651851851839</v>
      </c>
      <c r="AD11" s="63">
        <v>0.39044050902633531</v>
      </c>
      <c r="AE11" s="63">
        <v>0.16489739528342851</v>
      </c>
      <c r="AF11" s="63" t="s">
        <v>1212</v>
      </c>
      <c r="AG11" s="63" t="s">
        <v>1213</v>
      </c>
      <c r="AH11" s="63">
        <v>5.5532952390927818E-4</v>
      </c>
      <c r="AI11" s="63">
        <v>5.652240352038262E-4</v>
      </c>
      <c r="AJ11" s="63">
        <v>4.0613803218246763E-14</v>
      </c>
      <c r="AK11" s="63">
        <v>0</v>
      </c>
      <c r="AL11" s="63">
        <v>1.9243447009518582E-14</v>
      </c>
      <c r="AM11" s="63">
        <v>0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4">
        <v>12</v>
      </c>
      <c r="B12" s="63"/>
      <c r="C12" s="63">
        <v>150</v>
      </c>
      <c r="D12" s="63">
        <v>7.1833133697509766E-2</v>
      </c>
      <c r="E12" s="63" t="b">
        <v>0</v>
      </c>
      <c r="F12" s="63">
        <v>2.8002041425469321E-2</v>
      </c>
      <c r="G12" s="63">
        <v>1.018238299902214E-4</v>
      </c>
      <c r="H12" s="63">
        <v>6.1949841894065596E-3</v>
      </c>
      <c r="I12" s="63">
        <v>6.1404444444444484E-3</v>
      </c>
      <c r="J12" s="63">
        <v>5.0735532822584473E-3</v>
      </c>
      <c r="K12" s="63">
        <v>3.793561586247407E-2</v>
      </c>
      <c r="L12" s="63">
        <v>9.8782438869592981E-2</v>
      </c>
      <c r="M12" s="63">
        <v>9.5456000000000013E-2</v>
      </c>
      <c r="N12" s="63">
        <v>9.5562666666666629E-2</v>
      </c>
      <c r="O12" s="63">
        <v>9.2314313216547594E-2</v>
      </c>
      <c r="P12" s="63">
        <v>0.51660044525365789</v>
      </c>
      <c r="Q12" s="63">
        <v>-0.121114074074074</v>
      </c>
      <c r="R12" s="63">
        <v>-0.36529896144123392</v>
      </c>
      <c r="S12" s="63">
        <v>-0.3467180816573433</v>
      </c>
      <c r="T12" s="63">
        <v>0.52279542944306445</v>
      </c>
      <c r="U12" s="63">
        <v>-0.12725451851851841</v>
      </c>
      <c r="V12" s="63">
        <v>-0.37037251472349231</v>
      </c>
      <c r="W12" s="63">
        <v>-0.30878246579486918</v>
      </c>
      <c r="X12" s="63">
        <v>0.42279542944306447</v>
      </c>
      <c r="Y12" s="63">
        <v>-0.22725451851851841</v>
      </c>
      <c r="Z12" s="63">
        <v>-0.47037251472349229</v>
      </c>
      <c r="AA12" s="63">
        <v>-0.40878246579486921</v>
      </c>
      <c r="AB12" s="63">
        <v>0.42401299057347153</v>
      </c>
      <c r="AC12" s="63">
        <v>-0.22271051851851839</v>
      </c>
      <c r="AD12" s="63">
        <v>-0.46593518139015888</v>
      </c>
      <c r="AE12" s="63">
        <v>-0.40109677901141683</v>
      </c>
      <c r="AF12" s="63" t="s">
        <v>1214</v>
      </c>
      <c r="AG12" s="63" t="s">
        <v>1215</v>
      </c>
      <c r="AH12" s="63">
        <v>0.18308891946737599</v>
      </c>
      <c r="AI12" s="63">
        <v>2.9185278220236019E-2</v>
      </c>
      <c r="AJ12" s="63">
        <v>0.3226233547733206</v>
      </c>
      <c r="AK12" s="63">
        <v>0.30425265934101892</v>
      </c>
      <c r="AL12" s="63">
        <v>1.2200141931424839</v>
      </c>
      <c r="AM12" s="63">
        <v>0.26755879190355819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4">
        <v>14</v>
      </c>
      <c r="B13" s="63"/>
      <c r="C13" s="63">
        <v>150</v>
      </c>
      <c r="D13" s="63">
        <v>4.189300537109375E-2</v>
      </c>
      <c r="E13" s="63" t="b">
        <v>0</v>
      </c>
      <c r="F13" s="63">
        <v>2.9041001469092019E-2</v>
      </c>
      <c r="G13" s="63">
        <v>3.1677280844992551E-3</v>
      </c>
      <c r="H13" s="63">
        <v>4.4782168318778737E-2</v>
      </c>
      <c r="I13" s="63">
        <v>3.2776296296296283E-2</v>
      </c>
      <c r="J13" s="63">
        <v>9.3808254575607486E-3</v>
      </c>
      <c r="K13" s="63">
        <v>0.17669674935986771</v>
      </c>
      <c r="L13" s="63">
        <v>9.65679349822825E-2</v>
      </c>
      <c r="M13" s="63">
        <v>9.7202962962962963E-2</v>
      </c>
      <c r="N13" s="63">
        <v>0.1013272884941195</v>
      </c>
      <c r="O13" s="63">
        <v>9.8115528721365086E-2</v>
      </c>
      <c r="P13" s="63">
        <v>-0.35384569541438893</v>
      </c>
      <c r="Q13" s="63">
        <v>-0.1291140740740743</v>
      </c>
      <c r="R13" s="63">
        <v>0.15515349951940019</v>
      </c>
      <c r="S13" s="63">
        <v>-1.7255844845539551E-2</v>
      </c>
      <c r="T13" s="63">
        <v>-0.30906352709561008</v>
      </c>
      <c r="U13" s="63">
        <v>-9.6337777777777994E-2</v>
      </c>
      <c r="V13" s="63">
        <v>0.16453432497696099</v>
      </c>
      <c r="W13" s="63">
        <v>0.15944090451432821</v>
      </c>
      <c r="X13" s="63">
        <v>-0.40906352709561011</v>
      </c>
      <c r="Y13" s="63">
        <v>-0.196337777777778</v>
      </c>
      <c r="Z13" s="63">
        <v>6.4534324976960974E-2</v>
      </c>
      <c r="AA13" s="63">
        <v>5.9440904514328173E-2</v>
      </c>
      <c r="AB13" s="63">
        <v>-0.40563146207789258</v>
      </c>
      <c r="AC13" s="63">
        <v>-0.19354074074074101</v>
      </c>
      <c r="AD13" s="63">
        <v>6.3207036482841442E-2</v>
      </c>
      <c r="AE13" s="63">
        <v>6.1325375792963099E-2</v>
      </c>
      <c r="AF13" s="63" t="s">
        <v>1216</v>
      </c>
      <c r="AG13" s="63" t="s">
        <v>1217</v>
      </c>
      <c r="AH13" s="63">
        <v>0.93538526827531498</v>
      </c>
      <c r="AI13" s="63">
        <v>0.21935999239079909</v>
      </c>
      <c r="AJ13" s="63">
        <v>0.2030462690390826</v>
      </c>
      <c r="AK13" s="63">
        <v>0.19124008730896061</v>
      </c>
      <c r="AL13" s="63">
        <v>0.44909390242794522</v>
      </c>
      <c r="AM13" s="63">
        <v>6.2336362094936346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4">
        <v>15</v>
      </c>
      <c r="B14" s="63"/>
      <c r="C14" s="63">
        <v>150</v>
      </c>
      <c r="D14" s="63">
        <v>6.2860727310180664E-2</v>
      </c>
      <c r="E14" s="63" t="b">
        <v>0</v>
      </c>
      <c r="F14" s="63">
        <v>2.957396465391629E-2</v>
      </c>
      <c r="G14" s="63">
        <v>4.6854468128167972E-4</v>
      </c>
      <c r="H14" s="63">
        <v>1.401699903739761E-2</v>
      </c>
      <c r="I14" s="63">
        <v>1.1376592592592719E-2</v>
      </c>
      <c r="J14" s="63">
        <v>1.194326422086686E-2</v>
      </c>
      <c r="K14" s="63">
        <v>5.4058314579684193E-2</v>
      </c>
      <c r="L14" s="63">
        <v>9.8791630375585693E-2</v>
      </c>
      <c r="M14" s="63">
        <v>9.4842074074073968E-2</v>
      </c>
      <c r="N14" s="63">
        <v>0.1040151883475572</v>
      </c>
      <c r="O14" s="63">
        <v>0.10666339190680731</v>
      </c>
      <c r="P14" s="63">
        <v>0.85472786185547345</v>
      </c>
      <c r="Q14" s="63">
        <v>0.59449125925925927</v>
      </c>
      <c r="R14" s="63">
        <v>0.21604393121060311</v>
      </c>
      <c r="S14" s="63">
        <v>0.28529417141843838</v>
      </c>
      <c r="T14" s="63">
        <v>0.86874486089287106</v>
      </c>
      <c r="U14" s="63">
        <v>0.58311466666666656</v>
      </c>
      <c r="V14" s="63">
        <v>0.22798719543147</v>
      </c>
      <c r="W14" s="63">
        <v>0.33935248599812262</v>
      </c>
      <c r="X14" s="63">
        <v>0.76874486089287108</v>
      </c>
      <c r="Y14" s="63">
        <v>0.48311466666666658</v>
      </c>
      <c r="Z14" s="63">
        <v>0.12798719543147</v>
      </c>
      <c r="AA14" s="63">
        <v>0.23935248599812259</v>
      </c>
      <c r="AB14" s="63">
        <v>0.76995323051728537</v>
      </c>
      <c r="AC14" s="63">
        <v>0.48827259259259259</v>
      </c>
      <c r="AD14" s="63">
        <v>0.1239720070839128</v>
      </c>
      <c r="AE14" s="63">
        <v>0.23268909409131541</v>
      </c>
      <c r="AF14" s="63" t="s">
        <v>1218</v>
      </c>
      <c r="AG14" s="63" t="s">
        <v>1219</v>
      </c>
      <c r="AH14" s="63">
        <v>0.13770347674154471</v>
      </c>
      <c r="AI14" s="63">
        <v>1.450626826134823E-2</v>
      </c>
      <c r="AJ14" s="63">
        <v>0.73886859524166937</v>
      </c>
      <c r="AK14" s="63">
        <v>0.65863262965432756</v>
      </c>
      <c r="AL14" s="63">
        <v>2.969669846245969</v>
      </c>
      <c r="AM14" s="63">
        <v>6.3821189638357021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4">
        <v>16</v>
      </c>
      <c r="B15" s="63"/>
      <c r="C15" s="63">
        <v>150</v>
      </c>
      <c r="D15" s="63">
        <v>5.3844928741455078E-2</v>
      </c>
      <c r="E15" s="63" t="b">
        <v>0</v>
      </c>
      <c r="F15" s="63">
        <v>2.459314719174624E-2</v>
      </c>
      <c r="G15" s="63">
        <v>8.2563277885791368E-3</v>
      </c>
      <c r="H15" s="63">
        <v>3.5753481481481518E-2</v>
      </c>
      <c r="I15" s="63">
        <v>4.912474074074076E-2</v>
      </c>
      <c r="J15" s="63">
        <v>6.7563127500786246E-2</v>
      </c>
      <c r="K15" s="63">
        <v>0.1060845020368998</v>
      </c>
      <c r="L15" s="63">
        <v>8.7553185185185206E-2</v>
      </c>
      <c r="M15" s="63">
        <v>8.8065185185185246E-2</v>
      </c>
      <c r="N15" s="63">
        <v>9.577113403303697E-2</v>
      </c>
      <c r="O15" s="63">
        <v>9.9310258878408136E-2</v>
      </c>
      <c r="P15" s="63">
        <v>-0.20557037037037029</v>
      </c>
      <c r="Q15" s="63">
        <v>-8.6791111111111249E-2</v>
      </c>
      <c r="R15" s="63">
        <v>0.27247559082498568</v>
      </c>
      <c r="S15" s="63">
        <v>-4.2148109251560539E-2</v>
      </c>
      <c r="T15" s="63">
        <v>-0.24132385185185179</v>
      </c>
      <c r="U15" s="63">
        <v>-3.7666370370370489E-2</v>
      </c>
      <c r="V15" s="63">
        <v>0.34003871832577193</v>
      </c>
      <c r="W15" s="63">
        <v>6.3936392785339219E-2</v>
      </c>
      <c r="X15" s="63">
        <v>-0.34132385185185182</v>
      </c>
      <c r="Y15" s="63">
        <v>-0.13766637037037049</v>
      </c>
      <c r="Z15" s="63">
        <v>0.24003871832577189</v>
      </c>
      <c r="AA15" s="63">
        <v>-3.6063607214660787E-2</v>
      </c>
      <c r="AB15" s="63">
        <v>-0.32887703703703702</v>
      </c>
      <c r="AC15" s="63">
        <v>-0.12573155555555571</v>
      </c>
      <c r="AD15" s="63">
        <v>0.24426758429273501</v>
      </c>
      <c r="AE15" s="63">
        <v>-3.5373866093068917E-2</v>
      </c>
      <c r="AF15" s="63" t="s">
        <v>1220</v>
      </c>
      <c r="AG15" s="63" t="s">
        <v>1221</v>
      </c>
      <c r="AH15" s="63">
        <v>2.941921085658707</v>
      </c>
      <c r="AI15" s="63">
        <v>0.79508111368427858</v>
      </c>
      <c r="AJ15" s="63">
        <v>0.90493048495571149</v>
      </c>
      <c r="AK15" s="63">
        <v>0.85011408857436266</v>
      </c>
      <c r="AL15" s="63">
        <v>2.0487400356710128</v>
      </c>
      <c r="AM15" s="63">
        <v>1.5135229780886881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4">
        <v>17</v>
      </c>
      <c r="B16" s="63"/>
      <c r="C16" s="63">
        <v>150</v>
      </c>
      <c r="D16" s="63">
        <v>5.684971809387207E-2</v>
      </c>
      <c r="E16" s="63" t="b">
        <v>0</v>
      </c>
      <c r="F16" s="63">
        <v>2.8681073973840562E-2</v>
      </c>
      <c r="G16" s="63">
        <v>9.7027021372205341E-3</v>
      </c>
      <c r="H16" s="63">
        <v>1.5916002094749419E-2</v>
      </c>
      <c r="I16" s="63">
        <v>4.5398518518518498E-2</v>
      </c>
      <c r="J16" s="63">
        <v>8.5955555555555563E-2</v>
      </c>
      <c r="K16" s="63">
        <v>7.0797145234187508E-2</v>
      </c>
      <c r="L16" s="63">
        <v>8.3471392384805276E-2</v>
      </c>
      <c r="M16" s="63">
        <v>9.2331851851851776E-2</v>
      </c>
      <c r="N16" s="63">
        <v>0.1148408888888889</v>
      </c>
      <c r="O16" s="63">
        <v>7.8728876482336341E-2</v>
      </c>
      <c r="P16" s="63">
        <v>0.55334959294982444</v>
      </c>
      <c r="Q16" s="63">
        <v>0.69511822222222219</v>
      </c>
      <c r="R16" s="63">
        <v>0.1349262222222222</v>
      </c>
      <c r="S16" s="63">
        <v>-4.7641404612810072E-2</v>
      </c>
      <c r="T16" s="63">
        <v>0.53743359085507503</v>
      </c>
      <c r="U16" s="63">
        <v>0.7405167407407407</v>
      </c>
      <c r="V16" s="63">
        <v>0.22088177777777779</v>
      </c>
      <c r="W16" s="63">
        <v>-0.1184385498469976</v>
      </c>
      <c r="X16" s="63">
        <v>0.43743359085507499</v>
      </c>
      <c r="Y16" s="63">
        <v>0.64051674074074072</v>
      </c>
      <c r="Z16" s="63">
        <v>0.1208817777777778</v>
      </c>
      <c r="AA16" s="63">
        <v>-0.21843854984699759</v>
      </c>
      <c r="AB16" s="63">
        <v>0.45396219847026981</v>
      </c>
      <c r="AC16" s="63">
        <v>0.64818488888888892</v>
      </c>
      <c r="AD16" s="63">
        <v>0.10604088888888891</v>
      </c>
      <c r="AE16" s="63">
        <v>-0.1971674263293339</v>
      </c>
      <c r="AF16" s="63" t="s">
        <v>1222</v>
      </c>
      <c r="AG16" s="63" t="s">
        <v>1223</v>
      </c>
      <c r="AH16" s="63">
        <v>1.235638957442083</v>
      </c>
      <c r="AI16" s="63">
        <v>2.3970025449114769</v>
      </c>
      <c r="AJ16" s="63">
        <v>1.418235568318035</v>
      </c>
      <c r="AK16" s="63">
        <v>1.225483487164329</v>
      </c>
      <c r="AL16" s="63">
        <v>29.48462465775518</v>
      </c>
      <c r="AM16" s="63">
        <v>11.094749220478359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4">
        <v>18</v>
      </c>
      <c r="B17" s="63"/>
      <c r="C17" s="63">
        <v>150</v>
      </c>
      <c r="D17" s="63">
        <v>7.0794582366943359E-2</v>
      </c>
      <c r="E17" s="63" t="b">
        <v>0</v>
      </c>
      <c r="F17" s="63">
        <v>2.7889787424855341E-2</v>
      </c>
      <c r="G17" s="63">
        <v>1.504059393560331E-2</v>
      </c>
      <c r="H17" s="63">
        <v>3.724809478849378E-2</v>
      </c>
      <c r="I17" s="63">
        <v>6.657777777777768E-2</v>
      </c>
      <c r="J17" s="63">
        <v>9.6023814110894112E-2</v>
      </c>
      <c r="K17" s="63">
        <v>4.7665892399216633E-2</v>
      </c>
      <c r="L17" s="63">
        <v>0.10105148015124039</v>
      </c>
      <c r="M17" s="63">
        <v>7.7393777777777839E-2</v>
      </c>
      <c r="N17" s="63">
        <v>0.10811377777777791</v>
      </c>
      <c r="O17" s="63">
        <v>8.7523075782632728E-2</v>
      </c>
      <c r="P17" s="63">
        <v>0.65889086896399984</v>
      </c>
      <c r="Q17" s="63">
        <v>0.27854222222222219</v>
      </c>
      <c r="R17" s="63">
        <v>0.30902472654422869</v>
      </c>
      <c r="S17" s="63">
        <v>7.2780005133685349E-2</v>
      </c>
      <c r="T17" s="63">
        <v>0.69613896375249362</v>
      </c>
      <c r="U17" s="63">
        <v>0.21196444444444451</v>
      </c>
      <c r="V17" s="63">
        <v>0.40504854065512291</v>
      </c>
      <c r="W17" s="63">
        <v>0.120445897532902</v>
      </c>
      <c r="X17" s="63">
        <v>0.59613896375249364</v>
      </c>
      <c r="Y17" s="63">
        <v>0.11196444444444451</v>
      </c>
      <c r="Z17" s="63">
        <v>0.30504854065512282</v>
      </c>
      <c r="AA17" s="63">
        <v>2.0445897532901981E-2</v>
      </c>
      <c r="AB17" s="63">
        <v>0.59508748360125319</v>
      </c>
      <c r="AC17" s="63">
        <v>0.1345706666666667</v>
      </c>
      <c r="AD17" s="63">
        <v>0.29693476287734499</v>
      </c>
      <c r="AE17" s="63">
        <v>3.2922821750269247E-2</v>
      </c>
      <c r="AF17" s="63" t="s">
        <v>1224</v>
      </c>
      <c r="AG17" s="63" t="s">
        <v>1225</v>
      </c>
      <c r="AH17" s="63">
        <v>0.28969528262257571</v>
      </c>
      <c r="AI17" s="63">
        <v>1.9928464836167969</v>
      </c>
      <c r="AJ17" s="63">
        <v>2.114243507327084</v>
      </c>
      <c r="AK17" s="63">
        <v>1.9584752920341431</v>
      </c>
      <c r="AL17" s="63">
        <v>0.66593476280605046</v>
      </c>
      <c r="AM17" s="63">
        <v>4.7869240242435414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4">
        <v>19</v>
      </c>
      <c r="B18" s="63"/>
      <c r="C18" s="63">
        <v>150</v>
      </c>
      <c r="D18" s="63">
        <v>4.0858268737792969E-2</v>
      </c>
      <c r="E18" s="63" t="b">
        <v>0</v>
      </c>
      <c r="F18" s="63">
        <v>2.148977064363999E-2</v>
      </c>
      <c r="G18" s="63">
        <v>8.8475860563362249E-3</v>
      </c>
      <c r="H18" s="63">
        <v>4.9767080595781943E-2</v>
      </c>
      <c r="I18" s="63">
        <v>5.1914666666666782E-2</v>
      </c>
      <c r="J18" s="63">
        <v>6.0627478342728768E-2</v>
      </c>
      <c r="K18" s="63">
        <v>8.3975835728731713E-2</v>
      </c>
      <c r="L18" s="63">
        <v>9.1929300879586368E-2</v>
      </c>
      <c r="M18" s="63">
        <v>5.6238222222222363E-2</v>
      </c>
      <c r="N18" s="63">
        <v>9.9378250360500964E-2</v>
      </c>
      <c r="O18" s="63">
        <v>0.11082647224784389</v>
      </c>
      <c r="P18" s="63">
        <v>-0.22985376218663689</v>
      </c>
      <c r="Q18" s="63">
        <v>0.40114488888888888</v>
      </c>
      <c r="R18" s="63">
        <v>-8.6259035647747673E-2</v>
      </c>
      <c r="S18" s="63">
        <v>-0.10496381853939191</v>
      </c>
      <c r="T18" s="63">
        <v>-0.18008668159085489</v>
      </c>
      <c r="U18" s="63">
        <v>0.45305955555555572</v>
      </c>
      <c r="V18" s="63">
        <v>-2.5631557305018898E-2</v>
      </c>
      <c r="W18" s="63">
        <v>-2.0987982810660191E-2</v>
      </c>
      <c r="X18" s="63">
        <v>-0.28008668159085492</v>
      </c>
      <c r="Y18" s="63">
        <v>0.35305955555555563</v>
      </c>
      <c r="Z18" s="63">
        <v>-0.1256315573050189</v>
      </c>
      <c r="AA18" s="63">
        <v>-0.1209879828106602</v>
      </c>
      <c r="AB18" s="63">
        <v>-0.27201598247044129</v>
      </c>
      <c r="AC18" s="63">
        <v>0.3968213333333333</v>
      </c>
      <c r="AD18" s="63">
        <v>-0.12500980766551989</v>
      </c>
      <c r="AE18" s="63">
        <v>-0.13181445505850409</v>
      </c>
      <c r="AF18" s="63" t="s">
        <v>1226</v>
      </c>
      <c r="AG18" s="63" t="s">
        <v>1227</v>
      </c>
      <c r="AH18" s="63">
        <v>2.6585825890409871</v>
      </c>
      <c r="AI18" s="63">
        <v>0.19679289808476241</v>
      </c>
      <c r="AJ18" s="63">
        <v>5.2843489026101143</v>
      </c>
      <c r="AK18" s="63">
        <v>4.7922321901660618</v>
      </c>
      <c r="AL18" s="63">
        <v>2.4998249191029949</v>
      </c>
      <c r="AM18" s="63">
        <v>8.6829038083981036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4">
        <v>20</v>
      </c>
      <c r="B19" s="63"/>
      <c r="C19" s="63">
        <v>150</v>
      </c>
      <c r="D19" s="63">
        <v>6.4864635467529297E-2</v>
      </c>
      <c r="E19" s="63" t="b">
        <v>0</v>
      </c>
      <c r="F19" s="63">
        <v>2.3381645864206529E-2</v>
      </c>
      <c r="G19" s="63">
        <v>3.1869846447303042E-3</v>
      </c>
      <c r="H19" s="63">
        <v>5.0612371562832187E-2</v>
      </c>
      <c r="I19" s="63">
        <v>4.2074074074072149E-4</v>
      </c>
      <c r="J19" s="63">
        <v>2.5003909029293819E-2</v>
      </c>
      <c r="K19" s="63">
        <v>8.1487840968703817E-2</v>
      </c>
      <c r="L19" s="63">
        <v>6.0713217933042997E-2</v>
      </c>
      <c r="M19" s="63">
        <v>7.0706962962962958E-2</v>
      </c>
      <c r="N19" s="63">
        <v>0.1212273748828025</v>
      </c>
      <c r="O19" s="63">
        <v>9.2696134194571733E-2</v>
      </c>
      <c r="P19" s="63">
        <v>-8.5188115533002484E-2</v>
      </c>
      <c r="Q19" s="63">
        <v>9.6583111111111078E-2</v>
      </c>
      <c r="R19" s="63">
        <v>-0.11508919837452571</v>
      </c>
      <c r="S19" s="63">
        <v>-0.195714043251694</v>
      </c>
      <c r="T19" s="63">
        <v>-3.4575743970170297E-2</v>
      </c>
      <c r="U19" s="63">
        <v>9.7003851851851799E-2</v>
      </c>
      <c r="V19" s="63">
        <v>-9.0085289345231884E-2</v>
      </c>
      <c r="W19" s="63">
        <v>-0.1142262022829902</v>
      </c>
      <c r="X19" s="63">
        <v>-0.1345757439701703</v>
      </c>
      <c r="Y19" s="63">
        <v>-2.9961481481482039E-3</v>
      </c>
      <c r="Z19" s="63">
        <v>-0.19008528934523189</v>
      </c>
      <c r="AA19" s="63">
        <v>-0.21422620228299019</v>
      </c>
      <c r="AB19" s="63">
        <v>-9.5288961903213301E-2</v>
      </c>
      <c r="AC19" s="63">
        <v>2.6296888888888849E-2</v>
      </c>
      <c r="AD19" s="63">
        <v>-0.21131266422803441</v>
      </c>
      <c r="AE19" s="63">
        <v>-0.20692233647756189</v>
      </c>
      <c r="AF19" s="63" t="s">
        <v>1228</v>
      </c>
      <c r="AG19" s="63" t="s">
        <v>1229</v>
      </c>
      <c r="AH19" s="63">
        <v>6.0976966450233414</v>
      </c>
      <c r="AI19" s="63">
        <v>3.130748674270051</v>
      </c>
      <c r="AJ19" s="63">
        <v>2.4736663564696499</v>
      </c>
      <c r="AK19" s="63">
        <v>2.307924551937516</v>
      </c>
      <c r="AL19" s="63">
        <v>6.0347045289651202</v>
      </c>
      <c r="AM19" s="63">
        <v>28.519846682789321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4">
        <v>22</v>
      </c>
      <c r="B20" s="63"/>
      <c r="C20" s="63">
        <v>150</v>
      </c>
      <c r="D20" s="63">
        <v>7.7851533889770508E-2</v>
      </c>
      <c r="E20" s="63" t="b">
        <v>0</v>
      </c>
      <c r="F20" s="63">
        <v>2.1755837084963842E-2</v>
      </c>
      <c r="G20" s="63">
        <v>1.62423013868087E-2</v>
      </c>
      <c r="H20" s="63">
        <v>4.1059962314153868E-2</v>
      </c>
      <c r="I20" s="63">
        <v>1.5512888888888941E-2</v>
      </c>
      <c r="J20" s="63">
        <v>0.1196483646352509</v>
      </c>
      <c r="K20" s="63">
        <v>4.2443566764306738E-2</v>
      </c>
      <c r="L20" s="63">
        <v>5.8721575103666157E-2</v>
      </c>
      <c r="M20" s="63">
        <v>4.2485333333333319E-2</v>
      </c>
      <c r="N20" s="63">
        <v>0.1284624853950129</v>
      </c>
      <c r="O20" s="63">
        <v>7.4935300313581046E-2</v>
      </c>
      <c r="P20" s="63">
        <v>0.39077529694510538</v>
      </c>
      <c r="Q20" s="63">
        <v>-0.24197451851851839</v>
      </c>
      <c r="R20" s="63">
        <v>0.46750214811018559</v>
      </c>
      <c r="S20" s="63">
        <v>0.1285505015366854</v>
      </c>
      <c r="T20" s="63">
        <v>0.43183525925925931</v>
      </c>
      <c r="U20" s="63">
        <v>-0.25748740740740739</v>
      </c>
      <c r="V20" s="63">
        <v>0.5871505127454365</v>
      </c>
      <c r="W20" s="63">
        <v>0.17099406830099209</v>
      </c>
      <c r="X20" s="63">
        <v>0.33183525925925927</v>
      </c>
      <c r="Y20" s="63">
        <v>-0.35748740740740742</v>
      </c>
      <c r="Z20" s="63">
        <v>0.48715051274543653</v>
      </c>
      <c r="AA20" s="63">
        <v>7.0994068300992114E-2</v>
      </c>
      <c r="AB20" s="63">
        <v>0.37311368415559309</v>
      </c>
      <c r="AC20" s="63">
        <v>-0.29997274074074071</v>
      </c>
      <c r="AD20" s="63">
        <v>0.45868802735042358</v>
      </c>
      <c r="AE20" s="63">
        <v>9.6058767987411073E-2</v>
      </c>
      <c r="AF20" s="63" t="s">
        <v>1230</v>
      </c>
      <c r="AG20" s="63" t="s">
        <v>1231</v>
      </c>
      <c r="AH20" s="63">
        <v>4.8328836548645127</v>
      </c>
      <c r="AI20" s="63">
        <v>5.7418673913672853</v>
      </c>
      <c r="AJ20" s="63">
        <v>3.7379069767281758</v>
      </c>
      <c r="AK20" s="63">
        <v>3.5421357692034889</v>
      </c>
      <c r="AL20" s="63">
        <v>3.1407918648357702</v>
      </c>
      <c r="AM20" s="63">
        <v>8.9529605523851465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4">
        <v>23</v>
      </c>
      <c r="B21" s="63"/>
      <c r="C21" s="63">
        <v>150</v>
      </c>
      <c r="D21" s="63">
        <v>5.5848598480224609E-2</v>
      </c>
      <c r="E21" s="63" t="b">
        <v>0</v>
      </c>
      <c r="F21" s="63">
        <v>4.3743121105364699E-2</v>
      </c>
      <c r="G21" s="63">
        <v>3.8522047763332221E-2</v>
      </c>
      <c r="H21" s="63">
        <v>0.16273245378056861</v>
      </c>
      <c r="I21" s="63">
        <v>2.4043851851851868E-2</v>
      </c>
      <c r="J21" s="63">
        <v>0.1070611481257956</v>
      </c>
      <c r="K21" s="63">
        <v>9.031899068622834E-2</v>
      </c>
      <c r="L21" s="63">
        <v>0.14701337081954591</v>
      </c>
      <c r="M21" s="63">
        <v>6.8822518518518561E-2</v>
      </c>
      <c r="N21" s="63">
        <v>0.13188499099748829</v>
      </c>
      <c r="O21" s="63">
        <v>6.8776897442224982E-2</v>
      </c>
      <c r="P21" s="63">
        <v>-0.74095311452370616</v>
      </c>
      <c r="Q21" s="63">
        <v>0.29865244444444439</v>
      </c>
      <c r="R21" s="63">
        <v>0.24894680729901189</v>
      </c>
      <c r="S21" s="63">
        <v>-0.46309957912022909</v>
      </c>
      <c r="T21" s="63">
        <v>-0.5782206607431376</v>
      </c>
      <c r="U21" s="63">
        <v>0.32269629629629631</v>
      </c>
      <c r="V21" s="63">
        <v>0.35600795542480751</v>
      </c>
      <c r="W21" s="63">
        <v>-0.37278058843400069</v>
      </c>
      <c r="X21" s="63">
        <v>-0.67822066074313758</v>
      </c>
      <c r="Y21" s="63">
        <v>0.22269629629629631</v>
      </c>
      <c r="Z21" s="63">
        <v>0.25600795542480748</v>
      </c>
      <c r="AA21" s="63">
        <v>-0.47278058843400073</v>
      </c>
      <c r="AB21" s="63">
        <v>-0.72523403156268351</v>
      </c>
      <c r="AC21" s="63">
        <v>0.25387377777777781</v>
      </c>
      <c r="AD21" s="63">
        <v>0.22412296442731919</v>
      </c>
      <c r="AE21" s="63">
        <v>-0.44155748587622567</v>
      </c>
      <c r="AF21" s="63" t="s">
        <v>1232</v>
      </c>
      <c r="AG21" s="63" t="s">
        <v>1233</v>
      </c>
      <c r="AH21" s="63">
        <v>14.58007261158008</v>
      </c>
      <c r="AI21" s="63">
        <v>3.350924096641712</v>
      </c>
      <c r="AJ21" s="63">
        <v>3.2527275383806931</v>
      </c>
      <c r="AK21" s="63">
        <v>2.98765158056045</v>
      </c>
      <c r="AL21" s="63">
        <v>60.056541429912492</v>
      </c>
      <c r="AM21" s="63">
        <v>9.6987738368536434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4">
        <v>24</v>
      </c>
      <c r="B22" s="63"/>
      <c r="C22" s="63">
        <v>150</v>
      </c>
      <c r="D22" s="63">
        <v>6.1849117279052727E-2</v>
      </c>
      <c r="E22" s="63" t="b">
        <v>0</v>
      </c>
      <c r="F22" s="63">
        <v>3.1512479832031128E-2</v>
      </c>
      <c r="G22" s="63">
        <v>1.421284795185934E-2</v>
      </c>
      <c r="H22" s="63">
        <v>6.5794342094312341E-2</v>
      </c>
      <c r="I22" s="63">
        <v>4.0951703703703712E-2</v>
      </c>
      <c r="J22" s="63">
        <v>9.0592000000000006E-2</v>
      </c>
      <c r="K22" s="63">
        <v>8.3655598779421164E-2</v>
      </c>
      <c r="L22" s="63">
        <v>9.837124482374815E-2</v>
      </c>
      <c r="M22" s="63">
        <v>0.1075472592592592</v>
      </c>
      <c r="N22" s="63">
        <v>0.10133688888888891</v>
      </c>
      <c r="O22" s="63">
        <v>0.109065169026636</v>
      </c>
      <c r="P22" s="63">
        <v>0.63676067990071228</v>
      </c>
      <c r="Q22" s="63">
        <v>0.84783407407407407</v>
      </c>
      <c r="R22" s="63">
        <v>8.4956444444444446E-2</v>
      </c>
      <c r="S22" s="63">
        <v>8.2411747224486048E-2</v>
      </c>
      <c r="T22" s="63">
        <v>0.70255502199502462</v>
      </c>
      <c r="U22" s="63">
        <v>0.88878577777777779</v>
      </c>
      <c r="V22" s="63">
        <v>0.17554844444444451</v>
      </c>
      <c r="W22" s="63">
        <v>0.16606734600390721</v>
      </c>
      <c r="X22" s="63">
        <v>0.60255502199502464</v>
      </c>
      <c r="Y22" s="63">
        <v>0.78878577777777781</v>
      </c>
      <c r="Z22" s="63">
        <v>7.5548444444444446E-2</v>
      </c>
      <c r="AA22" s="63">
        <v>6.6067346003907221E-2</v>
      </c>
      <c r="AB22" s="63">
        <v>0.60418377717127647</v>
      </c>
      <c r="AC22" s="63">
        <v>0.78123851851851855</v>
      </c>
      <c r="AD22" s="63">
        <v>7.4211555555555558E-2</v>
      </c>
      <c r="AE22" s="63">
        <v>5.7002176977271182E-2</v>
      </c>
      <c r="AF22" s="63" t="s">
        <v>1234</v>
      </c>
      <c r="AG22" s="63" t="s">
        <v>1235</v>
      </c>
      <c r="AH22" s="63">
        <v>1.131331214269303E-2</v>
      </c>
      <c r="AI22" s="63">
        <v>0.7139036603098321</v>
      </c>
      <c r="AJ22" s="63">
        <v>1.9232938095310239</v>
      </c>
      <c r="AK22" s="63">
        <v>1.5807259060866761</v>
      </c>
      <c r="AL22" s="63">
        <v>5.3146478398073729</v>
      </c>
      <c r="AM22" s="63">
        <v>6.9458344876423421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4">
        <v>25</v>
      </c>
      <c r="B23" s="63"/>
      <c r="C23" s="63">
        <v>150</v>
      </c>
      <c r="D23" s="63">
        <v>5.1857471466064453E-2</v>
      </c>
      <c r="E23" s="63" t="b">
        <v>0</v>
      </c>
      <c r="F23" s="63">
        <v>2.0447857980669289E-2</v>
      </c>
      <c r="G23" s="63">
        <v>7.5784709783472907E-3</v>
      </c>
      <c r="H23" s="63">
        <v>2.434047460774524E-2</v>
      </c>
      <c r="I23" s="63">
        <v>1.967525925925917E-2</v>
      </c>
      <c r="J23" s="63">
        <v>8.1233591865052579E-2</v>
      </c>
      <c r="K23" s="63">
        <v>4.2147963426481673E-2</v>
      </c>
      <c r="L23" s="63">
        <v>8.1457131093917778E-2</v>
      </c>
      <c r="M23" s="63">
        <v>5.8509037037037033E-2</v>
      </c>
      <c r="N23" s="63">
        <v>0.1019278487932332</v>
      </c>
      <c r="O23" s="63">
        <v>0.10234019309111531</v>
      </c>
      <c r="P23" s="63">
        <v>0.5258385595823889</v>
      </c>
      <c r="Q23" s="63">
        <v>0.49686992592592588</v>
      </c>
      <c r="R23" s="63">
        <v>0.24206495019284471</v>
      </c>
      <c r="S23" s="63">
        <v>1.179949990151812E-2</v>
      </c>
      <c r="T23" s="63">
        <v>0.55017903419013414</v>
      </c>
      <c r="U23" s="63">
        <v>0.51654518518518511</v>
      </c>
      <c r="V23" s="63">
        <v>0.32329854205789732</v>
      </c>
      <c r="W23" s="63">
        <v>5.3947463327999788E-2</v>
      </c>
      <c r="X23" s="63">
        <v>0.45017903419013411</v>
      </c>
      <c r="Y23" s="63">
        <v>0.41654518518518507</v>
      </c>
      <c r="Z23" s="63">
        <v>0.22329854205789729</v>
      </c>
      <c r="AA23" s="63">
        <v>-4.6052536672000217E-2</v>
      </c>
      <c r="AB23" s="63">
        <v>0.46872190309621642</v>
      </c>
      <c r="AC23" s="63">
        <v>0.45803614814814808</v>
      </c>
      <c r="AD23" s="63">
        <v>0.2213706932646641</v>
      </c>
      <c r="AE23" s="63">
        <v>-4.839272976311549E-2</v>
      </c>
      <c r="AF23" s="63" t="s">
        <v>1236</v>
      </c>
      <c r="AG23" s="63" t="s">
        <v>1237</v>
      </c>
      <c r="AH23" s="63">
        <v>1.974155222919636</v>
      </c>
      <c r="AI23" s="63">
        <v>1.5648343403965721</v>
      </c>
      <c r="AJ23" s="63">
        <v>5.426110747416069</v>
      </c>
      <c r="AK23" s="63">
        <v>4.8830369112089249</v>
      </c>
      <c r="AL23" s="63">
        <v>1.519885603002143</v>
      </c>
      <c r="AM23" s="63">
        <v>0.32559135977044601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4">
        <v>26</v>
      </c>
      <c r="B24" s="63"/>
      <c r="C24" s="63">
        <v>150</v>
      </c>
      <c r="D24" s="63">
        <v>6.4823389053344727E-2</v>
      </c>
      <c r="E24" s="63" t="b">
        <v>0</v>
      </c>
      <c r="F24" s="63">
        <v>3.0000000000000009E-2</v>
      </c>
      <c r="G24" s="63">
        <v>1.4263735355337681E-2</v>
      </c>
      <c r="H24" s="63">
        <v>7.3960456862806556E-2</v>
      </c>
      <c r="I24" s="63">
        <v>1.5143111111111119E-2</v>
      </c>
      <c r="J24" s="63">
        <v>9.2543353958342955E-2</v>
      </c>
      <c r="K24" s="63">
        <v>0.124892264406021</v>
      </c>
      <c r="L24" s="63">
        <v>9.9999999999999978E-2</v>
      </c>
      <c r="M24" s="63">
        <v>0.1</v>
      </c>
      <c r="N24" s="63">
        <v>0.1000000000000001</v>
      </c>
      <c r="O24" s="63">
        <v>9.9999999999999978E-2</v>
      </c>
      <c r="P24" s="63">
        <v>0.48410739522971991</v>
      </c>
      <c r="Q24" s="63">
        <v>8.272592592592605E-2</v>
      </c>
      <c r="R24" s="63">
        <v>0.48177947462783649</v>
      </c>
      <c r="S24" s="63">
        <v>0.54925563529049959</v>
      </c>
      <c r="T24" s="63">
        <v>0.55806785209252641</v>
      </c>
      <c r="U24" s="63">
        <v>9.7869037037037171E-2</v>
      </c>
      <c r="V24" s="63">
        <v>0.57432282858617945</v>
      </c>
      <c r="W24" s="63">
        <v>0.67414789969652056</v>
      </c>
      <c r="X24" s="63">
        <v>0.45806785209252637</v>
      </c>
      <c r="Y24" s="63">
        <v>-2.1309629629628381E-3</v>
      </c>
      <c r="Z24" s="63">
        <v>0.47432282858617941</v>
      </c>
      <c r="AA24" s="63">
        <v>0.57414789969652058</v>
      </c>
      <c r="AB24" s="63">
        <v>0.45806785209252637</v>
      </c>
      <c r="AC24" s="63">
        <v>-2.1309629629628381E-3</v>
      </c>
      <c r="AD24" s="63">
        <v>0.47432282858617941</v>
      </c>
      <c r="AE24" s="63">
        <v>0.57414789969652058</v>
      </c>
      <c r="AF24" s="63" t="s">
        <v>1238</v>
      </c>
      <c r="AG24" s="63" t="s">
        <v>1239</v>
      </c>
      <c r="AH24" s="63">
        <v>0</v>
      </c>
      <c r="AI24" s="63">
        <v>6.2107800976706766E-14</v>
      </c>
      <c r="AJ24" s="63">
        <v>3.169683024102142E-14</v>
      </c>
      <c r="AK24" s="63">
        <v>0</v>
      </c>
      <c r="AL24" s="63">
        <v>4.8156104503582922E-14</v>
      </c>
      <c r="AM24" s="63">
        <v>3.4350874958902783E-14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4">
        <v>27</v>
      </c>
      <c r="B25" s="63"/>
      <c r="C25" s="63">
        <v>150</v>
      </c>
      <c r="D25" s="63">
        <v>6.8812131881713867E-2</v>
      </c>
      <c r="E25" s="63" t="b">
        <v>0</v>
      </c>
      <c r="F25" s="63">
        <v>1.66279336682576E-2</v>
      </c>
      <c r="G25" s="63">
        <v>1.4428011160455641E-3</v>
      </c>
      <c r="H25" s="63">
        <v>2.812212946549315E-2</v>
      </c>
      <c r="I25" s="63">
        <v>2.273777777777786E-2</v>
      </c>
      <c r="J25" s="63">
        <v>1.1616385500662281E-2</v>
      </c>
      <c r="K25" s="63">
        <v>0.1012689226416571</v>
      </c>
      <c r="L25" s="63">
        <v>8.3995214065483409E-2</v>
      </c>
      <c r="M25" s="63">
        <v>5.4417777777777732E-2</v>
      </c>
      <c r="N25" s="63">
        <v>8.1310781229057286E-2</v>
      </c>
      <c r="O25" s="63">
        <v>6.8826164665195783E-2</v>
      </c>
      <c r="P25" s="63">
        <v>3.7033679157426037E-2</v>
      </c>
      <c r="Q25" s="63">
        <v>0.57277629629629634</v>
      </c>
      <c r="R25" s="63">
        <v>3.8923464596659053E-2</v>
      </c>
      <c r="S25" s="63">
        <v>-0.14455003219646831</v>
      </c>
      <c r="T25" s="63">
        <v>6.5155808622919198E-2</v>
      </c>
      <c r="U25" s="63">
        <v>0.55003851851851848</v>
      </c>
      <c r="V25" s="63">
        <v>2.7307079095996761E-2</v>
      </c>
      <c r="W25" s="63">
        <v>-0.24581895483812541</v>
      </c>
      <c r="X25" s="63">
        <v>-3.4844191377080808E-2</v>
      </c>
      <c r="Y25" s="63">
        <v>0.4500385185185185</v>
      </c>
      <c r="Z25" s="63">
        <v>-7.2692920904003241E-2</v>
      </c>
      <c r="AA25" s="63">
        <v>-0.34581895483812541</v>
      </c>
      <c r="AB25" s="63">
        <v>-1.8839405442564221E-2</v>
      </c>
      <c r="AC25" s="63">
        <v>0.49562074074074081</v>
      </c>
      <c r="AD25" s="63">
        <v>-5.4003702133060522E-2</v>
      </c>
      <c r="AE25" s="63">
        <v>-0.31464511950332119</v>
      </c>
      <c r="AF25" s="63" t="s">
        <v>1240</v>
      </c>
      <c r="AG25" s="63" t="s">
        <v>1241</v>
      </c>
      <c r="AH25" s="63">
        <v>2.7856504318962072</v>
      </c>
      <c r="AI25" s="63">
        <v>0.48271696995493041</v>
      </c>
      <c r="AJ25" s="63">
        <v>6.2342294502466116</v>
      </c>
      <c r="AK25" s="63">
        <v>5.5846704925522754</v>
      </c>
      <c r="AL25" s="63">
        <v>14.08278838263843</v>
      </c>
      <c r="AM25" s="63">
        <v>3.8868849380426829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4">
        <v>29</v>
      </c>
      <c r="B26" s="63"/>
      <c r="C26" s="63">
        <v>150</v>
      </c>
      <c r="D26" s="63">
        <v>6.6826105117797852E-2</v>
      </c>
      <c r="E26" s="63" t="b">
        <v>0</v>
      </c>
      <c r="F26" s="63">
        <v>9.6634458867353237E-3</v>
      </c>
      <c r="G26" s="63">
        <v>2.4135273962752561E-4</v>
      </c>
      <c r="H26" s="63">
        <v>1.1947912068229739E-2</v>
      </c>
      <c r="I26" s="63">
        <v>9.5751111111110898E-3</v>
      </c>
      <c r="J26" s="63">
        <v>2.6300920225826312E-3</v>
      </c>
      <c r="K26" s="63">
        <v>0.13873635406082929</v>
      </c>
      <c r="L26" s="63">
        <v>6.6389509627633347E-2</v>
      </c>
      <c r="M26" s="63">
        <v>3.3468444444444412E-2</v>
      </c>
      <c r="N26" s="63">
        <v>6.4309735846190819E-2</v>
      </c>
      <c r="O26" s="63">
        <v>0.1283163364024949</v>
      </c>
      <c r="P26" s="63">
        <v>-2.683016200584426E-2</v>
      </c>
      <c r="Q26" s="63">
        <v>-0.50672118518518516</v>
      </c>
      <c r="R26" s="63">
        <v>-0.49626768575519509</v>
      </c>
      <c r="S26" s="63">
        <v>-3.8736354060829377E-2</v>
      </c>
      <c r="T26" s="63">
        <v>-3.8778074074073993E-2</v>
      </c>
      <c r="U26" s="63">
        <v>-0.49714607407407407</v>
      </c>
      <c r="V26" s="63">
        <v>-0.49889777777777777</v>
      </c>
      <c r="W26" s="63">
        <v>9.9999999999999895E-2</v>
      </c>
      <c r="X26" s="63">
        <v>-0.138778074074074</v>
      </c>
      <c r="Y26" s="63">
        <v>-0.59714607407407405</v>
      </c>
      <c r="Z26" s="63">
        <v>-0.59889777777777775</v>
      </c>
      <c r="AA26" s="63">
        <v>-1.1500692562332321E-16</v>
      </c>
      <c r="AB26" s="63">
        <v>-0.1051675837017073</v>
      </c>
      <c r="AC26" s="63">
        <v>-0.53061451851851849</v>
      </c>
      <c r="AD26" s="63">
        <v>-0.56320751362396859</v>
      </c>
      <c r="AE26" s="63">
        <v>-2.8316336402495038E-2</v>
      </c>
      <c r="AF26" s="63" t="s">
        <v>1242</v>
      </c>
      <c r="AG26" s="63" t="s">
        <v>1243</v>
      </c>
      <c r="AH26" s="63">
        <v>8.1043654090839432</v>
      </c>
      <c r="AI26" s="63">
        <v>1.9735539486454201</v>
      </c>
      <c r="AJ26" s="63">
        <v>3.741206160221545</v>
      </c>
      <c r="AK26" s="63">
        <v>3.5704634057217519</v>
      </c>
      <c r="AL26" s="63">
        <v>3.679324846295621</v>
      </c>
      <c r="AM26" s="63">
        <v>8.2393248726058061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4">
        <v>30</v>
      </c>
      <c r="B27" s="63"/>
      <c r="C27" s="63">
        <v>150</v>
      </c>
      <c r="D27" s="63">
        <v>6.2831401824951172E-2</v>
      </c>
      <c r="E27" s="63" t="b">
        <v>0</v>
      </c>
      <c r="F27" s="63">
        <v>1.2691882033377601E-2</v>
      </c>
      <c r="G27" s="63">
        <v>2.4633315844170291E-3</v>
      </c>
      <c r="H27" s="63">
        <v>4.664936936699926E-2</v>
      </c>
      <c r="I27" s="63">
        <v>1.691377777777776E-2</v>
      </c>
      <c r="J27" s="63">
        <v>1.045008785728885E-3</v>
      </c>
      <c r="K27" s="63">
        <v>6.9834830310389062E-3</v>
      </c>
      <c r="L27" s="63">
        <v>8.0608000000000013E-2</v>
      </c>
      <c r="M27" s="63">
        <v>4.1824E-2</v>
      </c>
      <c r="N27" s="63">
        <v>6.6670723660221309E-2</v>
      </c>
      <c r="O27" s="63">
        <v>6.6670723660221337E-2</v>
      </c>
      <c r="P27" s="63">
        <v>0.5916905857085859</v>
      </c>
      <c r="Q27" s="63">
        <v>-8.926103703703693E-2</v>
      </c>
      <c r="R27" s="63">
        <v>-0.32276070396139123</v>
      </c>
      <c r="S27" s="63">
        <v>-0.14354005412556589</v>
      </c>
      <c r="T27" s="63">
        <v>0.63833995507558516</v>
      </c>
      <c r="U27" s="63">
        <v>-0.10617481481481469</v>
      </c>
      <c r="V27" s="63">
        <v>-0.32171569517566229</v>
      </c>
      <c r="W27" s="63">
        <v>-0.13655657109452701</v>
      </c>
      <c r="X27" s="63">
        <v>0.53833995507558519</v>
      </c>
      <c r="Y27" s="63">
        <v>-0.2061748148148147</v>
      </c>
      <c r="Z27" s="63">
        <v>-0.42171569517566238</v>
      </c>
      <c r="AA27" s="63">
        <v>-0.23655657109452699</v>
      </c>
      <c r="AB27" s="63">
        <v>0.55773195507558515</v>
      </c>
      <c r="AC27" s="63">
        <v>-0.14799881481481469</v>
      </c>
      <c r="AD27" s="63">
        <v>-0.38838641883588371</v>
      </c>
      <c r="AE27" s="63">
        <v>-0.20322729475474829</v>
      </c>
      <c r="AF27" s="63" t="s">
        <v>1244</v>
      </c>
      <c r="AG27" s="63" t="s">
        <v>1245</v>
      </c>
      <c r="AH27" s="63">
        <v>2.4145879731730999</v>
      </c>
      <c r="AI27" s="63">
        <v>1.7454856110553021</v>
      </c>
      <c r="AJ27" s="63">
        <v>4.1932462089945339</v>
      </c>
      <c r="AK27" s="63">
        <v>3.9510576588490038</v>
      </c>
      <c r="AL27" s="63">
        <v>9.2203235075461265</v>
      </c>
      <c r="AM27" s="63">
        <v>5.6094543727995303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4">
        <v>31</v>
      </c>
      <c r="B28" s="63"/>
      <c r="C28" s="63">
        <v>150</v>
      </c>
      <c r="D28" s="63">
        <v>6.7828893661499023E-2</v>
      </c>
      <c r="E28" s="63" t="b">
        <v>0</v>
      </c>
      <c r="F28" s="63">
        <v>1.2280233161156621E-2</v>
      </c>
      <c r="G28" s="63">
        <v>1.162323537544425E-4</v>
      </c>
      <c r="H28" s="63">
        <v>6.1351149339656241E-3</v>
      </c>
      <c r="I28" s="63">
        <v>4.3176296296296157E-3</v>
      </c>
      <c r="J28" s="63">
        <v>7.7427897351548258E-3</v>
      </c>
      <c r="K28" s="63">
        <v>9.092251416762126E-2</v>
      </c>
      <c r="L28" s="63">
        <v>5.3008328370458928E-2</v>
      </c>
      <c r="M28" s="63">
        <v>6.0379259259259348E-2</v>
      </c>
      <c r="N28" s="63">
        <v>7.6319691664925887E-2</v>
      </c>
      <c r="O28" s="63">
        <v>0.1275773280579322</v>
      </c>
      <c r="P28" s="63">
        <v>0.29829273691788633</v>
      </c>
      <c r="Q28" s="63">
        <v>-0.30159170370370358</v>
      </c>
      <c r="R28" s="63">
        <v>1.6799160150230249E-2</v>
      </c>
      <c r="S28" s="63">
        <v>3.8095880162208252E-2</v>
      </c>
      <c r="T28" s="63">
        <v>0.30442785185185189</v>
      </c>
      <c r="U28" s="63">
        <v>-0.30590933333333331</v>
      </c>
      <c r="V28" s="63">
        <v>2.4541949885385082E-2</v>
      </c>
      <c r="W28" s="63">
        <v>0.12901839432982951</v>
      </c>
      <c r="X28" s="63">
        <v>0.20442785185185189</v>
      </c>
      <c r="Y28" s="63">
        <v>-0.40590933333333329</v>
      </c>
      <c r="Z28" s="63">
        <v>-7.5458050114614927E-2</v>
      </c>
      <c r="AA28" s="63">
        <v>2.901839432982949E-2</v>
      </c>
      <c r="AB28" s="63">
        <v>0.25141952348139301</v>
      </c>
      <c r="AC28" s="63">
        <v>-0.36628859259259261</v>
      </c>
      <c r="AD28" s="63">
        <v>-5.1777741779540802E-2</v>
      </c>
      <c r="AE28" s="63">
        <v>1.441066271897285E-3</v>
      </c>
      <c r="AF28" s="63" t="s">
        <v>1246</v>
      </c>
      <c r="AG28" s="63" t="s">
        <v>1247</v>
      </c>
      <c r="AH28" s="63">
        <v>5.6433323392277979</v>
      </c>
      <c r="AI28" s="63">
        <v>6.3121598236711316</v>
      </c>
      <c r="AJ28" s="63">
        <v>2.4964106006930882</v>
      </c>
      <c r="AK28" s="63">
        <v>2.3694484069036932</v>
      </c>
      <c r="AL28" s="63">
        <v>16.890702528052891</v>
      </c>
      <c r="AM28" s="63">
        <v>41.339520542478603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4">
        <v>32</v>
      </c>
      <c r="B29" s="63"/>
      <c r="C29" s="63">
        <v>150</v>
      </c>
      <c r="D29" s="63">
        <v>7.379460334777832E-2</v>
      </c>
      <c r="E29" s="63" t="b">
        <v>0</v>
      </c>
      <c r="F29" s="63">
        <v>7.3769280184116694E-3</v>
      </c>
      <c r="G29" s="63">
        <v>2.1802676336415959E-5</v>
      </c>
      <c r="H29" s="63">
        <v>4.6267451099177292E-3</v>
      </c>
      <c r="I29" s="63">
        <v>5.131851851851929E-4</v>
      </c>
      <c r="J29" s="63">
        <v>3.6407003443675312E-4</v>
      </c>
      <c r="K29" s="63">
        <v>0.2875233674327905</v>
      </c>
      <c r="L29" s="63">
        <v>2.6825643034350029E-2</v>
      </c>
      <c r="M29" s="63">
        <v>3.1688296296296298E-2</v>
      </c>
      <c r="N29" s="63">
        <v>7.518753069521189E-2</v>
      </c>
      <c r="O29" s="63">
        <v>0.13605129040891811</v>
      </c>
      <c r="P29" s="63">
        <v>-0.49144023315568741</v>
      </c>
      <c r="Q29" s="63">
        <v>6.0235851851851777E-2</v>
      </c>
      <c r="R29" s="63">
        <v>0.17167920136482009</v>
      </c>
      <c r="S29" s="63">
        <v>-4.9476608668474177E-2</v>
      </c>
      <c r="T29" s="63">
        <v>-0.48681348804576963</v>
      </c>
      <c r="U29" s="63">
        <v>6.0749037037036983E-2</v>
      </c>
      <c r="V29" s="63">
        <v>0.17131513133038331</v>
      </c>
      <c r="W29" s="63">
        <v>0.2380467587643163</v>
      </c>
      <c r="X29" s="63">
        <v>-0.5868134880457696</v>
      </c>
      <c r="Y29" s="63">
        <v>-3.9250962962963029E-2</v>
      </c>
      <c r="Z29" s="63">
        <v>7.1315131330383322E-2</v>
      </c>
      <c r="AA29" s="63">
        <v>0.1380467587643163</v>
      </c>
      <c r="AB29" s="63">
        <v>-0.45998784501141959</v>
      </c>
      <c r="AC29" s="63">
        <v>2.9060740740740679E-2</v>
      </c>
      <c r="AD29" s="63">
        <v>9.6127600635171451E-2</v>
      </c>
      <c r="AE29" s="63">
        <v>0.1019954683553982</v>
      </c>
      <c r="AF29" s="63" t="s">
        <v>1248</v>
      </c>
      <c r="AG29" s="63" t="s">
        <v>1249</v>
      </c>
      <c r="AH29" s="63">
        <v>47.902955786111548</v>
      </c>
      <c r="AI29" s="63">
        <v>7.4930302254055423</v>
      </c>
      <c r="AJ29" s="63">
        <v>5.59725557259027</v>
      </c>
      <c r="AK29" s="63">
        <v>5.232640472433812</v>
      </c>
      <c r="AL29" s="63">
        <v>5.3868175342252487</v>
      </c>
      <c r="AM29" s="63">
        <v>889.22313006816262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4">
        <v>33</v>
      </c>
      <c r="B30" s="63"/>
      <c r="C30" s="63">
        <v>150</v>
      </c>
      <c r="D30" s="63">
        <v>6.5805912017822266E-2</v>
      </c>
      <c r="E30" s="63" t="b">
        <v>0</v>
      </c>
      <c r="F30" s="63">
        <v>1.77592423404133E-2</v>
      </c>
      <c r="G30" s="63">
        <v>2.3338996389182169E-3</v>
      </c>
      <c r="H30" s="63">
        <v>3.4222222222222237E-2</v>
      </c>
      <c r="I30" s="63">
        <v>6.4035555555555929E-3</v>
      </c>
      <c r="J30" s="63">
        <v>3.3492291969018317E-2</v>
      </c>
      <c r="K30" s="63">
        <v>7.4196291969018308E-2</v>
      </c>
      <c r="L30" s="63">
        <v>8.7648000000000004E-2</v>
      </c>
      <c r="M30" s="63">
        <v>6.2944000000000028E-2</v>
      </c>
      <c r="N30" s="63">
        <v>7.8199253835399829E-2</v>
      </c>
      <c r="O30" s="63">
        <v>7.8199253835399746E-2</v>
      </c>
      <c r="P30" s="63">
        <v>0.13907674074074081</v>
      </c>
      <c r="Q30" s="63">
        <v>6.9899851851851935E-2</v>
      </c>
      <c r="R30" s="63">
        <v>-0.37615326550554468</v>
      </c>
      <c r="S30" s="63">
        <v>-0.28919859883887822</v>
      </c>
      <c r="T30" s="63">
        <v>0.17329896296296299</v>
      </c>
      <c r="U30" s="63">
        <v>7.6303407407407528E-2</v>
      </c>
      <c r="V30" s="63">
        <v>-0.34266097353652641</v>
      </c>
      <c r="W30" s="63">
        <v>-0.21500230686985991</v>
      </c>
      <c r="X30" s="63">
        <v>7.329896296296301E-2</v>
      </c>
      <c r="Y30" s="63">
        <v>-2.3696592592592481E-2</v>
      </c>
      <c r="Z30" s="63">
        <v>-0.44266097353652639</v>
      </c>
      <c r="AA30" s="63">
        <v>-0.31500230686985992</v>
      </c>
      <c r="AB30" s="63">
        <v>8.5650962962963012E-2</v>
      </c>
      <c r="AC30" s="63">
        <v>1.3359407407407511E-2</v>
      </c>
      <c r="AD30" s="63">
        <v>-0.42086022737192619</v>
      </c>
      <c r="AE30" s="63">
        <v>-0.29320156070525971</v>
      </c>
      <c r="AF30" s="63" t="s">
        <v>1250</v>
      </c>
      <c r="AG30" s="63" t="s">
        <v>1251</v>
      </c>
      <c r="AH30" s="63">
        <v>2.2104504679584198</v>
      </c>
      <c r="AI30" s="63">
        <v>0.41858190797462969</v>
      </c>
      <c r="AJ30" s="63">
        <v>3.0754531886656529</v>
      </c>
      <c r="AK30" s="63">
        <v>2.8726969916030458</v>
      </c>
      <c r="AL30" s="63">
        <v>5.4348516620596437</v>
      </c>
      <c r="AM30" s="63">
        <v>3.882209576157202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4">
        <v>34</v>
      </c>
      <c r="B31" s="63"/>
      <c r="C31" s="63">
        <v>150</v>
      </c>
      <c r="D31" s="63">
        <v>7.1810483932495117E-2</v>
      </c>
      <c r="E31" s="63" t="b">
        <v>0</v>
      </c>
      <c r="F31" s="63">
        <v>2.8523640882154869E-2</v>
      </c>
      <c r="G31" s="63">
        <v>4.5120046164325552E-3</v>
      </c>
      <c r="H31" s="63">
        <v>1.115065575202626E-2</v>
      </c>
      <c r="I31" s="63">
        <v>2.3968000000000041E-2</v>
      </c>
      <c r="J31" s="63">
        <v>6.1751133339659092E-2</v>
      </c>
      <c r="K31" s="63">
        <v>7.8113036195200741E-2</v>
      </c>
      <c r="L31" s="63">
        <v>9.4438102220225889E-2</v>
      </c>
      <c r="M31" s="63">
        <v>9.7660444444444494E-2</v>
      </c>
      <c r="N31" s="63">
        <v>0.1003370486017533</v>
      </c>
      <c r="O31" s="63">
        <v>9.943342693583529E-2</v>
      </c>
      <c r="P31" s="63">
        <v>-0.23320015906278849</v>
      </c>
      <c r="Q31" s="63">
        <v>-0.28693096296296311</v>
      </c>
      <c r="R31" s="63">
        <v>0.36219472336497999</v>
      </c>
      <c r="S31" s="63">
        <v>-0.13516462622052161</v>
      </c>
      <c r="T31" s="63">
        <v>-0.24435081481481469</v>
      </c>
      <c r="U31" s="63">
        <v>-0.26296296296296312</v>
      </c>
      <c r="V31" s="63">
        <v>0.30044359002532089</v>
      </c>
      <c r="W31" s="63">
        <v>-5.7051590025320897E-2</v>
      </c>
      <c r="X31" s="63">
        <v>-0.34435081481481472</v>
      </c>
      <c r="Y31" s="63">
        <v>-0.3629629629629631</v>
      </c>
      <c r="Z31" s="63">
        <v>0.20044359002532089</v>
      </c>
      <c r="AA31" s="63">
        <v>-0.1570515900253209</v>
      </c>
      <c r="AB31" s="63">
        <v>-0.3387889170350406</v>
      </c>
      <c r="AC31" s="63">
        <v>-0.36062340740740761</v>
      </c>
      <c r="AD31" s="63">
        <v>0.2001065414235676</v>
      </c>
      <c r="AE31" s="63">
        <v>-0.15648501696115619</v>
      </c>
      <c r="AF31" s="63" t="s">
        <v>1252</v>
      </c>
      <c r="AG31" s="63" t="s">
        <v>1253</v>
      </c>
      <c r="AH31" s="63">
        <v>1.3215373531443031</v>
      </c>
      <c r="AI31" s="63">
        <v>0.43374188323162172</v>
      </c>
      <c r="AJ31" s="63">
        <v>0.15150972552429781</v>
      </c>
      <c r="AK31" s="63">
        <v>0.14360114077535399</v>
      </c>
      <c r="AL31" s="63">
        <v>5.1184993993539298E-2</v>
      </c>
      <c r="AM31" s="63">
        <v>0.22096797780540189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4">
        <v>35</v>
      </c>
      <c r="B32" s="63"/>
      <c r="C32" s="63">
        <v>150</v>
      </c>
      <c r="D32" s="63">
        <v>5.286860466003418E-2</v>
      </c>
      <c r="E32" s="63" t="b">
        <v>0</v>
      </c>
      <c r="F32" s="63">
        <v>2.4396032420427139E-2</v>
      </c>
      <c r="G32" s="63">
        <v>1.3496945110650209E-2</v>
      </c>
      <c r="H32" s="63">
        <v>4.7221929479964314E-3</v>
      </c>
      <c r="I32" s="63">
        <v>2.5641481481481491E-2</v>
      </c>
      <c r="J32" s="63">
        <v>0.11321289869907469</v>
      </c>
      <c r="K32" s="63">
        <v>7.9381667186700103E-2</v>
      </c>
      <c r="L32" s="63">
        <v>7.5215577592343055E-2</v>
      </c>
      <c r="M32" s="63">
        <v>6.4475259259259232E-2</v>
      </c>
      <c r="N32" s="63">
        <v>0.1207542556240925</v>
      </c>
      <c r="O32" s="63">
        <v>8.6242127985390701E-2</v>
      </c>
      <c r="P32" s="63">
        <v>8.1203378133181667E-2</v>
      </c>
      <c r="Q32" s="63">
        <v>-0.48589274074074068</v>
      </c>
      <c r="R32" s="63">
        <v>0.59478323083080631</v>
      </c>
      <c r="S32" s="63">
        <v>7.1942462343180927E-2</v>
      </c>
      <c r="T32" s="63">
        <v>7.6481185185185235E-2</v>
      </c>
      <c r="U32" s="63">
        <v>-0.46025125925925919</v>
      </c>
      <c r="V32" s="63">
        <v>0.707996129529881</v>
      </c>
      <c r="W32" s="63">
        <v>0.151324129529881</v>
      </c>
      <c r="X32" s="63">
        <v>-2.351881481481477E-2</v>
      </c>
      <c r="Y32" s="63">
        <v>-0.56025125925925923</v>
      </c>
      <c r="Z32" s="63">
        <v>0.60799612952988102</v>
      </c>
      <c r="AA32" s="63">
        <v>5.1324129529881017E-2</v>
      </c>
      <c r="AB32" s="63">
        <v>1.265607592842177E-3</v>
      </c>
      <c r="AC32" s="63">
        <v>-0.52472651851851848</v>
      </c>
      <c r="AD32" s="63">
        <v>0.58724187390578853</v>
      </c>
      <c r="AE32" s="63">
        <v>6.5082001544490328E-2</v>
      </c>
      <c r="AF32" s="63" t="s">
        <v>1254</v>
      </c>
      <c r="AG32" s="63" t="s">
        <v>1255</v>
      </c>
      <c r="AH32" s="63">
        <v>4.5262307590495539</v>
      </c>
      <c r="AI32" s="63">
        <v>2.0691352890750112</v>
      </c>
      <c r="AJ32" s="63">
        <v>2.0399515002187529</v>
      </c>
      <c r="AK32" s="63">
        <v>1.9449707212375409</v>
      </c>
      <c r="AL32" s="63">
        <v>2.231520257450283</v>
      </c>
      <c r="AM32" s="63">
        <v>4.6958989381794911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4">
        <v>36</v>
      </c>
      <c r="B33" s="63"/>
      <c r="C33" s="63">
        <v>150</v>
      </c>
      <c r="D33" s="63">
        <v>6.4433097839355469E-2</v>
      </c>
      <c r="E33" s="63" t="b">
        <v>0</v>
      </c>
      <c r="F33" s="63">
        <v>2.759061719054046E-2</v>
      </c>
      <c r="G33" s="63">
        <v>1.4135543821564329E-2</v>
      </c>
      <c r="H33" s="63">
        <v>2.173763529642481E-2</v>
      </c>
      <c r="I33" s="63">
        <v>4.4881777777777687E-2</v>
      </c>
      <c r="J33" s="63">
        <v>0.107928888888889</v>
      </c>
      <c r="K33" s="63">
        <v>8.6611632157672008E-2</v>
      </c>
      <c r="L33" s="63">
        <v>8.7124148148148062E-2</v>
      </c>
      <c r="M33" s="63">
        <v>9.9999999999999978E-2</v>
      </c>
      <c r="N33" s="63">
        <v>0.1000000000000001</v>
      </c>
      <c r="O33" s="63">
        <v>9.9999999999999978E-2</v>
      </c>
      <c r="P33" s="63">
        <v>0.80910403565182043</v>
      </c>
      <c r="Q33" s="63">
        <v>0.69469392592592594</v>
      </c>
      <c r="R33" s="63">
        <v>0.15197866666666671</v>
      </c>
      <c r="S33" s="63">
        <v>0.14637291944638961</v>
      </c>
      <c r="T33" s="63">
        <v>0.83084167094824524</v>
      </c>
      <c r="U33" s="63">
        <v>0.73957570370370362</v>
      </c>
      <c r="V33" s="63">
        <v>0.25990755555555561</v>
      </c>
      <c r="W33" s="63">
        <v>0.23298455160406159</v>
      </c>
      <c r="X33" s="63">
        <v>0.73084167094824526</v>
      </c>
      <c r="Y33" s="63">
        <v>0.63957570370370365</v>
      </c>
      <c r="Z33" s="63">
        <v>0.15990755555555561</v>
      </c>
      <c r="AA33" s="63">
        <v>0.13298455160406161</v>
      </c>
      <c r="AB33" s="63">
        <v>0.74371752280009717</v>
      </c>
      <c r="AC33" s="63">
        <v>0.63957570370370365</v>
      </c>
      <c r="AD33" s="63">
        <v>0.15990755555555561</v>
      </c>
      <c r="AE33" s="63">
        <v>0.13298455160406161</v>
      </c>
      <c r="AF33" s="63" t="s">
        <v>1256</v>
      </c>
      <c r="AG33" s="63" t="s">
        <v>1257</v>
      </c>
      <c r="AH33" s="63">
        <v>0.72317226241287202</v>
      </c>
      <c r="AI33" s="63">
        <v>4.0390417753699976</v>
      </c>
      <c r="AJ33" s="63">
        <v>1.731268259553175E-14</v>
      </c>
      <c r="AK33" s="63">
        <v>1.4963253093942269E-14</v>
      </c>
      <c r="AL33" s="63">
        <v>2.0183389599357799E-14</v>
      </c>
      <c r="AM33" s="63">
        <v>4.7210874382964589E-14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4">
        <v>37</v>
      </c>
      <c r="B34" s="63"/>
      <c r="C34" s="63">
        <v>150</v>
      </c>
      <c r="D34" s="63">
        <v>8.0354452133178711E-2</v>
      </c>
      <c r="E34" s="63" t="b">
        <v>0</v>
      </c>
      <c r="F34" s="63">
        <v>3.0106910965944238E-2</v>
      </c>
      <c r="G34" s="63">
        <v>1.930047710595963E-3</v>
      </c>
      <c r="H34" s="63">
        <v>4.0554686623320513E-2</v>
      </c>
      <c r="I34" s="63">
        <v>1.0143999999999931E-2</v>
      </c>
      <c r="J34" s="63">
        <v>1.350793720300153E-2</v>
      </c>
      <c r="K34" s="63">
        <v>0.15761830891456449</v>
      </c>
      <c r="L34" s="63">
        <v>0.1176209789272181</v>
      </c>
      <c r="M34" s="63">
        <v>7.5196444444444482E-2</v>
      </c>
      <c r="N34" s="63">
        <v>0.10304227785264029</v>
      </c>
      <c r="O34" s="63">
        <v>9.4543655055978615E-2</v>
      </c>
      <c r="P34" s="63">
        <v>0.50452701250650556</v>
      </c>
      <c r="Q34" s="63">
        <v>0.24170192592592579</v>
      </c>
      <c r="R34" s="63">
        <v>0.34395798961874191</v>
      </c>
      <c r="S34" s="63">
        <v>3.6630180278825558E-2</v>
      </c>
      <c r="T34" s="63">
        <v>0.54508169912982607</v>
      </c>
      <c r="U34" s="63">
        <v>0.23155792592592589</v>
      </c>
      <c r="V34" s="63">
        <v>0.35746592682174338</v>
      </c>
      <c r="W34" s="63">
        <v>-0.12098812863573891</v>
      </c>
      <c r="X34" s="63">
        <v>0.44508169912982609</v>
      </c>
      <c r="Y34" s="63">
        <v>0.13155792592592591</v>
      </c>
      <c r="Z34" s="63">
        <v>0.25746592682174341</v>
      </c>
      <c r="AA34" s="63">
        <v>-0.22098812863573891</v>
      </c>
      <c r="AB34" s="63">
        <v>0.42746072020260789</v>
      </c>
      <c r="AC34" s="63">
        <v>0.15636148148148141</v>
      </c>
      <c r="AD34" s="63">
        <v>0.25442364896910308</v>
      </c>
      <c r="AE34" s="63">
        <v>-0.21553178369171749</v>
      </c>
      <c r="AF34" s="63" t="s">
        <v>1258</v>
      </c>
      <c r="AG34" s="63" t="s">
        <v>1259</v>
      </c>
      <c r="AH34" s="63">
        <v>0.84829936422735797</v>
      </c>
      <c r="AI34" s="63">
        <v>4.8960036079839444</v>
      </c>
      <c r="AJ34" s="63">
        <v>2.3630511523067939</v>
      </c>
      <c r="AK34" s="63">
        <v>2.1859455663813541</v>
      </c>
      <c r="AL34" s="63">
        <v>0.27242411027360047</v>
      </c>
      <c r="AM34" s="63">
        <v>1.5585076697982061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4">
        <v>38</v>
      </c>
      <c r="B35" s="63"/>
      <c r="C35" s="63">
        <v>150</v>
      </c>
      <c r="D35" s="63">
        <v>6.5791845321655273E-2</v>
      </c>
      <c r="E35" s="63" t="b">
        <v>0</v>
      </c>
      <c r="F35" s="63">
        <v>2.427104555656201E-2</v>
      </c>
      <c r="G35" s="63">
        <v>1.780460103169117E-5</v>
      </c>
      <c r="H35" s="63">
        <v>1.232936503017285E-3</v>
      </c>
      <c r="I35" s="63">
        <v>2.177185185185115E-3</v>
      </c>
      <c r="J35" s="63">
        <v>3.3976952895498351E-3</v>
      </c>
      <c r="K35" s="63">
        <v>0.14111349756917271</v>
      </c>
      <c r="L35" s="63">
        <v>8.5918166376424326E-2</v>
      </c>
      <c r="M35" s="63">
        <v>6.8303407407407313E-2</v>
      </c>
      <c r="N35" s="63">
        <v>0.110561108802385</v>
      </c>
      <c r="O35" s="63">
        <v>0.10496367271431289</v>
      </c>
      <c r="P35" s="63">
        <v>0.1625863942038599</v>
      </c>
      <c r="Q35" s="63">
        <v>0.4471822222222222</v>
      </c>
      <c r="R35" s="63">
        <v>-5.7634310466655431E-2</v>
      </c>
      <c r="S35" s="63">
        <v>0.13275053229495001</v>
      </c>
      <c r="T35" s="63">
        <v>0.16381933070687721</v>
      </c>
      <c r="U35" s="63">
        <v>0.44935940740740732</v>
      </c>
      <c r="V35" s="63">
        <v>-5.4236615177105603E-2</v>
      </c>
      <c r="W35" s="63">
        <v>0.27386402986412273</v>
      </c>
      <c r="X35" s="63">
        <v>6.3819330706877217E-2</v>
      </c>
      <c r="Y35" s="63">
        <v>0.34935940740740729</v>
      </c>
      <c r="Z35" s="63">
        <v>-0.1542366151771056</v>
      </c>
      <c r="AA35" s="63">
        <v>0.17386402986412269</v>
      </c>
      <c r="AB35" s="63">
        <v>7.7901164330452882E-2</v>
      </c>
      <c r="AC35" s="63">
        <v>0.38105600000000001</v>
      </c>
      <c r="AD35" s="63">
        <v>-0.16479772397949061</v>
      </c>
      <c r="AE35" s="63">
        <v>0.1689003571498098</v>
      </c>
      <c r="AF35" s="63" t="s">
        <v>1260</v>
      </c>
      <c r="AG35" s="63" t="s">
        <v>1261</v>
      </c>
      <c r="AH35" s="63">
        <v>2.0819259497506621</v>
      </c>
      <c r="AI35" s="63">
        <v>0.70311734746289423</v>
      </c>
      <c r="AJ35" s="63">
        <v>3.8104212373156359</v>
      </c>
      <c r="AK35" s="63">
        <v>3.4569993489279991</v>
      </c>
      <c r="AL35" s="63">
        <v>18.40292801875648</v>
      </c>
      <c r="AM35" s="63">
        <v>3.4305923574987611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4">
        <v>39</v>
      </c>
      <c r="B36" s="63"/>
      <c r="C36" s="63">
        <v>150</v>
      </c>
      <c r="D36" s="63">
        <v>5.8821439743041992E-2</v>
      </c>
      <c r="E36" s="63" t="b">
        <v>0</v>
      </c>
      <c r="F36" s="63">
        <v>9.6731085556276426E-3</v>
      </c>
      <c r="G36" s="63">
        <v>1.9143043696536301E-3</v>
      </c>
      <c r="H36" s="63">
        <v>3.8019478860092382E-2</v>
      </c>
      <c r="I36" s="63">
        <v>2.1626074074074079E-2</v>
      </c>
      <c r="J36" s="63">
        <v>1.066075514811027E-3</v>
      </c>
      <c r="K36" s="63">
        <v>0.28328638625729757</v>
      </c>
      <c r="L36" s="63">
        <v>4.358438009648552E-2</v>
      </c>
      <c r="M36" s="63">
        <v>4.8669629629629618E-2</v>
      </c>
      <c r="N36" s="63">
        <v>7.3517191995800535E-2</v>
      </c>
      <c r="O36" s="63">
        <v>0.14471000484604471</v>
      </c>
      <c r="P36" s="63">
        <v>-0.20911970483852019</v>
      </c>
      <c r="Q36" s="63">
        <v>0.14890666666666649</v>
      </c>
      <c r="R36" s="63">
        <v>-0.29885985893069761</v>
      </c>
      <c r="S36" s="63">
        <v>0.2501666414402236</v>
      </c>
      <c r="T36" s="63">
        <v>-0.17110022597842781</v>
      </c>
      <c r="U36" s="63">
        <v>0.1705327407407406</v>
      </c>
      <c r="V36" s="63">
        <v>-0.29992593444550858</v>
      </c>
      <c r="W36" s="63">
        <v>0.53345302769752123</v>
      </c>
      <c r="X36" s="63">
        <v>-0.27110022597842781</v>
      </c>
      <c r="Y36" s="63">
        <v>7.053274074074059E-2</v>
      </c>
      <c r="Z36" s="63">
        <v>-0.39992593444550861</v>
      </c>
      <c r="AA36" s="63">
        <v>0.4334530276975212</v>
      </c>
      <c r="AB36" s="63">
        <v>-0.2146846060749133</v>
      </c>
      <c r="AC36" s="63">
        <v>0.12186311111111101</v>
      </c>
      <c r="AD36" s="63">
        <v>-0.37344312644130923</v>
      </c>
      <c r="AE36" s="63">
        <v>0.38874302285147649</v>
      </c>
      <c r="AF36" s="63" t="s">
        <v>1262</v>
      </c>
      <c r="AG36" s="63" t="s">
        <v>1263</v>
      </c>
      <c r="AH36" s="63">
        <v>10.72658762921805</v>
      </c>
      <c r="AI36" s="63">
        <v>3.7210261632872839</v>
      </c>
      <c r="AJ36" s="63">
        <v>4.6215836508902308</v>
      </c>
      <c r="AK36" s="63">
        <v>4.2928839544043553</v>
      </c>
      <c r="AL36" s="63">
        <v>2.5785191229896109</v>
      </c>
      <c r="AM36" s="63">
        <v>7.8895263928277171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4">
        <v>40</v>
      </c>
      <c r="B37" s="63"/>
      <c r="C37" s="63">
        <v>150</v>
      </c>
      <c r="D37" s="63">
        <v>6.0837030410766602E-2</v>
      </c>
      <c r="E37" s="63" t="b">
        <v>0</v>
      </c>
      <c r="F37" s="63">
        <v>2.2880773597363721E-2</v>
      </c>
      <c r="G37" s="63">
        <v>2.757932034018975E-3</v>
      </c>
      <c r="H37" s="63">
        <v>3.1226821469098661E-2</v>
      </c>
      <c r="I37" s="63">
        <v>1.460740740740746E-2</v>
      </c>
      <c r="J37" s="63">
        <v>3.9616174774831953E-2</v>
      </c>
      <c r="K37" s="63">
        <v>0.14971062797758569</v>
      </c>
      <c r="L37" s="63">
        <v>8.4581108414927608E-2</v>
      </c>
      <c r="M37" s="63">
        <v>5.4145185185185241E-2</v>
      </c>
      <c r="N37" s="63">
        <v>0.1131154658653183</v>
      </c>
      <c r="O37" s="63">
        <v>8.2017463615640482E-2</v>
      </c>
      <c r="P37" s="63">
        <v>-0.39476513954884002</v>
      </c>
      <c r="Q37" s="63">
        <v>-0.34912948148148182</v>
      </c>
      <c r="R37" s="63">
        <v>-0.11486233472809849</v>
      </c>
      <c r="S37" s="63">
        <v>-1.1947301570430689E-2</v>
      </c>
      <c r="T37" s="63">
        <v>-0.36353831807974141</v>
      </c>
      <c r="U37" s="63">
        <v>-0.3345220740740743</v>
      </c>
      <c r="V37" s="63">
        <v>-7.52461599532665E-2</v>
      </c>
      <c r="W37" s="63">
        <v>0.137763326407155</v>
      </c>
      <c r="X37" s="63">
        <v>-0.46353831807974138</v>
      </c>
      <c r="Y37" s="63">
        <v>-0.43452207407407428</v>
      </c>
      <c r="Z37" s="63">
        <v>-0.17524615995326651</v>
      </c>
      <c r="AA37" s="63">
        <v>3.7763326407155018E-2</v>
      </c>
      <c r="AB37" s="63">
        <v>-0.44811942649466902</v>
      </c>
      <c r="AC37" s="63">
        <v>-0.38866725925925949</v>
      </c>
      <c r="AD37" s="63">
        <v>-0.18836162581858479</v>
      </c>
      <c r="AE37" s="63">
        <v>5.5745862791514542E-2</v>
      </c>
      <c r="AF37" s="63" t="s">
        <v>1264</v>
      </c>
      <c r="AG37" s="63" t="s">
        <v>1265</v>
      </c>
      <c r="AH37" s="63">
        <v>8.0936492099550641</v>
      </c>
      <c r="AI37" s="63">
        <v>0.34785137353790468</v>
      </c>
      <c r="AJ37" s="63">
        <v>2.8380402706301071</v>
      </c>
      <c r="AK37" s="63">
        <v>2.696131755629958</v>
      </c>
      <c r="AL37" s="63">
        <v>2.8298162387612669</v>
      </c>
      <c r="AM37" s="63">
        <v>11.262013497043069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4">
        <v>41</v>
      </c>
      <c r="B38" s="63"/>
      <c r="C38" s="63">
        <v>150</v>
      </c>
      <c r="D38" s="63">
        <v>5.0856828689575202E-2</v>
      </c>
      <c r="E38" s="63" t="b">
        <v>0</v>
      </c>
      <c r="F38" s="63">
        <v>3.1421278337599452E-2</v>
      </c>
      <c r="G38" s="63">
        <v>2.4143072566895751E-2</v>
      </c>
      <c r="H38" s="63">
        <v>8.2542331955717474E-2</v>
      </c>
      <c r="I38" s="63">
        <v>9.1810370370370431E-2</v>
      </c>
      <c r="J38" s="63">
        <v>9.434347828368056E-2</v>
      </c>
      <c r="K38" s="63">
        <v>9.6391175917385302E-2</v>
      </c>
      <c r="L38" s="63">
        <v>9.9259433626950999E-2</v>
      </c>
      <c r="M38" s="63">
        <v>8.1399703703703752E-2</v>
      </c>
      <c r="N38" s="63">
        <v>0.1222412835772171</v>
      </c>
      <c r="O38" s="63">
        <v>7.1831465266417566E-2</v>
      </c>
      <c r="P38" s="63">
        <v>-0.70998897679364847</v>
      </c>
      <c r="Q38" s="63">
        <v>0.54157748148148144</v>
      </c>
      <c r="R38" s="63">
        <v>0.24837610209678981</v>
      </c>
      <c r="S38" s="63">
        <v>-0.34600370692426602</v>
      </c>
      <c r="T38" s="63">
        <v>-0.627446644837931</v>
      </c>
      <c r="U38" s="63">
        <v>0.63338785185185187</v>
      </c>
      <c r="V38" s="63">
        <v>0.34271958038047029</v>
      </c>
      <c r="W38" s="63">
        <v>-0.24961253100688069</v>
      </c>
      <c r="X38" s="63">
        <v>-0.72744664483793098</v>
      </c>
      <c r="Y38" s="63">
        <v>0.53338785185185189</v>
      </c>
      <c r="Z38" s="63">
        <v>0.24271958038047031</v>
      </c>
      <c r="AA38" s="63">
        <v>-0.34961253100688072</v>
      </c>
      <c r="AB38" s="63">
        <v>-0.726706078464882</v>
      </c>
      <c r="AC38" s="63">
        <v>0.55198814814814812</v>
      </c>
      <c r="AD38" s="63">
        <v>0.22047829680325329</v>
      </c>
      <c r="AE38" s="63">
        <v>-0.32144399627329828</v>
      </c>
      <c r="AF38" s="63" t="s">
        <v>1266</v>
      </c>
      <c r="AG38" s="63" t="s">
        <v>1267</v>
      </c>
      <c r="AH38" s="63">
        <v>1.7618849976791131</v>
      </c>
      <c r="AI38" s="63">
        <v>0.21377504403676559</v>
      </c>
      <c r="AJ38" s="63">
        <v>2.8712528762580418</v>
      </c>
      <c r="AK38" s="63">
        <v>2.5380657698995992</v>
      </c>
      <c r="AL38" s="63">
        <v>11.679473805384241</v>
      </c>
      <c r="AM38" s="63">
        <v>8.7099083700255644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4">
        <v>42</v>
      </c>
      <c r="B39" s="63"/>
      <c r="C39" s="63">
        <v>150</v>
      </c>
      <c r="D39" s="63">
        <v>7.2805404663085938E-2</v>
      </c>
      <c r="E39" s="63" t="b">
        <v>0</v>
      </c>
      <c r="F39" s="63">
        <v>2.7683417704306611E-2</v>
      </c>
      <c r="G39" s="63">
        <v>1.4985368963793809E-2</v>
      </c>
      <c r="H39" s="63">
        <v>6.1535003264858612E-2</v>
      </c>
      <c r="I39" s="63">
        <v>5.1473777777777729E-2</v>
      </c>
      <c r="J39" s="63">
        <v>9.2462222222222251E-2</v>
      </c>
      <c r="K39" s="63">
        <v>0.1141396929926335</v>
      </c>
      <c r="L39" s="63">
        <v>9.9210320626063719E-2</v>
      </c>
      <c r="M39" s="63">
        <v>8.9233777777777745E-2</v>
      </c>
      <c r="N39" s="63">
        <v>9.9388444444444474E-2</v>
      </c>
      <c r="O39" s="63">
        <v>0.1014533830776401</v>
      </c>
      <c r="P39" s="63">
        <v>0.89163819067777783</v>
      </c>
      <c r="Q39" s="63">
        <v>0.73938251851851855</v>
      </c>
      <c r="R39" s="63">
        <v>0.13247999999999999</v>
      </c>
      <c r="S39" s="63">
        <v>0.22088959418979731</v>
      </c>
      <c r="T39" s="63">
        <v>0.95317319394263644</v>
      </c>
      <c r="U39" s="63">
        <v>0.79085629629629628</v>
      </c>
      <c r="V39" s="63">
        <v>0.22494222222222221</v>
      </c>
      <c r="W39" s="63">
        <v>0.33502928718243069</v>
      </c>
      <c r="X39" s="63">
        <v>0.85317319394263647</v>
      </c>
      <c r="Y39" s="63">
        <v>0.6908562962962963</v>
      </c>
      <c r="Z39" s="63">
        <v>0.1249422222222222</v>
      </c>
      <c r="AA39" s="63">
        <v>0.23502928718243071</v>
      </c>
      <c r="AB39" s="63">
        <v>0.85396287331657272</v>
      </c>
      <c r="AC39" s="63">
        <v>0.70162251851851853</v>
      </c>
      <c r="AD39" s="63">
        <v>0.12555377777777771</v>
      </c>
      <c r="AE39" s="63">
        <v>0.2335759041047907</v>
      </c>
      <c r="AF39" s="63" t="s">
        <v>1268</v>
      </c>
      <c r="AG39" s="63" t="s">
        <v>1269</v>
      </c>
      <c r="AH39" s="63">
        <v>0.17677622092797329</v>
      </c>
      <c r="AI39" s="63">
        <v>0.86496303328152668</v>
      </c>
      <c r="AJ39" s="63">
        <v>2.195652568205603</v>
      </c>
      <c r="AK39" s="63">
        <v>1.8711344116654021</v>
      </c>
      <c r="AL39" s="63">
        <v>3.7478408949564813E-2</v>
      </c>
      <c r="AM39" s="63">
        <v>11.309019417692159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4">
        <v>43</v>
      </c>
      <c r="B40" s="63"/>
      <c r="C40" s="63">
        <v>150</v>
      </c>
      <c r="D40" s="63">
        <v>6.6827058792114258E-2</v>
      </c>
      <c r="E40" s="63" t="b">
        <v>0</v>
      </c>
      <c r="F40" s="63">
        <v>2.8325567356817839E-2</v>
      </c>
      <c r="G40" s="63">
        <v>8.1372780300070537E-3</v>
      </c>
      <c r="H40" s="63">
        <v>7.5242219463912408E-3</v>
      </c>
      <c r="I40" s="63">
        <v>2.0284444444444438E-2</v>
      </c>
      <c r="J40" s="63">
        <v>8.7573999724168961E-2</v>
      </c>
      <c r="K40" s="63">
        <v>1.2684851664204739E-3</v>
      </c>
      <c r="L40" s="63">
        <v>9.876977777777779E-2</v>
      </c>
      <c r="M40" s="63">
        <v>9.3194666666666648E-2</v>
      </c>
      <c r="N40" s="63">
        <v>9.9422595316332019E-2</v>
      </c>
      <c r="O40" s="63">
        <v>0.1025372619829987</v>
      </c>
      <c r="P40" s="63">
        <v>0.54883125807213706</v>
      </c>
      <c r="Q40" s="63">
        <v>-0.242247111111111</v>
      </c>
      <c r="R40" s="63">
        <v>0.17451307919468301</v>
      </c>
      <c r="S40" s="63">
        <v>0.1588498436637569</v>
      </c>
      <c r="T40" s="63">
        <v>0.5563554800185283</v>
      </c>
      <c r="U40" s="63">
        <v>-0.26253155555555541</v>
      </c>
      <c r="V40" s="63">
        <v>0.26208707891885191</v>
      </c>
      <c r="W40" s="63">
        <v>0.1601183288301774</v>
      </c>
      <c r="X40" s="63">
        <v>0.45635548001852833</v>
      </c>
      <c r="Y40" s="63">
        <v>-0.36253155555555538</v>
      </c>
      <c r="Z40" s="63">
        <v>0.16208707891885191</v>
      </c>
      <c r="AA40" s="63">
        <v>6.0118328830177377E-2</v>
      </c>
      <c r="AB40" s="63">
        <v>0.45758570224075051</v>
      </c>
      <c r="AC40" s="63">
        <v>-0.35572622222222211</v>
      </c>
      <c r="AD40" s="63">
        <v>0.16266448360251989</v>
      </c>
      <c r="AE40" s="63">
        <v>5.7581066847178702E-2</v>
      </c>
      <c r="AF40" s="63" t="s">
        <v>1270</v>
      </c>
      <c r="AG40" s="63" t="s">
        <v>1271</v>
      </c>
      <c r="AH40" s="63">
        <v>0.2270772474624623</v>
      </c>
      <c r="AI40" s="63">
        <v>0.1167728178599322</v>
      </c>
      <c r="AJ40" s="63">
        <v>0.44083686092310542</v>
      </c>
      <c r="AK40" s="63">
        <v>0.41781973055294891</v>
      </c>
      <c r="AL40" s="63">
        <v>0.33814969747550261</v>
      </c>
      <c r="AM40" s="63">
        <v>1.3531072967741691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4">
        <v>44</v>
      </c>
      <c r="B41" s="63"/>
      <c r="C41" s="63">
        <v>150</v>
      </c>
      <c r="D41" s="63">
        <v>7.6737403869628906E-2</v>
      </c>
      <c r="E41" s="63" t="b">
        <v>0</v>
      </c>
      <c r="F41" s="63">
        <v>2.6292215582310478E-2</v>
      </c>
      <c r="G41" s="63">
        <v>1.0416634666508211E-2</v>
      </c>
      <c r="H41" s="63">
        <v>8.7743671238147081E-2</v>
      </c>
      <c r="I41" s="63">
        <v>5.0518518518518518E-2</v>
      </c>
      <c r="J41" s="63">
        <v>1.2867094110725589E-2</v>
      </c>
      <c r="K41" s="63">
        <v>0.31421388547724749</v>
      </c>
      <c r="L41" s="63">
        <v>9.1222865436386802E-2</v>
      </c>
      <c r="M41" s="63">
        <v>9.492029629629628E-2</v>
      </c>
      <c r="N41" s="63">
        <v>9.4661194556738326E-2</v>
      </c>
      <c r="O41" s="63">
        <v>0.11303118047578931</v>
      </c>
      <c r="P41" s="63">
        <v>-0.50029327107786281</v>
      </c>
      <c r="Q41" s="63">
        <v>0.30442192592592587</v>
      </c>
      <c r="R41" s="63">
        <v>-0.24794800442849779</v>
      </c>
      <c r="S41" s="63">
        <v>0.15202633328229431</v>
      </c>
      <c r="T41" s="63">
        <v>-0.41254959983971567</v>
      </c>
      <c r="U41" s="63">
        <v>0.35494044444444439</v>
      </c>
      <c r="V41" s="63">
        <v>-0.26081509853922341</v>
      </c>
      <c r="W41" s="63">
        <v>0.4662402187595418</v>
      </c>
      <c r="X41" s="63">
        <v>-0.51254959983971571</v>
      </c>
      <c r="Y41" s="63">
        <v>0.25494044444444441</v>
      </c>
      <c r="Z41" s="63">
        <v>-0.36081509853922339</v>
      </c>
      <c r="AA41" s="63">
        <v>0.36624021875954182</v>
      </c>
      <c r="AB41" s="63">
        <v>-0.50377246527610253</v>
      </c>
      <c r="AC41" s="63">
        <v>0.26002014814814811</v>
      </c>
      <c r="AD41" s="63">
        <v>-0.35547629309596168</v>
      </c>
      <c r="AE41" s="63">
        <v>0.3532090382837525</v>
      </c>
      <c r="AF41" s="63" t="s">
        <v>1272</v>
      </c>
      <c r="AG41" s="63" t="s">
        <v>1273</v>
      </c>
      <c r="AH41" s="63">
        <v>2.2509787244825059</v>
      </c>
      <c r="AI41" s="63">
        <v>0.51396281564851987</v>
      </c>
      <c r="AJ41" s="63">
        <v>0.54841098734399951</v>
      </c>
      <c r="AK41" s="63">
        <v>0.50229413984081239</v>
      </c>
      <c r="AL41" s="63">
        <v>0.51310698055233783</v>
      </c>
      <c r="AM41" s="63">
        <v>2.1626765719715491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4">
        <v>45</v>
      </c>
      <c r="B42" s="63"/>
      <c r="C42" s="63">
        <v>150</v>
      </c>
      <c r="D42" s="63">
        <v>6.8757772445678711E-2</v>
      </c>
      <c r="E42" s="63" t="b">
        <v>0</v>
      </c>
      <c r="F42" s="63">
        <v>2.680624250284936E-2</v>
      </c>
      <c r="G42" s="63">
        <v>2.3557816622046489E-2</v>
      </c>
      <c r="H42" s="63">
        <v>8.3859053726162425E-2</v>
      </c>
      <c r="I42" s="63">
        <v>5.1452444444444377E-2</v>
      </c>
      <c r="J42" s="63">
        <v>0.11780543998852711</v>
      </c>
      <c r="K42" s="63">
        <v>0.11139304531200871</v>
      </c>
      <c r="L42" s="63">
        <v>9.0253037037037021E-2</v>
      </c>
      <c r="M42" s="63">
        <v>7.0759111111111078E-2</v>
      </c>
      <c r="N42" s="63">
        <v>0.1168493902560301</v>
      </c>
      <c r="O42" s="63">
        <v>0.1168493902560301</v>
      </c>
      <c r="P42" s="63">
        <v>0.70872366726063651</v>
      </c>
      <c r="Q42" s="63">
        <v>0.18322488888888899</v>
      </c>
      <c r="R42" s="63">
        <v>0.37305967172569371</v>
      </c>
      <c r="S42" s="63">
        <v>0.41872212802923758</v>
      </c>
      <c r="T42" s="63">
        <v>0.79258272098679894</v>
      </c>
      <c r="U42" s="63">
        <v>0.2346773333333334</v>
      </c>
      <c r="V42" s="63">
        <v>0.49086511171422081</v>
      </c>
      <c r="W42" s="63">
        <v>0.53011517334124636</v>
      </c>
      <c r="X42" s="63">
        <v>0.69258272098679896</v>
      </c>
      <c r="Y42" s="63">
        <v>0.1346773333333334</v>
      </c>
      <c r="Z42" s="63">
        <v>0.39086511171422078</v>
      </c>
      <c r="AA42" s="63">
        <v>0.43011517334124633</v>
      </c>
      <c r="AB42" s="63">
        <v>0.70232968394976192</v>
      </c>
      <c r="AC42" s="63">
        <v>0.1639182222222223</v>
      </c>
      <c r="AD42" s="63">
        <v>0.37401572145819068</v>
      </c>
      <c r="AE42" s="63">
        <v>0.41326578308521622</v>
      </c>
      <c r="AF42" s="63" t="s">
        <v>1274</v>
      </c>
      <c r="AG42" s="63" t="s">
        <v>1275</v>
      </c>
      <c r="AH42" s="63">
        <v>1.036569746396931</v>
      </c>
      <c r="AI42" s="63">
        <v>1.1459987974710579</v>
      </c>
      <c r="AJ42" s="63">
        <v>2.794102573298634</v>
      </c>
      <c r="AK42" s="63">
        <v>2.584113322595285</v>
      </c>
      <c r="AL42" s="63">
        <v>4.1744158282770547</v>
      </c>
      <c r="AM42" s="63">
        <v>4.7555529535008656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4">
        <v>47</v>
      </c>
      <c r="B43" s="63"/>
      <c r="C43" s="63">
        <v>150</v>
      </c>
      <c r="D43" s="63">
        <v>6.5860509872436523E-2</v>
      </c>
      <c r="E43" s="63" t="b">
        <v>0</v>
      </c>
      <c r="F43" s="63">
        <v>2.3865483286256681E-2</v>
      </c>
      <c r="G43" s="63">
        <v>2.0658081108146089E-3</v>
      </c>
      <c r="H43" s="63">
        <v>4.1468982538629302E-2</v>
      </c>
      <c r="I43" s="63">
        <v>1.7624888888888902E-2</v>
      </c>
      <c r="J43" s="63">
        <v>5.9577587799262421E-3</v>
      </c>
      <c r="K43" s="63">
        <v>0.16803832657289891</v>
      </c>
      <c r="L43" s="63">
        <v>9.2859696940327141E-2</v>
      </c>
      <c r="M43" s="63">
        <v>7.8609777777777778E-2</v>
      </c>
      <c r="N43" s="63">
        <v>9.520011979055315E-2</v>
      </c>
      <c r="O43" s="63">
        <v>9.5085594508657917E-2</v>
      </c>
      <c r="P43" s="63">
        <v>0.67930494593923085</v>
      </c>
      <c r="Q43" s="63">
        <v>7.0203259259259396E-2</v>
      </c>
      <c r="R43" s="63">
        <v>0.24819067755655719</v>
      </c>
      <c r="S43" s="63">
        <v>0.25882535587735028</v>
      </c>
      <c r="T43" s="63">
        <v>0.72077392847786015</v>
      </c>
      <c r="U43" s="63">
        <v>5.2578370370370497E-2</v>
      </c>
      <c r="V43" s="63">
        <v>0.242232918776631</v>
      </c>
      <c r="W43" s="63">
        <v>9.0787029304451455E-2</v>
      </c>
      <c r="X43" s="63">
        <v>0.62077392847786017</v>
      </c>
      <c r="Y43" s="63">
        <v>-4.7421629629629508E-2</v>
      </c>
      <c r="Z43" s="63">
        <v>0.142232918776631</v>
      </c>
      <c r="AA43" s="63">
        <v>-9.2129706955485519E-3</v>
      </c>
      <c r="AB43" s="63">
        <v>0.62791423153753301</v>
      </c>
      <c r="AC43" s="63">
        <v>-2.6031407407407291E-2</v>
      </c>
      <c r="AD43" s="63">
        <v>0.14703279898607791</v>
      </c>
      <c r="AE43" s="63">
        <v>-4.2985652042064658E-3</v>
      </c>
      <c r="AF43" s="63" t="s">
        <v>1276</v>
      </c>
      <c r="AG43" s="63" t="s">
        <v>1277</v>
      </c>
      <c r="AH43" s="63">
        <v>0.81725929057026248</v>
      </c>
      <c r="AI43" s="63">
        <v>0.75333550997029652</v>
      </c>
      <c r="AJ43" s="63">
        <v>1.7409948736403009</v>
      </c>
      <c r="AK43" s="63">
        <v>1.6282887890627209</v>
      </c>
      <c r="AL43" s="63">
        <v>5.2033702682937788</v>
      </c>
      <c r="AM43" s="63">
        <v>1.656734991165381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4">
        <v>48</v>
      </c>
      <c r="B44" s="63"/>
      <c r="C44" s="63">
        <v>150</v>
      </c>
      <c r="D44" s="63">
        <v>6.4802646636962891E-2</v>
      </c>
      <c r="E44" s="63" t="b">
        <v>0</v>
      </c>
      <c r="F44" s="63">
        <v>2.8274948686933109E-2</v>
      </c>
      <c r="G44" s="63">
        <v>1.0790165326703921E-3</v>
      </c>
      <c r="H44" s="63">
        <v>1.209068605984877E-2</v>
      </c>
      <c r="I44" s="63">
        <v>2.740266666666669E-2</v>
      </c>
      <c r="J44" s="63">
        <v>1.34879836457539E-2</v>
      </c>
      <c r="K44" s="63">
        <v>9.4432803804294141E-2</v>
      </c>
      <c r="L44" s="63">
        <v>9.4992066983691184E-2</v>
      </c>
      <c r="M44" s="63">
        <v>9.3770666666666669E-2</v>
      </c>
      <c r="N44" s="63">
        <v>0.1022668957678286</v>
      </c>
      <c r="O44" s="63">
        <v>9.5775335630249772E-2</v>
      </c>
      <c r="P44" s="63">
        <v>4.8842093467256223E-2</v>
      </c>
      <c r="Q44" s="63">
        <v>-0.53339970370370371</v>
      </c>
      <c r="R44" s="63">
        <v>0.21328240220159739</v>
      </c>
      <c r="S44" s="63">
        <v>1.5630026487501551E-2</v>
      </c>
      <c r="T44" s="63">
        <v>3.6751407407407448E-2</v>
      </c>
      <c r="U44" s="63">
        <v>-0.50599703703703702</v>
      </c>
      <c r="V44" s="63">
        <v>0.22677038584735129</v>
      </c>
      <c r="W44" s="63">
        <v>0.1100628302917957</v>
      </c>
      <c r="X44" s="63">
        <v>-6.3248592592592551E-2</v>
      </c>
      <c r="Y44" s="63">
        <v>-0.605997037037037</v>
      </c>
      <c r="Z44" s="63">
        <v>0.12677038584735131</v>
      </c>
      <c r="AA44" s="63">
        <v>1.00628302917957E-2</v>
      </c>
      <c r="AB44" s="63">
        <v>-5.8240659576283729E-2</v>
      </c>
      <c r="AC44" s="63">
        <v>-0.59976770370370369</v>
      </c>
      <c r="AD44" s="63">
        <v>0.1245034900795227</v>
      </c>
      <c r="AE44" s="63">
        <v>1.428749466154592E-2</v>
      </c>
      <c r="AF44" s="63" t="s">
        <v>1278</v>
      </c>
      <c r="AG44" s="63" t="s">
        <v>1279</v>
      </c>
      <c r="AH44" s="63">
        <v>0.94889088090277063</v>
      </c>
      <c r="AI44" s="63">
        <v>0.431475506762729</v>
      </c>
      <c r="AJ44" s="63">
        <v>0.3485534432403623</v>
      </c>
      <c r="AK44" s="63">
        <v>0.33272121528548371</v>
      </c>
      <c r="AL44" s="63">
        <v>0.17447824304518991</v>
      </c>
      <c r="AM44" s="63">
        <v>3.5303598947092389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4">
        <v>49</v>
      </c>
      <c r="B45" s="63"/>
      <c r="C45" s="63">
        <v>150</v>
      </c>
      <c r="D45" s="63">
        <v>7.08160400390625E-2</v>
      </c>
      <c r="E45" s="63" t="b">
        <v>0</v>
      </c>
      <c r="F45" s="63">
        <v>2.8540689113737711E-2</v>
      </c>
      <c r="G45" s="63">
        <v>2.550944302542991E-3</v>
      </c>
      <c r="H45" s="63">
        <v>4.9891913611317167E-2</v>
      </c>
      <c r="I45" s="63">
        <v>5.941333333333354E-3</v>
      </c>
      <c r="J45" s="63">
        <v>5.1421607293118954E-3</v>
      </c>
      <c r="K45" s="63">
        <v>6.6510896835723698E-2</v>
      </c>
      <c r="L45" s="63">
        <v>9.6565333333333392E-2</v>
      </c>
      <c r="M45" s="63">
        <v>8.9695999999999942E-2</v>
      </c>
      <c r="N45" s="63">
        <v>0.105690364253133</v>
      </c>
      <c r="O45" s="63">
        <v>0.105690364253133</v>
      </c>
      <c r="P45" s="63">
        <v>0.6311487306116943</v>
      </c>
      <c r="Q45" s="63">
        <v>0.41277629629629631</v>
      </c>
      <c r="R45" s="63">
        <v>0.28288734979807539</v>
      </c>
      <c r="S45" s="63">
        <v>0.31625862105561642</v>
      </c>
      <c r="T45" s="63">
        <v>0.68104064422301147</v>
      </c>
      <c r="U45" s="63">
        <v>0.40683496296296301</v>
      </c>
      <c r="V45" s="63">
        <v>0.2777451890687635</v>
      </c>
      <c r="W45" s="63">
        <v>0.24974772421989269</v>
      </c>
      <c r="X45" s="63">
        <v>0.58104064422301149</v>
      </c>
      <c r="Y45" s="63">
        <v>0.30683496296296298</v>
      </c>
      <c r="Z45" s="63">
        <v>0.17774518906876349</v>
      </c>
      <c r="AA45" s="63">
        <v>0.14974772421989271</v>
      </c>
      <c r="AB45" s="63">
        <v>0.58447531088967808</v>
      </c>
      <c r="AC45" s="63">
        <v>0.31713896296296301</v>
      </c>
      <c r="AD45" s="63">
        <v>0.1720548248156305</v>
      </c>
      <c r="AE45" s="63">
        <v>0.14405735996675981</v>
      </c>
      <c r="AF45" s="63" t="s">
        <v>1280</v>
      </c>
      <c r="AG45" s="63" t="s">
        <v>1281</v>
      </c>
      <c r="AH45" s="63">
        <v>0.38176891250381911</v>
      </c>
      <c r="AI45" s="63">
        <v>0.2446813762826866</v>
      </c>
      <c r="AJ45" s="63">
        <v>1.1784565162598779</v>
      </c>
      <c r="AK45" s="63">
        <v>1.0739977663271809</v>
      </c>
      <c r="AL45" s="63">
        <v>3.374336812989728</v>
      </c>
      <c r="AM45" s="63">
        <v>2.7918513424227811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s="19" customFormat="1" x14ac:dyDescent="0.3"/>
    <row r="153" spans="1:104" s="19" customFormat="1" x14ac:dyDescent="0.3"/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235F-F938-41E6-94D9-4D9EBFEA996E}">
  <dimension ref="A1:H18"/>
  <sheetViews>
    <sheetView workbookViewId="0">
      <selection activeCell="G27" sqref="G27"/>
    </sheetView>
  </sheetViews>
  <sheetFormatPr defaultRowHeight="14.4" x14ac:dyDescent="0.3"/>
  <cols>
    <col min="1" max="1" width="25" style="19" customWidth="1"/>
    <col min="2" max="2" width="13" style="19" customWidth="1"/>
    <col min="3" max="5" width="8.88671875" style="19"/>
    <col min="6" max="6" width="21.21875" style="19" customWidth="1"/>
    <col min="7" max="7" width="26.44140625" style="19" customWidth="1"/>
    <col min="8" max="8" width="23.44140625" style="19" customWidth="1"/>
    <col min="9" max="16384" width="8.88671875" style="19"/>
  </cols>
  <sheetData>
    <row r="1" spans="1:8" x14ac:dyDescent="0.3">
      <c r="A1" s="49" t="s">
        <v>664</v>
      </c>
      <c r="B1" s="50" t="s">
        <v>665</v>
      </c>
      <c r="G1" s="19" t="s">
        <v>704</v>
      </c>
      <c r="H1" s="19" t="s">
        <v>705</v>
      </c>
    </row>
    <row r="2" spans="1:8" x14ac:dyDescent="0.3">
      <c r="A2" s="49" t="s">
        <v>666</v>
      </c>
      <c r="B2" s="50" t="b">
        <v>1</v>
      </c>
      <c r="E2" s="19" t="s">
        <v>682</v>
      </c>
      <c r="G2" s="19" t="s">
        <v>685</v>
      </c>
      <c r="H2" s="19" t="s">
        <v>685</v>
      </c>
    </row>
    <row r="3" spans="1:8" x14ac:dyDescent="0.3">
      <c r="A3" s="49" t="s">
        <v>667</v>
      </c>
      <c r="B3" s="56" t="b">
        <v>0</v>
      </c>
      <c r="E3" s="19" t="s">
        <v>683</v>
      </c>
      <c r="G3" s="19" t="s">
        <v>685</v>
      </c>
      <c r="H3" s="19" t="s">
        <v>686</v>
      </c>
    </row>
    <row r="4" spans="1:8" x14ac:dyDescent="0.3">
      <c r="A4" s="49" t="s">
        <v>668</v>
      </c>
      <c r="B4" s="50" t="b">
        <v>0</v>
      </c>
      <c r="E4" s="19" t="s">
        <v>684</v>
      </c>
      <c r="G4" s="19" t="s">
        <v>686</v>
      </c>
      <c r="H4" s="19" t="s">
        <v>685</v>
      </c>
    </row>
    <row r="5" spans="1:8" x14ac:dyDescent="0.3">
      <c r="A5" s="49" t="s">
        <v>669</v>
      </c>
      <c r="B5" s="50" t="b">
        <v>0</v>
      </c>
    </row>
    <row r="6" spans="1:8" x14ac:dyDescent="0.3">
      <c r="A6" s="49" t="s">
        <v>670</v>
      </c>
      <c r="B6" s="50">
        <v>0</v>
      </c>
    </row>
    <row r="7" spans="1:8" x14ac:dyDescent="0.3">
      <c r="A7" s="49" t="s">
        <v>671</v>
      </c>
      <c r="B7" s="56" t="b">
        <v>0</v>
      </c>
    </row>
    <row r="8" spans="1:8" x14ac:dyDescent="0.3">
      <c r="A8" s="49" t="s">
        <v>672</v>
      </c>
      <c r="B8" s="56">
        <v>0</v>
      </c>
    </row>
    <row r="9" spans="1:8" x14ac:dyDescent="0.3">
      <c r="A9" s="49" t="s">
        <v>673</v>
      </c>
      <c r="B9" s="56">
        <v>0</v>
      </c>
    </row>
    <row r="10" spans="1:8" x14ac:dyDescent="0.3">
      <c r="A10" s="49" t="s">
        <v>674</v>
      </c>
      <c r="B10" s="56">
        <v>0</v>
      </c>
    </row>
    <row r="11" spans="1:8" x14ac:dyDescent="0.3">
      <c r="A11" s="49" t="s">
        <v>675</v>
      </c>
      <c r="B11" s="50">
        <v>0</v>
      </c>
    </row>
    <row r="12" spans="1:8" x14ac:dyDescent="0.3">
      <c r="A12" s="49" t="s">
        <v>676</v>
      </c>
      <c r="B12" s="56" t="b">
        <v>1</v>
      </c>
    </row>
    <row r="13" spans="1:8" x14ac:dyDescent="0.3">
      <c r="A13" s="49" t="s">
        <v>677</v>
      </c>
      <c r="B13" s="50">
        <v>45</v>
      </c>
    </row>
    <row r="14" spans="1:8" x14ac:dyDescent="0.3">
      <c r="A14" s="49" t="s">
        <v>678</v>
      </c>
      <c r="B14" s="56" t="b">
        <v>1</v>
      </c>
    </row>
    <row r="15" spans="1:8" x14ac:dyDescent="0.3">
      <c r="A15" s="49" t="s">
        <v>679</v>
      </c>
      <c r="B15" s="50">
        <v>4</v>
      </c>
    </row>
    <row r="16" spans="1:8" x14ac:dyDescent="0.3">
      <c r="A16" s="49" t="s">
        <v>680</v>
      </c>
      <c r="B16" s="50" t="s">
        <v>681</v>
      </c>
    </row>
    <row r="18" spans="2:2" x14ac:dyDescent="0.3">
      <c r="B18" s="56"/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5C83-FB15-4C48-BD0D-83E8115357AD}">
  <dimension ref="A1:B5"/>
  <sheetViews>
    <sheetView workbookViewId="0">
      <selection activeCell="D22" sqref="D22"/>
    </sheetView>
  </sheetViews>
  <sheetFormatPr defaultRowHeight="14.4" x14ac:dyDescent="0.3"/>
  <cols>
    <col min="1" max="1" width="52" style="19" customWidth="1"/>
    <col min="2" max="2" width="9" style="19" customWidth="1"/>
    <col min="3" max="16384" width="8.88671875" style="19"/>
  </cols>
  <sheetData>
    <row r="1" spans="1:2" x14ac:dyDescent="0.3">
      <c r="A1" s="51" t="s">
        <v>657</v>
      </c>
      <c r="B1" s="50" t="s">
        <v>658</v>
      </c>
    </row>
    <row r="2" spans="1:2" x14ac:dyDescent="0.3">
      <c r="A2" s="51" t="s">
        <v>659</v>
      </c>
      <c r="B2" s="50">
        <v>80</v>
      </c>
    </row>
    <row r="3" spans="1:2" x14ac:dyDescent="0.3">
      <c r="A3" s="51" t="s">
        <v>660</v>
      </c>
      <c r="B3" s="50">
        <v>6</v>
      </c>
    </row>
    <row r="4" spans="1:2" x14ac:dyDescent="0.3">
      <c r="A4" s="51" t="s">
        <v>661</v>
      </c>
      <c r="B4" s="50" t="s">
        <v>662</v>
      </c>
    </row>
    <row r="5" spans="1:2" x14ac:dyDescent="0.3">
      <c r="A5" s="51" t="s">
        <v>663</v>
      </c>
      <c r="B5" s="50">
        <v>0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48A0-EBA5-46EE-BDF5-7CB8E4D355BC}">
  <dimension ref="A1:B17"/>
  <sheetViews>
    <sheetView workbookViewId="0">
      <selection activeCell="X28" sqref="A1:XFD1048576"/>
    </sheetView>
  </sheetViews>
  <sheetFormatPr defaultRowHeight="14.4" x14ac:dyDescent="0.3"/>
  <cols>
    <col min="1" max="1" width="17" style="19" customWidth="1"/>
    <col min="2" max="2" width="21" style="19" customWidth="1"/>
    <col min="3" max="16384" width="8.88671875" style="19"/>
  </cols>
  <sheetData>
    <row r="1" spans="1:2" x14ac:dyDescent="0.3">
      <c r="A1" s="49" t="s">
        <v>640</v>
      </c>
      <c r="B1" s="50">
        <v>141342268922.6272</v>
      </c>
    </row>
    <row r="2" spans="1:2" x14ac:dyDescent="0.3">
      <c r="A2" s="49" t="s">
        <v>641</v>
      </c>
      <c r="B2" s="50">
        <v>9032115721.3971519</v>
      </c>
    </row>
    <row r="3" spans="1:2" x14ac:dyDescent="0.3">
      <c r="A3" s="49" t="s">
        <v>642</v>
      </c>
      <c r="B3" s="50">
        <v>4274741791.8062849</v>
      </c>
    </row>
    <row r="4" spans="1:2" x14ac:dyDescent="0.3">
      <c r="A4" s="49" t="s">
        <v>643</v>
      </c>
      <c r="B4" s="50">
        <v>0.32</v>
      </c>
    </row>
    <row r="5" spans="1:2" x14ac:dyDescent="0.3">
      <c r="A5" s="49" t="s">
        <v>644</v>
      </c>
      <c r="B5" s="50">
        <v>2.044878048780488E-2</v>
      </c>
    </row>
    <row r="6" spans="1:2" x14ac:dyDescent="0.3">
      <c r="A6" s="49" t="s">
        <v>645</v>
      </c>
      <c r="B6" s="50">
        <v>300.5</v>
      </c>
    </row>
    <row r="7" spans="1:2" x14ac:dyDescent="0.3">
      <c r="A7" s="49" t="s">
        <v>646</v>
      </c>
      <c r="B7" s="50">
        <v>0</v>
      </c>
    </row>
    <row r="8" spans="1:2" x14ac:dyDescent="0.3">
      <c r="A8" s="49" t="s">
        <v>647</v>
      </c>
      <c r="B8" s="50">
        <v>1.905E-4</v>
      </c>
    </row>
    <row r="9" spans="1:2" x14ac:dyDescent="0.3">
      <c r="A9" s="49" t="s">
        <v>648</v>
      </c>
      <c r="B9" s="50">
        <v>142273249546.39069</v>
      </c>
    </row>
    <row r="10" spans="1:2" x14ac:dyDescent="0.3">
      <c r="A10" s="49" t="s">
        <v>649</v>
      </c>
      <c r="B10" s="50">
        <v>2909314449.260828</v>
      </c>
    </row>
    <row r="11" spans="1:2" x14ac:dyDescent="0.3">
      <c r="A11" s="49" t="s">
        <v>650</v>
      </c>
      <c r="B11" s="50">
        <v>9091607653.9400864</v>
      </c>
    </row>
    <row r="12" spans="1:2" x14ac:dyDescent="0.3">
      <c r="A12" s="49" t="s">
        <v>651</v>
      </c>
      <c r="B12" s="50">
        <v>4274741791.8062849</v>
      </c>
    </row>
    <row r="13" spans="1:2" x14ac:dyDescent="0.3">
      <c r="A13" s="49" t="s">
        <v>652</v>
      </c>
      <c r="B13" s="50">
        <v>59626520958.342377</v>
      </c>
    </row>
    <row r="14" spans="1:2" x14ac:dyDescent="0.3">
      <c r="A14" s="49" t="s">
        <v>653</v>
      </c>
      <c r="B14" s="50">
        <v>66590820946.225281</v>
      </c>
    </row>
    <row r="15" spans="1:2" x14ac:dyDescent="0.3">
      <c r="A15" s="49" t="s">
        <v>654</v>
      </c>
      <c r="B15" s="50">
        <v>16055907641.82299</v>
      </c>
    </row>
    <row r="16" spans="1:2" x14ac:dyDescent="0.3">
      <c r="A16" s="49" t="s">
        <v>655</v>
      </c>
      <c r="B16" s="50">
        <v>18965222091.08382</v>
      </c>
    </row>
    <row r="17" spans="1:2" x14ac:dyDescent="0.3">
      <c r="A17" s="49" t="s">
        <v>656</v>
      </c>
      <c r="B17" s="50">
        <v>20330649433.62928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4A4-C661-41FD-A379-7FA4DE79B0A8}">
  <sheetPr codeName="Sheet18"/>
  <dimension ref="A1:BT201"/>
  <sheetViews>
    <sheetView workbookViewId="0">
      <selection activeCell="D31" sqref="D31"/>
    </sheetView>
  </sheetViews>
  <sheetFormatPr defaultColWidth="8.88671875" defaultRowHeight="14.4" x14ac:dyDescent="0.3"/>
  <cols>
    <col min="1" max="5" width="8.88671875" style="27"/>
    <col min="6" max="6" width="12" style="27" bestFit="1" customWidth="1"/>
    <col min="7" max="9" width="18.33203125" style="27" bestFit="1" customWidth="1"/>
    <col min="10" max="10" width="18.33203125" style="27" customWidth="1"/>
    <col min="11" max="12" width="18.33203125" style="27" bestFit="1" customWidth="1"/>
    <col min="13" max="14" width="15.6640625" style="27" bestFit="1" customWidth="1"/>
    <col min="15" max="16384" width="8.88671875" style="27"/>
  </cols>
  <sheetData>
    <row r="1" spans="1:72" x14ac:dyDescent="0.3">
      <c r="A1" s="19"/>
      <c r="B1" s="26" t="s">
        <v>14</v>
      </c>
      <c r="C1" s="26" t="s">
        <v>15</v>
      </c>
      <c r="D1" s="26" t="s">
        <v>16</v>
      </c>
      <c r="E1" s="26" t="s">
        <v>17</v>
      </c>
      <c r="F1" s="26" t="s">
        <v>0</v>
      </c>
      <c r="G1" s="26" t="s">
        <v>18</v>
      </c>
      <c r="H1" s="26" t="s">
        <v>19</v>
      </c>
      <c r="I1" s="26" t="s">
        <v>20</v>
      </c>
      <c r="J1" s="26" t="s">
        <v>629</v>
      </c>
      <c r="K1" s="26" t="s">
        <v>21</v>
      </c>
      <c r="L1" s="26" t="s">
        <v>22</v>
      </c>
      <c r="M1" s="26" t="s">
        <v>23</v>
      </c>
      <c r="N1" s="26" t="s">
        <v>24</v>
      </c>
      <c r="O1" s="26" t="s">
        <v>25</v>
      </c>
      <c r="P1" s="26" t="s">
        <v>26</v>
      </c>
      <c r="Q1" s="26" t="s">
        <v>27</v>
      </c>
      <c r="R1" s="26" t="s">
        <v>28</v>
      </c>
      <c r="S1" s="26" t="s">
        <v>29</v>
      </c>
      <c r="T1" s="26" t="s">
        <v>30</v>
      </c>
      <c r="U1" s="26" t="s">
        <v>31</v>
      </c>
      <c r="V1" s="26" t="s">
        <v>32</v>
      </c>
      <c r="W1" s="26" t="s">
        <v>33</v>
      </c>
      <c r="X1" s="26" t="s">
        <v>34</v>
      </c>
      <c r="Y1" s="26" t="s">
        <v>35</v>
      </c>
      <c r="Z1" s="26" t="s">
        <v>36</v>
      </c>
      <c r="AA1" s="26" t="s">
        <v>37</v>
      </c>
      <c r="AB1" s="26" t="s">
        <v>38</v>
      </c>
      <c r="AC1" s="26" t="s">
        <v>39</v>
      </c>
      <c r="AD1" s="26" t="s">
        <v>40</v>
      </c>
      <c r="AE1" s="26" t="s">
        <v>41</v>
      </c>
      <c r="AF1" s="26" t="s">
        <v>42</v>
      </c>
      <c r="AG1" s="26" t="s">
        <v>43</v>
      </c>
      <c r="AH1" s="26" t="s">
        <v>44</v>
      </c>
      <c r="AI1" s="26" t="s">
        <v>45</v>
      </c>
      <c r="AJ1" s="26" t="s">
        <v>46</v>
      </c>
      <c r="AK1" s="26" t="s">
        <v>47</v>
      </c>
      <c r="AL1" s="26" t="s">
        <v>48</v>
      </c>
      <c r="AM1" s="26" t="s">
        <v>49</v>
      </c>
      <c r="AN1" s="26" t="s">
        <v>50</v>
      </c>
      <c r="AO1" s="26" t="s">
        <v>51</v>
      </c>
      <c r="AP1" s="26" t="s">
        <v>52</v>
      </c>
      <c r="AQ1" s="26" t="s">
        <v>53</v>
      </c>
      <c r="AR1" s="26" t="s">
        <v>54</v>
      </c>
      <c r="AS1" s="26" t="s">
        <v>55</v>
      </c>
      <c r="AT1" s="26" t="s">
        <v>56</v>
      </c>
      <c r="AU1" s="26" t="s">
        <v>57</v>
      </c>
      <c r="AV1" s="26" t="s">
        <v>58</v>
      </c>
      <c r="AW1" s="26" t="s">
        <v>65</v>
      </c>
      <c r="AX1" s="26" t="s">
        <v>66</v>
      </c>
      <c r="AY1" s="26" t="s">
        <v>67</v>
      </c>
      <c r="AZ1" s="26" t="s">
        <v>68</v>
      </c>
      <c r="BA1" s="26" t="s">
        <v>69</v>
      </c>
      <c r="BB1" s="26" t="s">
        <v>70</v>
      </c>
      <c r="BC1" s="26" t="s">
        <v>71</v>
      </c>
      <c r="BD1" s="26" t="s">
        <v>72</v>
      </c>
      <c r="BE1" s="26" t="s">
        <v>73</v>
      </c>
      <c r="BF1" s="26" t="s">
        <v>74</v>
      </c>
      <c r="BG1" s="26" t="s">
        <v>75</v>
      </c>
      <c r="BH1" s="26" t="s">
        <v>76</v>
      </c>
      <c r="BI1" s="26" t="s">
        <v>77</v>
      </c>
      <c r="BJ1" s="26" t="s">
        <v>78</v>
      </c>
      <c r="BK1" s="26" t="s">
        <v>79</v>
      </c>
      <c r="BL1" s="26" t="s">
        <v>80</v>
      </c>
      <c r="BM1" s="26" t="s">
        <v>81</v>
      </c>
      <c r="BN1" s="26" t="s">
        <v>82</v>
      </c>
      <c r="BO1" s="26" t="s">
        <v>83</v>
      </c>
      <c r="BP1" s="26" t="s">
        <v>84</v>
      </c>
      <c r="BQ1" s="26" t="s">
        <v>85</v>
      </c>
      <c r="BR1" s="26" t="s">
        <v>86</v>
      </c>
      <c r="BS1" s="26" t="s">
        <v>87</v>
      </c>
      <c r="BT1" s="26" t="s">
        <v>88</v>
      </c>
    </row>
    <row r="2" spans="1:72" x14ac:dyDescent="0.3">
      <c r="A2" s="26">
        <v>0</v>
      </c>
      <c r="B2" s="19">
        <v>80</v>
      </c>
      <c r="C2" s="19">
        <v>0.57719635963439941</v>
      </c>
      <c r="D2" s="19">
        <v>9.6199393272399895E-3</v>
      </c>
      <c r="E2" s="19">
        <v>3</v>
      </c>
      <c r="F2" s="19">
        <v>3.204937810639273E-16</v>
      </c>
      <c r="G2" s="19">
        <f>AVERAGE(F2:F198)</f>
        <v>3.7006218340565576E-3</v>
      </c>
      <c r="H2" s="19">
        <v>3.204937810639273E-16</v>
      </c>
      <c r="I2" s="19">
        <v>3.204937810639273E-16</v>
      </c>
      <c r="J2" s="19">
        <f>MIN(G2:I2)</f>
        <v>3.204937810639273E-16</v>
      </c>
      <c r="K2" s="19"/>
      <c r="L2" s="19"/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5.5511151231257827E-16</v>
      </c>
      <c r="V2" s="19">
        <v>0</v>
      </c>
      <c r="W2" s="19">
        <v>5.5511151231257827E-16</v>
      </c>
      <c r="X2" s="19">
        <v>1</v>
      </c>
      <c r="Y2" s="19">
        <v>0</v>
      </c>
      <c r="Z2" s="19">
        <v>1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1</v>
      </c>
      <c r="AG2" s="19">
        <v>0</v>
      </c>
      <c r="AH2" s="19">
        <v>1</v>
      </c>
      <c r="AI2" s="19">
        <v>0</v>
      </c>
      <c r="AJ2" s="19">
        <v>80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 t="s">
        <v>278</v>
      </c>
      <c r="AS2" s="19">
        <v>1</v>
      </c>
      <c r="AT2" s="19">
        <v>0</v>
      </c>
      <c r="AU2" s="19">
        <v>0</v>
      </c>
      <c r="AV2" s="19">
        <v>0</v>
      </c>
      <c r="AW2" s="19">
        <v>0</v>
      </c>
      <c r="AX2" s="19">
        <v>45</v>
      </c>
      <c r="AY2" s="19">
        <v>0</v>
      </c>
      <c r="AZ2" s="19">
        <v>1</v>
      </c>
      <c r="BA2" s="19" t="s">
        <v>89</v>
      </c>
      <c r="BB2" s="19">
        <v>5</v>
      </c>
      <c r="BC2" s="19">
        <v>2</v>
      </c>
      <c r="BD2" s="19">
        <v>0.05</v>
      </c>
      <c r="BE2" s="19">
        <v>4</v>
      </c>
      <c r="BF2" s="19">
        <v>6</v>
      </c>
      <c r="BG2" s="19">
        <v>0.5</v>
      </c>
      <c r="BH2" s="19">
        <v>10</v>
      </c>
      <c r="BI2" s="19">
        <v>1</v>
      </c>
      <c r="BJ2" s="19">
        <v>1</v>
      </c>
      <c r="BK2" s="19">
        <v>1</v>
      </c>
      <c r="BL2" s="19">
        <v>1</v>
      </c>
      <c r="BM2" s="19">
        <v>0</v>
      </c>
      <c r="BN2" s="19">
        <v>0</v>
      </c>
      <c r="BO2" s="19">
        <v>0</v>
      </c>
      <c r="BP2" s="19">
        <v>0</v>
      </c>
      <c r="BQ2" s="19">
        <v>1</v>
      </c>
      <c r="BR2" s="19">
        <v>1</v>
      </c>
      <c r="BS2" s="19">
        <v>1</v>
      </c>
      <c r="BT2" s="19">
        <v>1</v>
      </c>
    </row>
    <row r="3" spans="1:72" x14ac:dyDescent="0.3">
      <c r="A3" s="26">
        <v>1</v>
      </c>
      <c r="B3" s="19">
        <v>80</v>
      </c>
      <c r="C3" s="19">
        <v>0.57719635963439941</v>
      </c>
      <c r="D3" s="19">
        <v>9.6199393272399895E-3</v>
      </c>
      <c r="E3" s="19">
        <v>3</v>
      </c>
      <c r="F3" s="19">
        <v>3.204937810639273E-16</v>
      </c>
      <c r="G3" s="19">
        <v>6.0294158750471658E-2</v>
      </c>
      <c r="H3" s="19">
        <v>3.204937810639273E-16</v>
      </c>
      <c r="I3" s="19">
        <v>3.204937810639273E-16</v>
      </c>
      <c r="J3" s="19">
        <f t="shared" ref="J3:J66" si="0">MIN(G3:I3)</f>
        <v>3.204937810639273E-16</v>
      </c>
      <c r="K3" s="19"/>
      <c r="L3" s="19"/>
      <c r="M3" s="19">
        <v>0</v>
      </c>
      <c r="N3" s="19">
        <v>-1.7256332301709631E-31</v>
      </c>
      <c r="O3" s="19">
        <v>0</v>
      </c>
      <c r="P3" s="19">
        <v>0</v>
      </c>
      <c r="Q3" s="19">
        <v>0</v>
      </c>
      <c r="R3" s="19">
        <v>9.8607613152626478E-34</v>
      </c>
      <c r="S3" s="19">
        <v>0</v>
      </c>
      <c r="T3" s="19">
        <v>0</v>
      </c>
      <c r="U3" s="19">
        <v>-5.5511151231257827E-16</v>
      </c>
      <c r="V3" s="19">
        <v>-2.4651903288156619E-32</v>
      </c>
      <c r="W3" s="19">
        <v>5.5511151231257827E-16</v>
      </c>
      <c r="X3" s="19">
        <v>-1</v>
      </c>
      <c r="Y3" s="19">
        <v>1.224646799147353E-16</v>
      </c>
      <c r="Z3" s="19">
        <v>1</v>
      </c>
      <c r="AA3" s="19">
        <v>0</v>
      </c>
      <c r="AB3" s="19">
        <v>0</v>
      </c>
      <c r="AC3" s="19">
        <v>9.8607613152626478E-34</v>
      </c>
      <c r="AD3" s="19">
        <v>0</v>
      </c>
      <c r="AE3" s="19">
        <v>0</v>
      </c>
      <c r="AF3" s="19">
        <v>-1</v>
      </c>
      <c r="AG3" s="19">
        <v>1.224646799147353E-16</v>
      </c>
      <c r="AH3" s="19">
        <v>1</v>
      </c>
      <c r="AI3" s="19">
        <v>0</v>
      </c>
      <c r="AJ3" s="19">
        <v>0</v>
      </c>
      <c r="AK3" s="19">
        <v>80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 t="s">
        <v>279</v>
      </c>
      <c r="AS3" s="19">
        <v>1</v>
      </c>
      <c r="AT3" s="19">
        <v>0</v>
      </c>
      <c r="AU3" s="19">
        <v>0</v>
      </c>
      <c r="AV3" s="19">
        <v>0</v>
      </c>
      <c r="AW3" s="19">
        <v>0</v>
      </c>
      <c r="AX3" s="19">
        <v>45</v>
      </c>
      <c r="AY3" s="19">
        <v>0</v>
      </c>
      <c r="AZ3" s="19">
        <v>1</v>
      </c>
      <c r="BA3" s="19" t="s">
        <v>89</v>
      </c>
      <c r="BB3" s="19">
        <v>5</v>
      </c>
      <c r="BC3" s="19">
        <v>2</v>
      </c>
      <c r="BD3" s="19">
        <v>0.05</v>
      </c>
      <c r="BE3" s="19">
        <v>4</v>
      </c>
      <c r="BF3" s="19">
        <v>6</v>
      </c>
      <c r="BG3" s="19">
        <v>0.5</v>
      </c>
      <c r="BH3" s="19">
        <v>10</v>
      </c>
      <c r="BI3" s="19">
        <v>1</v>
      </c>
      <c r="BJ3" s="19">
        <v>1</v>
      </c>
      <c r="BK3" s="19">
        <v>1</v>
      </c>
      <c r="BL3" s="19">
        <v>1</v>
      </c>
      <c r="BM3" s="19">
        <v>0</v>
      </c>
      <c r="BN3" s="19">
        <v>0</v>
      </c>
      <c r="BO3" s="19">
        <v>0</v>
      </c>
      <c r="BP3" s="19">
        <v>0</v>
      </c>
      <c r="BQ3" s="19">
        <v>1</v>
      </c>
      <c r="BR3" s="19">
        <v>1</v>
      </c>
      <c r="BS3" s="19">
        <v>1</v>
      </c>
      <c r="BT3" s="19">
        <v>1</v>
      </c>
    </row>
    <row r="4" spans="1:72" x14ac:dyDescent="0.3">
      <c r="A4" s="26">
        <v>2</v>
      </c>
      <c r="B4" s="19">
        <v>80</v>
      </c>
      <c r="C4" s="19">
        <v>0.62379932403564453</v>
      </c>
      <c r="D4" s="19">
        <v>1.039665540059407E-2</v>
      </c>
      <c r="E4" s="19">
        <v>3</v>
      </c>
      <c r="F4" s="19">
        <v>3.204937810639273E-16</v>
      </c>
      <c r="G4" s="19">
        <v>6.0294158750471658E-2</v>
      </c>
      <c r="H4" s="19">
        <v>3.204937810639273E-16</v>
      </c>
      <c r="I4" s="19">
        <v>3.204937810639273E-16</v>
      </c>
      <c r="J4" s="19">
        <f t="shared" si="0"/>
        <v>3.204937810639273E-16</v>
      </c>
      <c r="K4" s="19"/>
      <c r="L4" s="19"/>
      <c r="M4" s="19">
        <v>-8.6281661508548166E-32</v>
      </c>
      <c r="N4" s="19">
        <v>0</v>
      </c>
      <c r="O4" s="19">
        <v>0</v>
      </c>
      <c r="P4" s="19">
        <v>0</v>
      </c>
      <c r="Q4" s="19">
        <v>4.9303806576313239E-34</v>
      </c>
      <c r="R4" s="19">
        <v>0</v>
      </c>
      <c r="S4" s="19">
        <v>0</v>
      </c>
      <c r="T4" s="19">
        <v>0</v>
      </c>
      <c r="U4" s="19">
        <v>0</v>
      </c>
      <c r="V4" s="19">
        <v>5.5511151231257827E-16</v>
      </c>
      <c r="W4" s="19">
        <v>-5.5511151231257827E-16</v>
      </c>
      <c r="X4" s="19">
        <v>6.123233995736766E-17</v>
      </c>
      <c r="Y4" s="19">
        <v>1</v>
      </c>
      <c r="Z4" s="19">
        <v>-1</v>
      </c>
      <c r="AA4" s="19">
        <v>0</v>
      </c>
      <c r="AB4" s="19">
        <v>4.9303806576313239E-34</v>
      </c>
      <c r="AC4" s="19">
        <v>0</v>
      </c>
      <c r="AD4" s="19">
        <v>0</v>
      </c>
      <c r="AE4" s="19">
        <v>0</v>
      </c>
      <c r="AF4" s="19">
        <v>6.123233995736766E-17</v>
      </c>
      <c r="AG4" s="19">
        <v>1</v>
      </c>
      <c r="AH4" s="19">
        <v>-1</v>
      </c>
      <c r="AI4" s="19">
        <v>0</v>
      </c>
      <c r="AJ4" s="19">
        <v>0</v>
      </c>
      <c r="AK4" s="19">
        <v>0</v>
      </c>
      <c r="AL4" s="19">
        <v>80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 t="s">
        <v>280</v>
      </c>
      <c r="AS4" s="19">
        <v>1</v>
      </c>
      <c r="AT4" s="19">
        <v>0</v>
      </c>
      <c r="AU4" s="19">
        <v>0</v>
      </c>
      <c r="AV4" s="19">
        <v>0</v>
      </c>
      <c r="AW4" s="19">
        <v>0</v>
      </c>
      <c r="AX4" s="19">
        <v>45</v>
      </c>
      <c r="AY4" s="19">
        <v>0</v>
      </c>
      <c r="AZ4" s="19">
        <v>1</v>
      </c>
      <c r="BA4" s="19" t="s">
        <v>89</v>
      </c>
      <c r="BB4" s="19">
        <v>5</v>
      </c>
      <c r="BC4" s="19">
        <v>2</v>
      </c>
      <c r="BD4" s="19">
        <v>0.05</v>
      </c>
      <c r="BE4" s="19">
        <v>4</v>
      </c>
      <c r="BF4" s="19">
        <v>6</v>
      </c>
      <c r="BG4" s="19">
        <v>0.5</v>
      </c>
      <c r="BH4" s="19">
        <v>10</v>
      </c>
      <c r="BI4" s="19">
        <v>1</v>
      </c>
      <c r="BJ4" s="19">
        <v>1</v>
      </c>
      <c r="BK4" s="19">
        <v>1</v>
      </c>
      <c r="BL4" s="19">
        <v>1</v>
      </c>
      <c r="BM4" s="19">
        <v>0</v>
      </c>
      <c r="BN4" s="19">
        <v>0</v>
      </c>
      <c r="BO4" s="19">
        <v>0</v>
      </c>
      <c r="BP4" s="19">
        <v>0</v>
      </c>
      <c r="BQ4" s="19">
        <v>1</v>
      </c>
      <c r="BR4" s="19">
        <v>1</v>
      </c>
      <c r="BS4" s="19">
        <v>1</v>
      </c>
      <c r="BT4" s="19">
        <v>1</v>
      </c>
    </row>
    <row r="5" spans="1:72" x14ac:dyDescent="0.3">
      <c r="A5" s="26">
        <v>3</v>
      </c>
      <c r="B5" s="19">
        <v>80</v>
      </c>
      <c r="C5" s="19">
        <v>0.58299660682678223</v>
      </c>
      <c r="D5" s="19">
        <v>9.7166101137797032E-3</v>
      </c>
      <c r="E5" s="19">
        <v>3</v>
      </c>
      <c r="F5" s="19">
        <v>3.204937810639273E-16</v>
      </c>
      <c r="G5" s="19">
        <v>6.0294158750471658E-2</v>
      </c>
      <c r="H5" s="19">
        <v>3.204937810639273E-16</v>
      </c>
      <c r="I5" s="19">
        <v>3.204937810639273E-16</v>
      </c>
      <c r="J5" s="19">
        <f t="shared" si="0"/>
        <v>3.204937810639273E-16</v>
      </c>
      <c r="K5" s="19"/>
      <c r="L5" s="19"/>
      <c r="M5" s="19">
        <v>-8.6281661508548166E-32</v>
      </c>
      <c r="N5" s="19">
        <v>0</v>
      </c>
      <c r="O5" s="19">
        <v>0</v>
      </c>
      <c r="P5" s="19">
        <v>0</v>
      </c>
      <c r="Q5" s="19">
        <v>4.9303806576313239E-34</v>
      </c>
      <c r="R5" s="19">
        <v>0</v>
      </c>
      <c r="S5" s="19">
        <v>0</v>
      </c>
      <c r="T5" s="19">
        <v>0</v>
      </c>
      <c r="U5" s="19">
        <v>0</v>
      </c>
      <c r="V5" s="19">
        <v>-5.5511151231257827E-16</v>
      </c>
      <c r="W5" s="19">
        <v>-5.5511151231257827E-16</v>
      </c>
      <c r="X5" s="19">
        <v>6.123233995736766E-17</v>
      </c>
      <c r="Y5" s="19">
        <v>-1</v>
      </c>
      <c r="Z5" s="19">
        <v>-1</v>
      </c>
      <c r="AA5" s="19">
        <v>0</v>
      </c>
      <c r="AB5" s="19">
        <v>4.9303806576313239E-34</v>
      </c>
      <c r="AC5" s="19">
        <v>0</v>
      </c>
      <c r="AD5" s="19">
        <v>0</v>
      </c>
      <c r="AE5" s="19">
        <v>0</v>
      </c>
      <c r="AF5" s="19">
        <v>6.123233995736766E-17</v>
      </c>
      <c r="AG5" s="19">
        <v>-1</v>
      </c>
      <c r="AH5" s="19">
        <v>-1</v>
      </c>
      <c r="AI5" s="19">
        <v>0</v>
      </c>
      <c r="AJ5" s="19">
        <v>0</v>
      </c>
      <c r="AK5" s="19">
        <v>0</v>
      </c>
      <c r="AL5" s="19">
        <v>0</v>
      </c>
      <c r="AM5" s="19">
        <v>80</v>
      </c>
      <c r="AN5" s="19">
        <v>0</v>
      </c>
      <c r="AO5" s="19">
        <v>0</v>
      </c>
      <c r="AP5" s="19">
        <v>0</v>
      </c>
      <c r="AQ5" s="19">
        <v>0</v>
      </c>
      <c r="AR5" s="19" t="s">
        <v>281</v>
      </c>
      <c r="AS5" s="19">
        <v>1</v>
      </c>
      <c r="AT5" s="19">
        <v>0</v>
      </c>
      <c r="AU5" s="19">
        <v>0</v>
      </c>
      <c r="AV5" s="19">
        <v>0</v>
      </c>
      <c r="AW5" s="19">
        <v>0</v>
      </c>
      <c r="AX5" s="19">
        <v>45</v>
      </c>
      <c r="AY5" s="19">
        <v>0</v>
      </c>
      <c r="AZ5" s="19">
        <v>1</v>
      </c>
      <c r="BA5" s="19" t="s">
        <v>89</v>
      </c>
      <c r="BB5" s="19">
        <v>5</v>
      </c>
      <c r="BC5" s="19">
        <v>2</v>
      </c>
      <c r="BD5" s="19">
        <v>0.05</v>
      </c>
      <c r="BE5" s="19">
        <v>4</v>
      </c>
      <c r="BF5" s="19">
        <v>6</v>
      </c>
      <c r="BG5" s="19">
        <v>0.5</v>
      </c>
      <c r="BH5" s="19">
        <v>10</v>
      </c>
      <c r="BI5" s="19">
        <v>1</v>
      </c>
      <c r="BJ5" s="19">
        <v>1</v>
      </c>
      <c r="BK5" s="19">
        <v>1</v>
      </c>
      <c r="BL5" s="19">
        <v>1</v>
      </c>
      <c r="BM5" s="19">
        <v>0</v>
      </c>
      <c r="BN5" s="19">
        <v>0</v>
      </c>
      <c r="BO5" s="19">
        <v>0</v>
      </c>
      <c r="BP5" s="19">
        <v>0</v>
      </c>
      <c r="BQ5" s="19">
        <v>1</v>
      </c>
      <c r="BR5" s="19">
        <v>1</v>
      </c>
      <c r="BS5" s="19">
        <v>1</v>
      </c>
      <c r="BT5" s="19">
        <v>1</v>
      </c>
    </row>
    <row r="6" spans="1:72" x14ac:dyDescent="0.3">
      <c r="A6" s="26">
        <v>4</v>
      </c>
      <c r="B6" s="19">
        <v>80</v>
      </c>
      <c r="C6" s="19">
        <v>0.59279632568359375</v>
      </c>
      <c r="D6" s="19">
        <v>9.8799387613932293E-3</v>
      </c>
      <c r="E6" s="19">
        <v>3</v>
      </c>
      <c r="F6" s="19">
        <v>2.165063509461016E-4</v>
      </c>
      <c r="G6" s="19">
        <v>5.5726732812897578E-4</v>
      </c>
      <c r="H6" s="19">
        <v>2.165063509461016E-4</v>
      </c>
      <c r="I6" s="19">
        <v>2.165063509461016E-4</v>
      </c>
      <c r="J6" s="19">
        <f t="shared" si="0"/>
        <v>2.165063509461016E-4</v>
      </c>
      <c r="K6" s="19"/>
      <c r="L6" s="19"/>
      <c r="M6" s="19">
        <v>-8.4697024028414196E-18</v>
      </c>
      <c r="N6" s="19">
        <v>9.714451465470116E-18</v>
      </c>
      <c r="O6" s="19">
        <v>0</v>
      </c>
      <c r="P6" s="19">
        <v>0</v>
      </c>
      <c r="Q6" s="19">
        <v>-2.5000000000000001E-2</v>
      </c>
      <c r="R6" s="19">
        <v>-2.5000000000000001E-2</v>
      </c>
      <c r="S6" s="19">
        <v>-2.5000000000000001E-2</v>
      </c>
      <c r="T6" s="19">
        <v>0</v>
      </c>
      <c r="U6" s="19">
        <v>-3.749999999999651E-4</v>
      </c>
      <c r="V6" s="19">
        <v>-3.7500000000000711E-4</v>
      </c>
      <c r="W6" s="19">
        <v>-1.471804449149072E-17</v>
      </c>
      <c r="X6" s="19">
        <v>0</v>
      </c>
      <c r="Y6" s="19">
        <v>4.4408920985006258E-17</v>
      </c>
      <c r="Z6" s="19">
        <v>0</v>
      </c>
      <c r="AA6" s="19">
        <v>0</v>
      </c>
      <c r="AB6" s="19">
        <v>-2.5000000000000001E-2</v>
      </c>
      <c r="AC6" s="19">
        <v>-2.5000000000000001E-2</v>
      </c>
      <c r="AD6" s="19">
        <v>-2.5000000000000001E-2</v>
      </c>
      <c r="AE6" s="19">
        <v>0</v>
      </c>
      <c r="AF6" s="19">
        <v>9.3750000000005689E-4</v>
      </c>
      <c r="AG6" s="19">
        <v>-9.3749999999997156E-4</v>
      </c>
      <c r="AH6" s="19">
        <v>0</v>
      </c>
      <c r="AI6" s="19">
        <v>0</v>
      </c>
      <c r="AJ6" s="19">
        <v>20</v>
      </c>
      <c r="AK6" s="19">
        <v>20</v>
      </c>
      <c r="AL6" s="19">
        <v>20</v>
      </c>
      <c r="AM6" s="19">
        <v>20</v>
      </c>
      <c r="AN6" s="19">
        <v>0</v>
      </c>
      <c r="AO6" s="19">
        <v>0</v>
      </c>
      <c r="AP6" s="19">
        <v>0</v>
      </c>
      <c r="AQ6" s="19">
        <v>0</v>
      </c>
      <c r="AR6" s="19" t="s">
        <v>282</v>
      </c>
      <c r="AS6" s="19">
        <v>1</v>
      </c>
      <c r="AT6" s="19">
        <v>0</v>
      </c>
      <c r="AU6" s="19">
        <v>0</v>
      </c>
      <c r="AV6" s="19">
        <v>0</v>
      </c>
      <c r="AW6" s="19">
        <v>0</v>
      </c>
      <c r="AX6" s="19">
        <v>45</v>
      </c>
      <c r="AY6" s="19">
        <v>0</v>
      </c>
      <c r="AZ6" s="19">
        <v>1</v>
      </c>
      <c r="BA6" s="19" t="s">
        <v>89</v>
      </c>
      <c r="BB6" s="19">
        <v>5</v>
      </c>
      <c r="BC6" s="19">
        <v>2</v>
      </c>
      <c r="BD6" s="19">
        <v>0.05</v>
      </c>
      <c r="BE6" s="19">
        <v>4</v>
      </c>
      <c r="BF6" s="19">
        <v>6</v>
      </c>
      <c r="BG6" s="19">
        <v>0.5</v>
      </c>
      <c r="BH6" s="19">
        <v>10</v>
      </c>
      <c r="BI6" s="19">
        <v>1</v>
      </c>
      <c r="BJ6" s="19">
        <v>1</v>
      </c>
      <c r="BK6" s="19">
        <v>1</v>
      </c>
      <c r="BL6" s="19">
        <v>1</v>
      </c>
      <c r="BM6" s="19">
        <v>0</v>
      </c>
      <c r="BN6" s="19">
        <v>0</v>
      </c>
      <c r="BO6" s="19">
        <v>0</v>
      </c>
      <c r="BP6" s="19">
        <v>0</v>
      </c>
      <c r="BQ6" s="19">
        <v>1</v>
      </c>
      <c r="BR6" s="19">
        <v>1</v>
      </c>
      <c r="BS6" s="19">
        <v>1</v>
      </c>
      <c r="BT6" s="19">
        <v>1</v>
      </c>
    </row>
    <row r="7" spans="1:72" x14ac:dyDescent="0.3">
      <c r="A7" s="26">
        <v>5</v>
      </c>
      <c r="B7" s="19">
        <v>80</v>
      </c>
      <c r="C7" s="19">
        <v>0.57719635963439941</v>
      </c>
      <c r="D7" s="19">
        <v>9.6199393272399895E-3</v>
      </c>
      <c r="E7" s="19">
        <v>3</v>
      </c>
      <c r="F7" s="19">
        <v>2.759925270727397E-4</v>
      </c>
      <c r="G7" s="19">
        <v>8.3852549156242055E-4</v>
      </c>
      <c r="H7" s="19">
        <v>2.759925270727397E-4</v>
      </c>
      <c r="I7" s="19">
        <v>2.759925270727397E-4</v>
      </c>
      <c r="J7" s="19">
        <f t="shared" si="0"/>
        <v>2.759925270727397E-4</v>
      </c>
      <c r="K7" s="19"/>
      <c r="L7" s="19"/>
      <c r="M7" s="19">
        <v>-1.0408340855860839E-17</v>
      </c>
      <c r="N7" s="19">
        <v>9.714451465470116E-18</v>
      </c>
      <c r="O7" s="19">
        <v>0</v>
      </c>
      <c r="P7" s="19">
        <v>0</v>
      </c>
      <c r="Q7" s="19">
        <v>-2.5000000000000001E-2</v>
      </c>
      <c r="R7" s="19">
        <v>2.5000000000000001E-2</v>
      </c>
      <c r="S7" s="19">
        <v>-2.5000000000000001E-2</v>
      </c>
      <c r="T7" s="19">
        <v>0</v>
      </c>
      <c r="U7" s="19">
        <v>-5.6249999999996678E-4</v>
      </c>
      <c r="V7" s="19">
        <v>-3.2526065174565129E-18</v>
      </c>
      <c r="W7" s="19">
        <v>-3.7500000000002538E-4</v>
      </c>
      <c r="X7" s="19">
        <v>0</v>
      </c>
      <c r="Y7" s="19">
        <v>4.4408920985006258E-17</v>
      </c>
      <c r="Z7" s="19">
        <v>0</v>
      </c>
      <c r="AA7" s="19">
        <v>0</v>
      </c>
      <c r="AB7" s="19">
        <v>-2.5000000000000001E-2</v>
      </c>
      <c r="AC7" s="19">
        <v>2.5000000000000001E-2</v>
      </c>
      <c r="AD7" s="19">
        <v>-2.5000000000000001E-2</v>
      </c>
      <c r="AE7" s="19">
        <v>0</v>
      </c>
      <c r="AF7" s="19">
        <v>9.3750000000005689E-4</v>
      </c>
      <c r="AG7" s="19">
        <v>9.3750000000002848E-4</v>
      </c>
      <c r="AH7" s="19">
        <v>0</v>
      </c>
      <c r="AI7" s="19">
        <v>0</v>
      </c>
      <c r="AJ7" s="19">
        <v>20</v>
      </c>
      <c r="AK7" s="19">
        <v>20</v>
      </c>
      <c r="AL7" s="19">
        <v>20</v>
      </c>
      <c r="AM7" s="19">
        <v>20</v>
      </c>
      <c r="AN7" s="19">
        <v>0</v>
      </c>
      <c r="AO7" s="19">
        <v>0</v>
      </c>
      <c r="AP7" s="19">
        <v>0</v>
      </c>
      <c r="AQ7" s="19">
        <v>0</v>
      </c>
      <c r="AR7" s="19" t="s">
        <v>283</v>
      </c>
      <c r="AS7" s="19">
        <v>1</v>
      </c>
      <c r="AT7" s="19">
        <v>0</v>
      </c>
      <c r="AU7" s="19">
        <v>0</v>
      </c>
      <c r="AV7" s="19">
        <v>0</v>
      </c>
      <c r="AW7" s="19">
        <v>0</v>
      </c>
      <c r="AX7" s="19">
        <v>45</v>
      </c>
      <c r="AY7" s="19">
        <v>0</v>
      </c>
      <c r="AZ7" s="19">
        <v>1</v>
      </c>
      <c r="BA7" s="19" t="s">
        <v>89</v>
      </c>
      <c r="BB7" s="19">
        <v>5</v>
      </c>
      <c r="BC7" s="19">
        <v>2</v>
      </c>
      <c r="BD7" s="19">
        <v>0.05</v>
      </c>
      <c r="BE7" s="19">
        <v>4</v>
      </c>
      <c r="BF7" s="19">
        <v>6</v>
      </c>
      <c r="BG7" s="19">
        <v>0.5</v>
      </c>
      <c r="BH7" s="19">
        <v>10</v>
      </c>
      <c r="BI7" s="19">
        <v>1</v>
      </c>
      <c r="BJ7" s="19">
        <v>1</v>
      </c>
      <c r="BK7" s="19">
        <v>1</v>
      </c>
      <c r="BL7" s="19">
        <v>1</v>
      </c>
      <c r="BM7" s="19">
        <v>0</v>
      </c>
      <c r="BN7" s="19">
        <v>0</v>
      </c>
      <c r="BO7" s="19">
        <v>0</v>
      </c>
      <c r="BP7" s="19">
        <v>0</v>
      </c>
      <c r="BQ7" s="19">
        <v>1</v>
      </c>
      <c r="BR7" s="19">
        <v>1</v>
      </c>
      <c r="BS7" s="19">
        <v>1</v>
      </c>
      <c r="BT7" s="19">
        <v>1</v>
      </c>
    </row>
    <row r="8" spans="1:72" x14ac:dyDescent="0.3">
      <c r="A8" s="26">
        <v>6</v>
      </c>
      <c r="B8" s="19">
        <v>80</v>
      </c>
      <c r="C8" s="19">
        <v>0.57719635963439941</v>
      </c>
      <c r="D8" s="19">
        <v>9.6199393272399895E-3</v>
      </c>
      <c r="E8" s="19">
        <v>3</v>
      </c>
      <c r="F8" s="19">
        <v>2.165063509461032E-4</v>
      </c>
      <c r="G8" s="19">
        <v>5.572673281289594E-4</v>
      </c>
      <c r="H8" s="19">
        <v>2.165063509461032E-4</v>
      </c>
      <c r="I8" s="19">
        <v>2.165063509461032E-4</v>
      </c>
      <c r="J8" s="19">
        <f t="shared" si="0"/>
        <v>2.165063509461032E-4</v>
      </c>
      <c r="K8" s="19"/>
      <c r="L8" s="19"/>
      <c r="M8" s="19">
        <v>-1.0408340855860839E-17</v>
      </c>
      <c r="N8" s="19">
        <v>6.2450045135165018E-18</v>
      </c>
      <c r="O8" s="19">
        <v>0</v>
      </c>
      <c r="P8" s="19">
        <v>0</v>
      </c>
      <c r="Q8" s="19">
        <v>2.5000000000000001E-2</v>
      </c>
      <c r="R8" s="19">
        <v>2.5000000000000001E-2</v>
      </c>
      <c r="S8" s="19">
        <v>-2.5000000000000001E-2</v>
      </c>
      <c r="T8" s="19">
        <v>0</v>
      </c>
      <c r="U8" s="19">
        <v>-3.749999999999806E-4</v>
      </c>
      <c r="V8" s="19">
        <v>-3.7499999999999703E-4</v>
      </c>
      <c r="W8" s="19">
        <v>1.471804449149072E-17</v>
      </c>
      <c r="X8" s="19">
        <v>0</v>
      </c>
      <c r="Y8" s="19">
        <v>4.4408920985006258E-17</v>
      </c>
      <c r="Z8" s="19">
        <v>0</v>
      </c>
      <c r="AA8" s="19">
        <v>0</v>
      </c>
      <c r="AB8" s="19">
        <v>2.5000000000000001E-2</v>
      </c>
      <c r="AC8" s="19">
        <v>2.5000000000000001E-2</v>
      </c>
      <c r="AD8" s="19">
        <v>-2.5000000000000001E-2</v>
      </c>
      <c r="AE8" s="19">
        <v>0</v>
      </c>
      <c r="AF8" s="19">
        <v>-9.3749999999994315E-4</v>
      </c>
      <c r="AG8" s="19">
        <v>9.3750000000002848E-4</v>
      </c>
      <c r="AH8" s="19">
        <v>0</v>
      </c>
      <c r="AI8" s="19">
        <v>0</v>
      </c>
      <c r="AJ8" s="19">
        <v>20</v>
      </c>
      <c r="AK8" s="19">
        <v>20</v>
      </c>
      <c r="AL8" s="19">
        <v>20</v>
      </c>
      <c r="AM8" s="19">
        <v>20</v>
      </c>
      <c r="AN8" s="19">
        <v>0</v>
      </c>
      <c r="AO8" s="19">
        <v>0</v>
      </c>
      <c r="AP8" s="19">
        <v>0</v>
      </c>
      <c r="AQ8" s="19">
        <v>0</v>
      </c>
      <c r="AR8" s="19" t="s">
        <v>284</v>
      </c>
      <c r="AS8" s="19">
        <v>1</v>
      </c>
      <c r="AT8" s="19">
        <v>0</v>
      </c>
      <c r="AU8" s="19">
        <v>0</v>
      </c>
      <c r="AV8" s="19">
        <v>0</v>
      </c>
      <c r="AW8" s="19">
        <v>0</v>
      </c>
      <c r="AX8" s="19">
        <v>45</v>
      </c>
      <c r="AY8" s="19">
        <v>0</v>
      </c>
      <c r="AZ8" s="19">
        <v>1</v>
      </c>
      <c r="BA8" s="19" t="s">
        <v>89</v>
      </c>
      <c r="BB8" s="19">
        <v>5</v>
      </c>
      <c r="BC8" s="19">
        <v>2</v>
      </c>
      <c r="BD8" s="19">
        <v>0.05</v>
      </c>
      <c r="BE8" s="19">
        <v>4</v>
      </c>
      <c r="BF8" s="19">
        <v>6</v>
      </c>
      <c r="BG8" s="19">
        <v>0.5</v>
      </c>
      <c r="BH8" s="19">
        <v>10</v>
      </c>
      <c r="BI8" s="19">
        <v>1</v>
      </c>
      <c r="BJ8" s="19">
        <v>1</v>
      </c>
      <c r="BK8" s="19">
        <v>1</v>
      </c>
      <c r="BL8" s="19">
        <v>1</v>
      </c>
      <c r="BM8" s="19">
        <v>0</v>
      </c>
      <c r="BN8" s="19">
        <v>0</v>
      </c>
      <c r="BO8" s="19">
        <v>0</v>
      </c>
      <c r="BP8" s="19">
        <v>0</v>
      </c>
      <c r="BQ8" s="19">
        <v>1</v>
      </c>
      <c r="BR8" s="19">
        <v>1</v>
      </c>
      <c r="BS8" s="19">
        <v>1</v>
      </c>
      <c r="BT8" s="19">
        <v>1</v>
      </c>
    </row>
    <row r="9" spans="1:72" x14ac:dyDescent="0.3">
      <c r="A9" s="26">
        <v>7</v>
      </c>
      <c r="B9" s="19">
        <v>80</v>
      </c>
      <c r="C9" s="19">
        <v>0.79559493064880371</v>
      </c>
      <c r="D9" s="19">
        <v>1.3259915510813401E-2</v>
      </c>
      <c r="E9" s="19">
        <v>4</v>
      </c>
      <c r="F9" s="19">
        <v>1.8749999999998889E-4</v>
      </c>
      <c r="G9" s="19">
        <v>1.8749999999998889E-4</v>
      </c>
      <c r="H9" s="19">
        <v>1.2054563451241139E-3</v>
      </c>
      <c r="I9" s="19">
        <v>4.3972647748343082E-4</v>
      </c>
      <c r="J9" s="19">
        <f t="shared" si="0"/>
        <v>1.8749999999998889E-4</v>
      </c>
      <c r="K9" s="19">
        <v>4.3972647748343082E-4</v>
      </c>
      <c r="L9" s="19"/>
      <c r="M9" s="19">
        <v>-1.0408340855860839E-17</v>
      </c>
      <c r="N9" s="19">
        <v>9.714451465470116E-18</v>
      </c>
      <c r="O9" s="19">
        <v>0</v>
      </c>
      <c r="P9" s="19">
        <v>0</v>
      </c>
      <c r="Q9" s="19">
        <v>2.5000000000000001E-2</v>
      </c>
      <c r="R9" s="19">
        <v>-2.5000000000000001E-2</v>
      </c>
      <c r="S9" s="19">
        <v>-2.5000000000000001E-2</v>
      </c>
      <c r="T9" s="19">
        <v>0</v>
      </c>
      <c r="U9" s="19">
        <v>-1.8749999999996471E-4</v>
      </c>
      <c r="V9" s="19">
        <v>-1.8750000000000369E-4</v>
      </c>
      <c r="W9" s="19">
        <v>-3.7499999999998239E-4</v>
      </c>
      <c r="X9" s="19">
        <v>0</v>
      </c>
      <c r="Y9" s="19">
        <v>4.4408920985006258E-17</v>
      </c>
      <c r="Z9" s="19">
        <v>0</v>
      </c>
      <c r="AA9" s="19">
        <v>0</v>
      </c>
      <c r="AB9" s="19">
        <v>2.5000000000000001E-2</v>
      </c>
      <c r="AC9" s="19">
        <v>-2.5000000000000001E-2</v>
      </c>
      <c r="AD9" s="19">
        <v>-2.5000000000000001E-2</v>
      </c>
      <c r="AE9" s="19">
        <v>0</v>
      </c>
      <c r="AF9" s="19">
        <v>-9.3749999999994315E-4</v>
      </c>
      <c r="AG9" s="19">
        <v>-9.3749999999997156E-4</v>
      </c>
      <c r="AH9" s="19">
        <v>0</v>
      </c>
      <c r="AI9" s="19">
        <v>0</v>
      </c>
      <c r="AJ9" s="19">
        <v>20</v>
      </c>
      <c r="AK9" s="19">
        <v>20</v>
      </c>
      <c r="AL9" s="19">
        <v>20</v>
      </c>
      <c r="AM9" s="19">
        <v>20</v>
      </c>
      <c r="AN9" s="19">
        <v>0</v>
      </c>
      <c r="AO9" s="19">
        <v>0</v>
      </c>
      <c r="AP9" s="19">
        <v>0</v>
      </c>
      <c r="AQ9" s="19">
        <v>0</v>
      </c>
      <c r="AR9" s="19" t="s">
        <v>285</v>
      </c>
      <c r="AS9" s="19">
        <v>1</v>
      </c>
      <c r="AT9" s="19">
        <v>0</v>
      </c>
      <c r="AU9" s="19">
        <v>0</v>
      </c>
      <c r="AV9" s="19">
        <v>0</v>
      </c>
      <c r="AW9" s="19">
        <v>0</v>
      </c>
      <c r="AX9" s="19">
        <v>45</v>
      </c>
      <c r="AY9" s="19">
        <v>0</v>
      </c>
      <c r="AZ9" s="19">
        <v>1</v>
      </c>
      <c r="BA9" s="19" t="s">
        <v>89</v>
      </c>
      <c r="BB9" s="19">
        <v>5</v>
      </c>
      <c r="BC9" s="19">
        <v>2</v>
      </c>
      <c r="BD9" s="19">
        <v>0.05</v>
      </c>
      <c r="BE9" s="19">
        <v>4</v>
      </c>
      <c r="BF9" s="19">
        <v>6</v>
      </c>
      <c r="BG9" s="19">
        <v>0.5</v>
      </c>
      <c r="BH9" s="19">
        <v>10</v>
      </c>
      <c r="BI9" s="19">
        <v>1</v>
      </c>
      <c r="BJ9" s="19">
        <v>1</v>
      </c>
      <c r="BK9" s="19">
        <v>1</v>
      </c>
      <c r="BL9" s="19">
        <v>1</v>
      </c>
      <c r="BM9" s="19">
        <v>0</v>
      </c>
      <c r="BN9" s="19">
        <v>0</v>
      </c>
      <c r="BO9" s="19">
        <v>0</v>
      </c>
      <c r="BP9" s="19">
        <v>0</v>
      </c>
      <c r="BQ9" s="19">
        <v>1</v>
      </c>
      <c r="BR9" s="19">
        <v>1</v>
      </c>
      <c r="BS9" s="19">
        <v>1</v>
      </c>
      <c r="BT9" s="19">
        <v>1</v>
      </c>
    </row>
    <row r="10" spans="1:72" x14ac:dyDescent="0.3">
      <c r="A10" s="26">
        <v>8</v>
      </c>
      <c r="B10" s="19">
        <v>80</v>
      </c>
      <c r="C10" s="19">
        <v>0.38999748229980469</v>
      </c>
      <c r="D10" s="19">
        <v>6.499958038330078E-3</v>
      </c>
      <c r="E10" s="19">
        <v>2</v>
      </c>
      <c r="F10" s="19">
        <v>6.8007527436747009E-17</v>
      </c>
      <c r="G10" s="19">
        <v>6.8007527436747009E-17</v>
      </c>
      <c r="H10" s="19">
        <v>6.8007527436747009E-17</v>
      </c>
      <c r="I10" s="19"/>
      <c r="J10" s="19">
        <f t="shared" si="0"/>
        <v>6.8007527436747009E-17</v>
      </c>
      <c r="K10" s="19"/>
      <c r="L10" s="19"/>
      <c r="M10" s="19">
        <v>-1.110223024625157E-16</v>
      </c>
      <c r="N10" s="19">
        <v>1.110223024625157E-16</v>
      </c>
      <c r="O10" s="19">
        <v>0</v>
      </c>
      <c r="P10" s="19">
        <v>0</v>
      </c>
      <c r="Q10" s="19">
        <v>-0.05</v>
      </c>
      <c r="R10" s="19">
        <v>-0.05</v>
      </c>
      <c r="S10" s="19">
        <v>-0.1</v>
      </c>
      <c r="T10" s="19">
        <v>0</v>
      </c>
      <c r="U10" s="19">
        <v>0</v>
      </c>
      <c r="V10" s="19">
        <v>-5.5511151231257827E-17</v>
      </c>
      <c r="W10" s="19">
        <v>4.0928632011327792E-18</v>
      </c>
      <c r="X10" s="19">
        <v>0.5</v>
      </c>
      <c r="Y10" s="19">
        <v>-0.5</v>
      </c>
      <c r="Z10" s="19">
        <v>0</v>
      </c>
      <c r="AA10" s="19">
        <v>0</v>
      </c>
      <c r="AB10" s="19">
        <v>-0.05</v>
      </c>
      <c r="AC10" s="19">
        <v>-0.05</v>
      </c>
      <c r="AD10" s="19">
        <v>-0.1</v>
      </c>
      <c r="AE10" s="19">
        <v>0</v>
      </c>
      <c r="AF10" s="19">
        <v>0.5</v>
      </c>
      <c r="AG10" s="19">
        <v>-0.5</v>
      </c>
      <c r="AH10" s="19">
        <v>0</v>
      </c>
      <c r="AI10" s="19">
        <v>0</v>
      </c>
      <c r="AJ10" s="19">
        <v>40</v>
      </c>
      <c r="AK10" s="19">
        <v>0</v>
      </c>
      <c r="AL10" s="19">
        <v>0</v>
      </c>
      <c r="AM10" s="19">
        <v>40</v>
      </c>
      <c r="AN10" s="19">
        <v>0</v>
      </c>
      <c r="AO10" s="19">
        <v>0</v>
      </c>
      <c r="AP10" s="19">
        <v>0</v>
      </c>
      <c r="AQ10" s="19">
        <v>0</v>
      </c>
      <c r="AR10" s="19" t="s">
        <v>286</v>
      </c>
      <c r="AS10" s="19">
        <v>1</v>
      </c>
      <c r="AT10" s="19">
        <v>0</v>
      </c>
      <c r="AU10" s="19">
        <v>0</v>
      </c>
      <c r="AV10" s="19">
        <v>0</v>
      </c>
      <c r="AW10" s="19">
        <v>0</v>
      </c>
      <c r="AX10" s="19">
        <v>45</v>
      </c>
      <c r="AY10" s="19">
        <v>0</v>
      </c>
      <c r="AZ10" s="19">
        <v>1</v>
      </c>
      <c r="BA10" s="19" t="s">
        <v>89</v>
      </c>
      <c r="BB10" s="19">
        <v>5</v>
      </c>
      <c r="BC10" s="19">
        <v>2</v>
      </c>
      <c r="BD10" s="19">
        <v>0.05</v>
      </c>
      <c r="BE10" s="19">
        <v>4</v>
      </c>
      <c r="BF10" s="19">
        <v>6</v>
      </c>
      <c r="BG10" s="19">
        <v>0.5</v>
      </c>
      <c r="BH10" s="19">
        <v>10</v>
      </c>
      <c r="BI10" s="19">
        <v>1</v>
      </c>
      <c r="BJ10" s="19">
        <v>1</v>
      </c>
      <c r="BK10" s="19">
        <v>1</v>
      </c>
      <c r="BL10" s="19">
        <v>1</v>
      </c>
      <c r="BM10" s="19">
        <v>0</v>
      </c>
      <c r="BN10" s="19">
        <v>0</v>
      </c>
      <c r="BO10" s="19">
        <v>0</v>
      </c>
      <c r="BP10" s="19">
        <v>0</v>
      </c>
      <c r="BQ10" s="19">
        <v>1</v>
      </c>
      <c r="BR10" s="19">
        <v>1</v>
      </c>
      <c r="BS10" s="19">
        <v>1</v>
      </c>
      <c r="BT10" s="19">
        <v>1</v>
      </c>
    </row>
    <row r="11" spans="1:72" x14ac:dyDescent="0.3">
      <c r="A11" s="26">
        <v>9</v>
      </c>
      <c r="B11" s="19">
        <v>80</v>
      </c>
      <c r="C11" s="19">
        <v>0.38999748229980469</v>
      </c>
      <c r="D11" s="19">
        <v>6.499958038330078E-3</v>
      </c>
      <c r="E11" s="19">
        <v>2</v>
      </c>
      <c r="F11" s="19">
        <v>2.027702769338497E-16</v>
      </c>
      <c r="G11" s="19">
        <v>2.027702769338497E-16</v>
      </c>
      <c r="H11" s="19">
        <v>2.027702769338497E-16</v>
      </c>
      <c r="I11" s="19"/>
      <c r="J11" s="19">
        <f t="shared" si="0"/>
        <v>2.027702769338497E-16</v>
      </c>
      <c r="K11" s="19"/>
      <c r="L11" s="19"/>
      <c r="M11" s="19">
        <v>0</v>
      </c>
      <c r="N11" s="19">
        <v>0</v>
      </c>
      <c r="O11" s="19">
        <v>-4.4408920985006262E-16</v>
      </c>
      <c r="P11" s="19">
        <v>0</v>
      </c>
      <c r="Q11" s="19">
        <v>0.1</v>
      </c>
      <c r="R11" s="19">
        <v>-6.1232339957367648E-18</v>
      </c>
      <c r="S11" s="19">
        <v>0</v>
      </c>
      <c r="T11" s="19">
        <v>0</v>
      </c>
      <c r="U11" s="19">
        <v>1.325437155863529E-17</v>
      </c>
      <c r="V11" s="19">
        <v>0</v>
      </c>
      <c r="W11" s="19">
        <v>2.2204460492503131E-16</v>
      </c>
      <c r="X11" s="19">
        <v>0</v>
      </c>
      <c r="Y11" s="19">
        <v>6.123233995736766E-17</v>
      </c>
      <c r="Z11" s="19">
        <v>1</v>
      </c>
      <c r="AA11" s="19">
        <v>0</v>
      </c>
      <c r="AB11" s="19">
        <v>0.1</v>
      </c>
      <c r="AC11" s="19">
        <v>-6.1232339957367648E-18</v>
      </c>
      <c r="AD11" s="19">
        <v>0</v>
      </c>
      <c r="AE11" s="19">
        <v>0</v>
      </c>
      <c r="AF11" s="19">
        <v>0</v>
      </c>
      <c r="AG11" s="19">
        <v>6.123233995736766E-17</v>
      </c>
      <c r="AH11" s="19">
        <v>1</v>
      </c>
      <c r="AI11" s="19">
        <v>0</v>
      </c>
      <c r="AJ11" s="19">
        <v>40</v>
      </c>
      <c r="AK11" s="19">
        <v>40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 t="s">
        <v>287</v>
      </c>
      <c r="AS11" s="19">
        <v>1</v>
      </c>
      <c r="AT11" s="19">
        <v>0</v>
      </c>
      <c r="AU11" s="19">
        <v>0</v>
      </c>
      <c r="AV11" s="19">
        <v>0</v>
      </c>
      <c r="AW11" s="19">
        <v>0</v>
      </c>
      <c r="AX11" s="19">
        <v>45</v>
      </c>
      <c r="AY11" s="19">
        <v>0</v>
      </c>
      <c r="AZ11" s="19">
        <v>1</v>
      </c>
      <c r="BA11" s="19" t="s">
        <v>89</v>
      </c>
      <c r="BB11" s="19">
        <v>5</v>
      </c>
      <c r="BC11" s="19">
        <v>2</v>
      </c>
      <c r="BD11" s="19">
        <v>0.05</v>
      </c>
      <c r="BE11" s="19">
        <v>4</v>
      </c>
      <c r="BF11" s="19">
        <v>6</v>
      </c>
      <c r="BG11" s="19">
        <v>0.5</v>
      </c>
      <c r="BH11" s="19">
        <v>10</v>
      </c>
      <c r="BI11" s="19">
        <v>1</v>
      </c>
      <c r="BJ11" s="19">
        <v>1</v>
      </c>
      <c r="BK11" s="19">
        <v>1</v>
      </c>
      <c r="BL11" s="19">
        <v>1</v>
      </c>
      <c r="BM11" s="19">
        <v>0</v>
      </c>
      <c r="BN11" s="19">
        <v>0</v>
      </c>
      <c r="BO11" s="19">
        <v>0</v>
      </c>
      <c r="BP11" s="19">
        <v>0</v>
      </c>
      <c r="BQ11" s="19">
        <v>1</v>
      </c>
      <c r="BR11" s="19">
        <v>1</v>
      </c>
      <c r="BS11" s="19">
        <v>1</v>
      </c>
      <c r="BT11" s="19">
        <v>1</v>
      </c>
    </row>
    <row r="12" spans="1:72" x14ac:dyDescent="0.3">
      <c r="A12" s="26">
        <v>10</v>
      </c>
      <c r="B12" s="19">
        <v>80</v>
      </c>
      <c r="C12" s="19">
        <v>0.38999724388122559</v>
      </c>
      <c r="D12" s="19">
        <v>6.499954064687093E-3</v>
      </c>
      <c r="E12" s="19">
        <v>2</v>
      </c>
      <c r="F12" s="19">
        <v>9.3524541553622218E-17</v>
      </c>
      <c r="G12" s="19">
        <v>9.3524541553622218E-17</v>
      </c>
      <c r="H12" s="19">
        <v>9.3524541553622218E-17</v>
      </c>
      <c r="I12" s="19"/>
      <c r="J12" s="19">
        <f t="shared" si="0"/>
        <v>9.3524541553622218E-17</v>
      </c>
      <c r="K12" s="19"/>
      <c r="L12" s="19"/>
      <c r="M12" s="19">
        <v>2.2204460492503131E-16</v>
      </c>
      <c r="N12" s="19">
        <v>0</v>
      </c>
      <c r="O12" s="19">
        <v>0</v>
      </c>
      <c r="P12" s="19">
        <v>0</v>
      </c>
      <c r="Q12" s="19">
        <v>-0.05</v>
      </c>
      <c r="R12" s="19">
        <v>-5.0000000000000017E-2</v>
      </c>
      <c r="S12" s="19">
        <v>0.1</v>
      </c>
      <c r="T12" s="19">
        <v>0</v>
      </c>
      <c r="U12" s="19">
        <v>0</v>
      </c>
      <c r="V12" s="19">
        <v>5.5511151231257827E-17</v>
      </c>
      <c r="W12" s="19">
        <v>-9.7849246066816775E-18</v>
      </c>
      <c r="X12" s="19">
        <v>-0.49999999999999989</v>
      </c>
      <c r="Y12" s="19">
        <v>0.50000000000000011</v>
      </c>
      <c r="Z12" s="19">
        <v>0</v>
      </c>
      <c r="AA12" s="19">
        <v>0</v>
      </c>
      <c r="AB12" s="19">
        <v>-0.05</v>
      </c>
      <c r="AC12" s="19">
        <v>-5.0000000000000017E-2</v>
      </c>
      <c r="AD12" s="19">
        <v>0.1</v>
      </c>
      <c r="AE12" s="19">
        <v>0</v>
      </c>
      <c r="AF12" s="19">
        <v>-0.5</v>
      </c>
      <c r="AG12" s="19">
        <v>0.5</v>
      </c>
      <c r="AH12" s="19">
        <v>0</v>
      </c>
      <c r="AI12" s="19">
        <v>0</v>
      </c>
      <c r="AJ12" s="19">
        <v>0</v>
      </c>
      <c r="AK12" s="19">
        <v>40</v>
      </c>
      <c r="AL12" s="19">
        <v>40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 t="s">
        <v>288</v>
      </c>
      <c r="AS12" s="19">
        <v>1</v>
      </c>
      <c r="AT12" s="19">
        <v>0</v>
      </c>
      <c r="AU12" s="19">
        <v>0</v>
      </c>
      <c r="AV12" s="19">
        <v>0</v>
      </c>
      <c r="AW12" s="19">
        <v>0</v>
      </c>
      <c r="AX12" s="19">
        <v>45</v>
      </c>
      <c r="AY12" s="19">
        <v>0</v>
      </c>
      <c r="AZ12" s="19">
        <v>1</v>
      </c>
      <c r="BA12" s="19" t="s">
        <v>89</v>
      </c>
      <c r="BB12" s="19">
        <v>5</v>
      </c>
      <c r="BC12" s="19">
        <v>2</v>
      </c>
      <c r="BD12" s="19">
        <v>0.05</v>
      </c>
      <c r="BE12" s="19">
        <v>4</v>
      </c>
      <c r="BF12" s="19">
        <v>6</v>
      </c>
      <c r="BG12" s="19">
        <v>0.5</v>
      </c>
      <c r="BH12" s="19">
        <v>10</v>
      </c>
      <c r="BI12" s="19">
        <v>1</v>
      </c>
      <c r="BJ12" s="19">
        <v>1</v>
      </c>
      <c r="BK12" s="19">
        <v>1</v>
      </c>
      <c r="BL12" s="19">
        <v>1</v>
      </c>
      <c r="BM12" s="19">
        <v>0</v>
      </c>
      <c r="BN12" s="19">
        <v>0</v>
      </c>
      <c r="BO12" s="19">
        <v>0</v>
      </c>
      <c r="BP12" s="19">
        <v>0</v>
      </c>
      <c r="BQ12" s="19">
        <v>1</v>
      </c>
      <c r="BR12" s="19">
        <v>1</v>
      </c>
      <c r="BS12" s="19">
        <v>1</v>
      </c>
      <c r="BT12" s="19">
        <v>1</v>
      </c>
    </row>
    <row r="13" spans="1:72" x14ac:dyDescent="0.3">
      <c r="A13" s="26">
        <v>11</v>
      </c>
      <c r="B13" s="19">
        <v>80</v>
      </c>
      <c r="C13" s="19">
        <v>0.38999724388122559</v>
      </c>
      <c r="D13" s="19">
        <v>6.499954064687093E-3</v>
      </c>
      <c r="E13" s="19">
        <v>2</v>
      </c>
      <c r="F13" s="19">
        <v>2.027702769338497E-16</v>
      </c>
      <c r="G13" s="19">
        <v>2.027702769338497E-16</v>
      </c>
      <c r="H13" s="19">
        <v>2.027702769338497E-16</v>
      </c>
      <c r="I13" s="19"/>
      <c r="J13" s="19">
        <f t="shared" si="0"/>
        <v>2.027702769338497E-16</v>
      </c>
      <c r="K13" s="19"/>
      <c r="L13" s="19"/>
      <c r="M13" s="19">
        <v>-4.9303806576313238E-32</v>
      </c>
      <c r="N13" s="19">
        <v>0</v>
      </c>
      <c r="O13" s="19">
        <v>4.4408920985006262E-16</v>
      </c>
      <c r="P13" s="19">
        <v>0</v>
      </c>
      <c r="Q13" s="19">
        <v>4.9303806576313239E-34</v>
      </c>
      <c r="R13" s="19">
        <v>0.1</v>
      </c>
      <c r="S13" s="19">
        <v>0</v>
      </c>
      <c r="T13" s="19">
        <v>0</v>
      </c>
      <c r="U13" s="19">
        <v>0</v>
      </c>
      <c r="V13" s="19">
        <v>-1.325437155863529E-17</v>
      </c>
      <c r="W13" s="19">
        <v>-2.2204460492503131E-16</v>
      </c>
      <c r="X13" s="19">
        <v>6.123233995736766E-17</v>
      </c>
      <c r="Y13" s="19">
        <v>0</v>
      </c>
      <c r="Z13" s="19">
        <v>-1</v>
      </c>
      <c r="AA13" s="19">
        <v>0</v>
      </c>
      <c r="AB13" s="19">
        <v>4.9303806576313239E-34</v>
      </c>
      <c r="AC13" s="19">
        <v>0.1</v>
      </c>
      <c r="AD13" s="19">
        <v>0</v>
      </c>
      <c r="AE13" s="19">
        <v>0</v>
      </c>
      <c r="AF13" s="19">
        <v>6.123233995736766E-17</v>
      </c>
      <c r="AG13" s="19">
        <v>0</v>
      </c>
      <c r="AH13" s="19">
        <v>-1</v>
      </c>
      <c r="AI13" s="19">
        <v>0</v>
      </c>
      <c r="AJ13" s="19">
        <v>0</v>
      </c>
      <c r="AK13" s="19">
        <v>0</v>
      </c>
      <c r="AL13" s="19">
        <v>40</v>
      </c>
      <c r="AM13" s="19">
        <v>40</v>
      </c>
      <c r="AN13" s="19">
        <v>0</v>
      </c>
      <c r="AO13" s="19">
        <v>0</v>
      </c>
      <c r="AP13" s="19">
        <v>0</v>
      </c>
      <c r="AQ13" s="19">
        <v>0</v>
      </c>
      <c r="AR13" s="19" t="s">
        <v>289</v>
      </c>
      <c r="AS13" s="19">
        <v>1</v>
      </c>
      <c r="AT13" s="19">
        <v>0</v>
      </c>
      <c r="AU13" s="19">
        <v>0</v>
      </c>
      <c r="AV13" s="19">
        <v>0</v>
      </c>
      <c r="AW13" s="19">
        <v>0</v>
      </c>
      <c r="AX13" s="19">
        <v>45</v>
      </c>
      <c r="AY13" s="19">
        <v>0</v>
      </c>
      <c r="AZ13" s="19">
        <v>1</v>
      </c>
      <c r="BA13" s="19" t="s">
        <v>89</v>
      </c>
      <c r="BB13" s="19">
        <v>5</v>
      </c>
      <c r="BC13" s="19">
        <v>2</v>
      </c>
      <c r="BD13" s="19">
        <v>0.05</v>
      </c>
      <c r="BE13" s="19">
        <v>4</v>
      </c>
      <c r="BF13" s="19">
        <v>6</v>
      </c>
      <c r="BG13" s="19">
        <v>0.5</v>
      </c>
      <c r="BH13" s="19">
        <v>10</v>
      </c>
      <c r="BI13" s="19">
        <v>1</v>
      </c>
      <c r="BJ13" s="19">
        <v>1</v>
      </c>
      <c r="BK13" s="19">
        <v>1</v>
      </c>
      <c r="BL13" s="19">
        <v>1</v>
      </c>
      <c r="BM13" s="19">
        <v>0</v>
      </c>
      <c r="BN13" s="19">
        <v>0</v>
      </c>
      <c r="BO13" s="19">
        <v>0</v>
      </c>
      <c r="BP13" s="19">
        <v>0</v>
      </c>
      <c r="BQ13" s="19">
        <v>1</v>
      </c>
      <c r="BR13" s="19">
        <v>1</v>
      </c>
      <c r="BS13" s="19">
        <v>1</v>
      </c>
      <c r="BT13" s="19">
        <v>1</v>
      </c>
    </row>
    <row r="14" spans="1:72" x14ac:dyDescent="0.3">
      <c r="A14" s="26">
        <v>12</v>
      </c>
      <c r="B14" s="19">
        <v>80</v>
      </c>
      <c r="C14" s="19">
        <v>0.98279380798339844</v>
      </c>
      <c r="D14" s="19">
        <v>1.637989679972331E-2</v>
      </c>
      <c r="E14" s="19">
        <v>5</v>
      </c>
      <c r="F14" s="19">
        <v>1.1249999999999179E-3</v>
      </c>
      <c r="G14" s="19">
        <v>5.0062499999999968E-2</v>
      </c>
      <c r="H14" s="19">
        <v>1.8656249999999899E-2</v>
      </c>
      <c r="I14" s="19">
        <v>3.0937499999999459E-3</v>
      </c>
      <c r="J14" s="19">
        <f t="shared" si="0"/>
        <v>3.0937499999999459E-3</v>
      </c>
      <c r="K14" s="19">
        <v>1.1249999999999179E-3</v>
      </c>
      <c r="L14" s="19">
        <v>1.1249999999999179E-3</v>
      </c>
      <c r="M14" s="19">
        <v>-6.6613381477509392E-16</v>
      </c>
      <c r="N14" s="19">
        <v>0</v>
      </c>
      <c r="O14" s="19">
        <v>-3.3306690738754701E-16</v>
      </c>
      <c r="P14" s="19">
        <v>0</v>
      </c>
      <c r="Q14" s="19">
        <v>1.8749999999999999E-2</v>
      </c>
      <c r="R14" s="19">
        <v>1.8749999999999999E-2</v>
      </c>
      <c r="S14" s="19">
        <v>3.7499999999999999E-2</v>
      </c>
      <c r="T14" s="19">
        <v>0</v>
      </c>
      <c r="U14" s="19">
        <v>-1.124999999999488E-3</v>
      </c>
      <c r="V14" s="19">
        <v>-1.1249999999999589E-3</v>
      </c>
      <c r="W14" s="19">
        <v>-2.2500000000000302E-3</v>
      </c>
      <c r="X14" s="19">
        <v>0.75</v>
      </c>
      <c r="Y14" s="19">
        <v>-0.25</v>
      </c>
      <c r="Z14" s="19">
        <v>0.5</v>
      </c>
      <c r="AA14" s="19">
        <v>0</v>
      </c>
      <c r="AB14" s="19">
        <v>1.8749999999999999E-2</v>
      </c>
      <c r="AC14" s="19">
        <v>1.8749999999999999E-2</v>
      </c>
      <c r="AD14" s="19">
        <v>3.7499999999999999E-2</v>
      </c>
      <c r="AE14" s="19">
        <v>0</v>
      </c>
      <c r="AF14" s="19">
        <v>0.74953124999999998</v>
      </c>
      <c r="AG14" s="19">
        <v>-0.25046875000000002</v>
      </c>
      <c r="AH14" s="19">
        <v>0.49906250000000002</v>
      </c>
      <c r="AI14" s="19">
        <v>0</v>
      </c>
      <c r="AJ14" s="19">
        <v>60</v>
      </c>
      <c r="AK14" s="19">
        <v>0</v>
      </c>
      <c r="AL14" s="19">
        <v>0</v>
      </c>
      <c r="AM14" s="19">
        <v>20</v>
      </c>
      <c r="AN14" s="19">
        <v>0</v>
      </c>
      <c r="AO14" s="19">
        <v>0</v>
      </c>
      <c r="AP14" s="19">
        <v>0</v>
      </c>
      <c r="AQ14" s="19">
        <v>0</v>
      </c>
      <c r="AR14" s="19" t="s">
        <v>290</v>
      </c>
      <c r="AS14" s="19">
        <v>1</v>
      </c>
      <c r="AT14" s="19">
        <v>0</v>
      </c>
      <c r="AU14" s="19">
        <v>0</v>
      </c>
      <c r="AV14" s="19">
        <v>0</v>
      </c>
      <c r="AW14" s="19">
        <v>0</v>
      </c>
      <c r="AX14" s="19">
        <v>45</v>
      </c>
      <c r="AY14" s="19">
        <v>0</v>
      </c>
      <c r="AZ14" s="19">
        <v>1</v>
      </c>
      <c r="BA14" s="19" t="s">
        <v>89</v>
      </c>
      <c r="BB14" s="19">
        <v>5</v>
      </c>
      <c r="BC14" s="19">
        <v>2</v>
      </c>
      <c r="BD14" s="19">
        <v>0.05</v>
      </c>
      <c r="BE14" s="19">
        <v>4</v>
      </c>
      <c r="BF14" s="19">
        <v>6</v>
      </c>
      <c r="BG14" s="19">
        <v>0.5</v>
      </c>
      <c r="BH14" s="19">
        <v>10</v>
      </c>
      <c r="BI14" s="19">
        <v>1</v>
      </c>
      <c r="BJ14" s="19">
        <v>1</v>
      </c>
      <c r="BK14" s="19">
        <v>1</v>
      </c>
      <c r="BL14" s="19">
        <v>1</v>
      </c>
      <c r="BM14" s="19">
        <v>0</v>
      </c>
      <c r="BN14" s="19">
        <v>0</v>
      </c>
      <c r="BO14" s="19">
        <v>0</v>
      </c>
      <c r="BP14" s="19">
        <v>0</v>
      </c>
      <c r="BQ14" s="19">
        <v>1</v>
      </c>
      <c r="BR14" s="19">
        <v>1</v>
      </c>
      <c r="BS14" s="19">
        <v>1</v>
      </c>
      <c r="BT14" s="19">
        <v>1</v>
      </c>
    </row>
    <row r="15" spans="1:72" x14ac:dyDescent="0.3">
      <c r="A15" s="26">
        <v>13</v>
      </c>
      <c r="B15" s="19">
        <v>80</v>
      </c>
      <c r="C15" s="19">
        <v>0.77999520301818848</v>
      </c>
      <c r="D15" s="19">
        <v>1.299992005030314E-2</v>
      </c>
      <c r="E15" s="19">
        <v>4</v>
      </c>
      <c r="F15" s="19">
        <v>2.6814433536895159E-16</v>
      </c>
      <c r="G15" s="19">
        <v>4.0569673864846348E-2</v>
      </c>
      <c r="H15" s="19">
        <v>1.132889006037211E-2</v>
      </c>
      <c r="I15" s="19">
        <v>2.6814433536895159E-16</v>
      </c>
      <c r="J15" s="19">
        <f t="shared" si="0"/>
        <v>2.6814433536895159E-16</v>
      </c>
      <c r="K15" s="19">
        <v>2.6814433536895159E-16</v>
      </c>
      <c r="L15" s="19"/>
      <c r="M15" s="19">
        <v>3.3306690738754701E-16</v>
      </c>
      <c r="N15" s="19">
        <v>-1.4791141972893969E-31</v>
      </c>
      <c r="O15" s="19">
        <v>0</v>
      </c>
      <c r="P15" s="19">
        <v>0</v>
      </c>
      <c r="Q15" s="19">
        <v>-3.7499999999999999E-2</v>
      </c>
      <c r="R15" s="19">
        <v>2.296212748401291E-18</v>
      </c>
      <c r="S15" s="19">
        <v>0</v>
      </c>
      <c r="T15" s="19">
        <v>0</v>
      </c>
      <c r="U15" s="19">
        <v>1.110223024625157E-16</v>
      </c>
      <c r="V15" s="19">
        <v>1.2325951644078309E-32</v>
      </c>
      <c r="W15" s="19">
        <v>5.5511151231257827E-16</v>
      </c>
      <c r="X15" s="19">
        <v>-0.5</v>
      </c>
      <c r="Y15" s="19">
        <v>9.1848509936051509E-17</v>
      </c>
      <c r="Z15" s="19">
        <v>1</v>
      </c>
      <c r="AA15" s="19">
        <v>0</v>
      </c>
      <c r="AB15" s="19">
        <v>-3.7499999999999999E-2</v>
      </c>
      <c r="AC15" s="19">
        <v>2.296212748401291E-18</v>
      </c>
      <c r="AD15" s="19">
        <v>0</v>
      </c>
      <c r="AE15" s="19">
        <v>0</v>
      </c>
      <c r="AF15" s="19">
        <v>-0.49906250000000002</v>
      </c>
      <c r="AG15" s="19">
        <v>9.1791104617341467E-17</v>
      </c>
      <c r="AH15" s="19">
        <v>1</v>
      </c>
      <c r="AI15" s="19">
        <v>0</v>
      </c>
      <c r="AJ15" s="19">
        <v>20</v>
      </c>
      <c r="AK15" s="19">
        <v>60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 t="s">
        <v>291</v>
      </c>
      <c r="AS15" s="19">
        <v>1</v>
      </c>
      <c r="AT15" s="19">
        <v>0</v>
      </c>
      <c r="AU15" s="19">
        <v>0</v>
      </c>
      <c r="AV15" s="19">
        <v>0</v>
      </c>
      <c r="AW15" s="19">
        <v>0</v>
      </c>
      <c r="AX15" s="19">
        <v>45</v>
      </c>
      <c r="AY15" s="19">
        <v>0</v>
      </c>
      <c r="AZ15" s="19">
        <v>1</v>
      </c>
      <c r="BA15" s="19" t="s">
        <v>89</v>
      </c>
      <c r="BB15" s="19">
        <v>5</v>
      </c>
      <c r="BC15" s="19">
        <v>2</v>
      </c>
      <c r="BD15" s="19">
        <v>0.05</v>
      </c>
      <c r="BE15" s="19">
        <v>4</v>
      </c>
      <c r="BF15" s="19">
        <v>6</v>
      </c>
      <c r="BG15" s="19">
        <v>0.5</v>
      </c>
      <c r="BH15" s="19">
        <v>10</v>
      </c>
      <c r="BI15" s="19">
        <v>1</v>
      </c>
      <c r="BJ15" s="19">
        <v>1</v>
      </c>
      <c r="BK15" s="19">
        <v>1</v>
      </c>
      <c r="BL15" s="19">
        <v>1</v>
      </c>
      <c r="BM15" s="19">
        <v>0</v>
      </c>
      <c r="BN15" s="19">
        <v>0</v>
      </c>
      <c r="BO15" s="19">
        <v>0</v>
      </c>
      <c r="BP15" s="19">
        <v>0</v>
      </c>
      <c r="BQ15" s="19">
        <v>1</v>
      </c>
      <c r="BR15" s="19">
        <v>1</v>
      </c>
      <c r="BS15" s="19">
        <v>1</v>
      </c>
      <c r="BT15" s="19">
        <v>1</v>
      </c>
    </row>
    <row r="16" spans="1:72" x14ac:dyDescent="0.3">
      <c r="A16" s="26">
        <v>14</v>
      </c>
      <c r="B16" s="19">
        <v>80</v>
      </c>
      <c r="C16" s="19">
        <v>0.99839377403259277</v>
      </c>
      <c r="D16" s="19">
        <v>1.6639896233876551E-2</v>
      </c>
      <c r="E16" s="19">
        <v>5</v>
      </c>
      <c r="F16" s="19">
        <v>1.1249999999999271E-3</v>
      </c>
      <c r="G16" s="19">
        <v>5.0062499999999968E-2</v>
      </c>
      <c r="H16" s="19">
        <v>1.8656249999999899E-2</v>
      </c>
      <c r="I16" s="19">
        <v>3.0937499999999459E-3</v>
      </c>
      <c r="J16" s="19">
        <f t="shared" si="0"/>
        <v>3.0937499999999459E-3</v>
      </c>
      <c r="K16" s="19">
        <v>1.1249999999999271E-3</v>
      </c>
      <c r="L16" s="19">
        <v>1.1249999999999271E-3</v>
      </c>
      <c r="M16" s="19">
        <v>-5.5511151231257827E-17</v>
      </c>
      <c r="N16" s="19">
        <v>-6.6613381477509392E-16</v>
      </c>
      <c r="O16" s="19">
        <v>3.3306690738754701E-16</v>
      </c>
      <c r="P16" s="19">
        <v>0</v>
      </c>
      <c r="Q16" s="19">
        <v>1.8749999999999999E-2</v>
      </c>
      <c r="R16" s="19">
        <v>1.8749999999999999E-2</v>
      </c>
      <c r="S16" s="19">
        <v>-3.7499999999999999E-2</v>
      </c>
      <c r="T16" s="19">
        <v>0</v>
      </c>
      <c r="U16" s="19">
        <v>-1.1250000000000151E-3</v>
      </c>
      <c r="V16" s="19">
        <v>-1.124999999999488E-3</v>
      </c>
      <c r="W16" s="19">
        <v>2.2500000000000302E-3</v>
      </c>
      <c r="X16" s="19">
        <v>-0.25</v>
      </c>
      <c r="Y16" s="19">
        <v>0.75</v>
      </c>
      <c r="Z16" s="19">
        <v>-0.5</v>
      </c>
      <c r="AA16" s="19">
        <v>0</v>
      </c>
      <c r="AB16" s="19">
        <v>1.8749999999999999E-2</v>
      </c>
      <c r="AC16" s="19">
        <v>1.8749999999999999E-2</v>
      </c>
      <c r="AD16" s="19">
        <v>-3.7499999999999999E-2</v>
      </c>
      <c r="AE16" s="19">
        <v>0</v>
      </c>
      <c r="AF16" s="19">
        <v>-0.25046875000000002</v>
      </c>
      <c r="AG16" s="19">
        <v>0.74953124999999998</v>
      </c>
      <c r="AH16" s="19">
        <v>-0.49906250000000002</v>
      </c>
      <c r="AI16" s="19">
        <v>0</v>
      </c>
      <c r="AJ16" s="19">
        <v>0</v>
      </c>
      <c r="AK16" s="19">
        <v>20</v>
      </c>
      <c r="AL16" s="19">
        <v>60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 t="s">
        <v>292</v>
      </c>
      <c r="AS16" s="19">
        <v>1</v>
      </c>
      <c r="AT16" s="19">
        <v>0</v>
      </c>
      <c r="AU16" s="19">
        <v>0</v>
      </c>
      <c r="AV16" s="19">
        <v>0</v>
      </c>
      <c r="AW16" s="19">
        <v>0</v>
      </c>
      <c r="AX16" s="19">
        <v>45</v>
      </c>
      <c r="AY16" s="19">
        <v>0</v>
      </c>
      <c r="AZ16" s="19">
        <v>1</v>
      </c>
      <c r="BA16" s="19" t="s">
        <v>89</v>
      </c>
      <c r="BB16" s="19">
        <v>5</v>
      </c>
      <c r="BC16" s="19">
        <v>2</v>
      </c>
      <c r="BD16" s="19">
        <v>0.05</v>
      </c>
      <c r="BE16" s="19">
        <v>4</v>
      </c>
      <c r="BF16" s="19">
        <v>6</v>
      </c>
      <c r="BG16" s="19">
        <v>0.5</v>
      </c>
      <c r="BH16" s="19">
        <v>10</v>
      </c>
      <c r="BI16" s="19">
        <v>1</v>
      </c>
      <c r="BJ16" s="19">
        <v>1</v>
      </c>
      <c r="BK16" s="19">
        <v>1</v>
      </c>
      <c r="BL16" s="19">
        <v>1</v>
      </c>
      <c r="BM16" s="19">
        <v>0</v>
      </c>
      <c r="BN16" s="19">
        <v>0</v>
      </c>
      <c r="BO16" s="19">
        <v>0</v>
      </c>
      <c r="BP16" s="19">
        <v>0</v>
      </c>
      <c r="BQ16" s="19">
        <v>1</v>
      </c>
      <c r="BR16" s="19">
        <v>1</v>
      </c>
      <c r="BS16" s="19">
        <v>1</v>
      </c>
      <c r="BT16" s="19">
        <v>1</v>
      </c>
    </row>
    <row r="17" spans="1:72" x14ac:dyDescent="0.3">
      <c r="A17" s="26">
        <v>15</v>
      </c>
      <c r="B17" s="19">
        <v>80</v>
      </c>
      <c r="C17" s="19">
        <v>0.79559493064880371</v>
      </c>
      <c r="D17" s="19">
        <v>1.3259915510813401E-2</v>
      </c>
      <c r="E17" s="19">
        <v>4</v>
      </c>
      <c r="F17" s="19">
        <v>2.6814433536895159E-16</v>
      </c>
      <c r="G17" s="19">
        <v>4.0569673864846348E-2</v>
      </c>
      <c r="H17" s="19">
        <v>1.132889006037211E-2</v>
      </c>
      <c r="I17" s="19">
        <v>2.6814433536895159E-16</v>
      </c>
      <c r="J17" s="19">
        <f t="shared" si="0"/>
        <v>2.6814433536895159E-16</v>
      </c>
      <c r="K17" s="19">
        <v>2.6814433536895159E-16</v>
      </c>
      <c r="L17" s="19"/>
      <c r="M17" s="19">
        <v>-8.6281661508548166E-32</v>
      </c>
      <c r="N17" s="19">
        <v>3.3306690738754701E-16</v>
      </c>
      <c r="O17" s="19">
        <v>0</v>
      </c>
      <c r="P17" s="19">
        <v>0</v>
      </c>
      <c r="Q17" s="19">
        <v>4.9303806576313239E-34</v>
      </c>
      <c r="R17" s="19">
        <v>-3.7499999999999999E-2</v>
      </c>
      <c r="S17" s="19">
        <v>0</v>
      </c>
      <c r="T17" s="19">
        <v>0</v>
      </c>
      <c r="U17" s="19">
        <v>0</v>
      </c>
      <c r="V17" s="19">
        <v>1.110223024625157E-16</v>
      </c>
      <c r="W17" s="19">
        <v>-5.5511151231257827E-16</v>
      </c>
      <c r="X17" s="19">
        <v>6.123233995736766E-17</v>
      </c>
      <c r="Y17" s="19">
        <v>-0.5</v>
      </c>
      <c r="Z17" s="19">
        <v>-1</v>
      </c>
      <c r="AA17" s="19">
        <v>0</v>
      </c>
      <c r="AB17" s="19">
        <v>4.9303806576313239E-34</v>
      </c>
      <c r="AC17" s="19">
        <v>-3.7499999999999999E-2</v>
      </c>
      <c r="AD17" s="19">
        <v>0</v>
      </c>
      <c r="AE17" s="19">
        <v>0</v>
      </c>
      <c r="AF17" s="19">
        <v>6.123233995736766E-17</v>
      </c>
      <c r="AG17" s="19">
        <v>-0.49906250000000002</v>
      </c>
      <c r="AH17" s="19">
        <v>-1</v>
      </c>
      <c r="AI17" s="19">
        <v>0</v>
      </c>
      <c r="AJ17" s="19">
        <v>0</v>
      </c>
      <c r="AK17" s="19">
        <v>0</v>
      </c>
      <c r="AL17" s="19">
        <v>20</v>
      </c>
      <c r="AM17" s="19">
        <v>60</v>
      </c>
      <c r="AN17" s="19">
        <v>0</v>
      </c>
      <c r="AO17" s="19">
        <v>0</v>
      </c>
      <c r="AP17" s="19">
        <v>0</v>
      </c>
      <c r="AQ17" s="19">
        <v>0</v>
      </c>
      <c r="AR17" s="19" t="s">
        <v>293</v>
      </c>
      <c r="AS17" s="19">
        <v>1</v>
      </c>
      <c r="AT17" s="19">
        <v>0</v>
      </c>
      <c r="AU17" s="19">
        <v>0</v>
      </c>
      <c r="AV17" s="19">
        <v>0</v>
      </c>
      <c r="AW17" s="19">
        <v>0</v>
      </c>
      <c r="AX17" s="19">
        <v>45</v>
      </c>
      <c r="AY17" s="19">
        <v>0</v>
      </c>
      <c r="AZ17" s="19">
        <v>1</v>
      </c>
      <c r="BA17" s="19" t="s">
        <v>89</v>
      </c>
      <c r="BB17" s="19">
        <v>5</v>
      </c>
      <c r="BC17" s="19">
        <v>2</v>
      </c>
      <c r="BD17" s="19">
        <v>0.05</v>
      </c>
      <c r="BE17" s="19">
        <v>4</v>
      </c>
      <c r="BF17" s="19">
        <v>6</v>
      </c>
      <c r="BG17" s="19">
        <v>0.5</v>
      </c>
      <c r="BH17" s="19">
        <v>10</v>
      </c>
      <c r="BI17" s="19">
        <v>1</v>
      </c>
      <c r="BJ17" s="19">
        <v>1</v>
      </c>
      <c r="BK17" s="19">
        <v>1</v>
      </c>
      <c r="BL17" s="19">
        <v>1</v>
      </c>
      <c r="BM17" s="19">
        <v>0</v>
      </c>
      <c r="BN17" s="19">
        <v>0</v>
      </c>
      <c r="BO17" s="19">
        <v>0</v>
      </c>
      <c r="BP17" s="19">
        <v>0</v>
      </c>
      <c r="BQ17" s="19">
        <v>1</v>
      </c>
      <c r="BR17" s="19">
        <v>1</v>
      </c>
      <c r="BS17" s="19">
        <v>1</v>
      </c>
      <c r="BT17" s="19">
        <v>1</v>
      </c>
    </row>
    <row r="18" spans="1:72" x14ac:dyDescent="0.3">
      <c r="A18" s="26">
        <v>16</v>
      </c>
      <c r="B18" s="19">
        <v>80</v>
      </c>
      <c r="C18" s="19">
        <v>0.37439727783203119</v>
      </c>
      <c r="D18" s="19">
        <v>6.2399546305338541E-3</v>
      </c>
      <c r="E18" s="19">
        <v>2</v>
      </c>
      <c r="F18" s="19">
        <v>2.027702769338497E-16</v>
      </c>
      <c r="G18" s="19">
        <v>2.027702769338497E-16</v>
      </c>
      <c r="H18" s="19">
        <v>2.027702769338497E-16</v>
      </c>
      <c r="I18" s="19"/>
      <c r="J18" s="19">
        <f t="shared" si="0"/>
        <v>2.027702769338497E-16</v>
      </c>
      <c r="K18" s="19"/>
      <c r="L18" s="19"/>
      <c r="M18" s="19">
        <v>-4.9303806576313238E-32</v>
      </c>
      <c r="N18" s="19">
        <v>0</v>
      </c>
      <c r="O18" s="19">
        <v>4.4408920985006262E-16</v>
      </c>
      <c r="P18" s="19">
        <v>0</v>
      </c>
      <c r="Q18" s="19">
        <v>4.9303806576313239E-34</v>
      </c>
      <c r="R18" s="19">
        <v>-2.5000000000000001E-2</v>
      </c>
      <c r="S18" s="19">
        <v>0</v>
      </c>
      <c r="T18" s="19">
        <v>0</v>
      </c>
      <c r="U18" s="19">
        <v>0</v>
      </c>
      <c r="V18" s="19">
        <v>-1.325437155863529E-17</v>
      </c>
      <c r="W18" s="19">
        <v>-2.2204460492503131E-16</v>
      </c>
      <c r="X18" s="19">
        <v>6.123233995736766E-17</v>
      </c>
      <c r="Y18" s="19">
        <v>0</v>
      </c>
      <c r="Z18" s="19">
        <v>-1</v>
      </c>
      <c r="AA18" s="19">
        <v>0</v>
      </c>
      <c r="AB18" s="19">
        <v>4.9303806576313239E-34</v>
      </c>
      <c r="AC18" s="19">
        <v>-2.5000000000000001E-2</v>
      </c>
      <c r="AD18" s="19">
        <v>0</v>
      </c>
      <c r="AE18" s="19">
        <v>0</v>
      </c>
      <c r="AF18" s="19">
        <v>6.123233995736766E-17</v>
      </c>
      <c r="AG18" s="19">
        <v>0</v>
      </c>
      <c r="AH18" s="19">
        <v>-1</v>
      </c>
      <c r="AI18" s="19">
        <v>0</v>
      </c>
      <c r="AJ18" s="19">
        <v>0</v>
      </c>
      <c r="AK18" s="19">
        <v>0</v>
      </c>
      <c r="AL18" s="19">
        <v>40</v>
      </c>
      <c r="AM18" s="19">
        <v>40</v>
      </c>
      <c r="AN18" s="19">
        <v>0</v>
      </c>
      <c r="AO18" s="19">
        <v>0</v>
      </c>
      <c r="AP18" s="19">
        <v>0</v>
      </c>
      <c r="AQ18" s="19">
        <v>0</v>
      </c>
      <c r="AR18" s="19" t="s">
        <v>289</v>
      </c>
      <c r="AS18" s="19">
        <v>1</v>
      </c>
      <c r="AT18" s="19">
        <v>0</v>
      </c>
      <c r="AU18" s="19">
        <v>0</v>
      </c>
      <c r="AV18" s="19">
        <v>0</v>
      </c>
      <c r="AW18" s="19">
        <v>0</v>
      </c>
      <c r="AX18" s="19">
        <v>45</v>
      </c>
      <c r="AY18" s="19">
        <v>0</v>
      </c>
      <c r="AZ18" s="19">
        <v>1</v>
      </c>
      <c r="BA18" s="19" t="s">
        <v>89</v>
      </c>
      <c r="BB18" s="19">
        <v>5</v>
      </c>
      <c r="BC18" s="19">
        <v>2</v>
      </c>
      <c r="BD18" s="19">
        <v>0.05</v>
      </c>
      <c r="BE18" s="19">
        <v>4</v>
      </c>
      <c r="BF18" s="19">
        <v>6</v>
      </c>
      <c r="BG18" s="19">
        <v>0.5</v>
      </c>
      <c r="BH18" s="19">
        <v>10</v>
      </c>
      <c r="BI18" s="19">
        <v>1</v>
      </c>
      <c r="BJ18" s="19">
        <v>1</v>
      </c>
      <c r="BK18" s="19">
        <v>1</v>
      </c>
      <c r="BL18" s="19">
        <v>1</v>
      </c>
      <c r="BM18" s="19">
        <v>0</v>
      </c>
      <c r="BN18" s="19">
        <v>0</v>
      </c>
      <c r="BO18" s="19">
        <v>0</v>
      </c>
      <c r="BP18" s="19">
        <v>0</v>
      </c>
      <c r="BQ18" s="19">
        <v>1</v>
      </c>
      <c r="BR18" s="19">
        <v>1</v>
      </c>
      <c r="BS18" s="19">
        <v>1</v>
      </c>
      <c r="BT18" s="19">
        <v>1</v>
      </c>
    </row>
    <row r="19" spans="1:72" x14ac:dyDescent="0.3">
      <c r="A19" s="26">
        <v>17</v>
      </c>
      <c r="B19" s="19">
        <v>80</v>
      </c>
      <c r="C19" s="19">
        <v>0.5937962532043457</v>
      </c>
      <c r="D19" s="19">
        <v>9.8966042200724288E-3</v>
      </c>
      <c r="E19" s="19">
        <v>3</v>
      </c>
      <c r="F19" s="19">
        <v>3.843750000000261E-3</v>
      </c>
      <c r="G19" s="19">
        <v>4.3781249999999897E-2</v>
      </c>
      <c r="H19" s="19">
        <v>3.843750000000261E-3</v>
      </c>
      <c r="I19" s="19">
        <v>3.843750000000261E-3</v>
      </c>
      <c r="J19" s="19">
        <f t="shared" si="0"/>
        <v>3.843750000000261E-3</v>
      </c>
      <c r="K19" s="19"/>
      <c r="L19" s="19"/>
      <c r="M19" s="19">
        <v>4.163336342344337E-17</v>
      </c>
      <c r="N19" s="19">
        <v>-7.7715611723760958E-16</v>
      </c>
      <c r="O19" s="19">
        <v>5.5511151231257827E-16</v>
      </c>
      <c r="P19" s="19">
        <v>0</v>
      </c>
      <c r="Q19" s="19">
        <v>2.1874999999999999E-2</v>
      </c>
      <c r="R19" s="19">
        <v>2.1874999999999999E-2</v>
      </c>
      <c r="S19" s="19">
        <v>-4.3749999999999997E-2</v>
      </c>
      <c r="T19" s="19">
        <v>0</v>
      </c>
      <c r="U19" s="19">
        <v>3.8437499999999509E-3</v>
      </c>
      <c r="V19" s="19">
        <v>3.8437500000005902E-3</v>
      </c>
      <c r="W19" s="19">
        <v>-7.6875000000005134E-3</v>
      </c>
      <c r="X19" s="19">
        <v>-0.1249999999999999</v>
      </c>
      <c r="Y19" s="19">
        <v>0.875</v>
      </c>
      <c r="Z19" s="19">
        <v>-0.75</v>
      </c>
      <c r="AA19" s="19">
        <v>0</v>
      </c>
      <c r="AB19" s="19">
        <v>2.1874999999999999E-2</v>
      </c>
      <c r="AC19" s="19">
        <v>2.1874999999999999E-2</v>
      </c>
      <c r="AD19" s="19">
        <v>-4.3749999999999997E-2</v>
      </c>
      <c r="AE19" s="19">
        <v>0</v>
      </c>
      <c r="AF19" s="19">
        <v>-0.12664062500000001</v>
      </c>
      <c r="AG19" s="19">
        <v>0.87335937500000005</v>
      </c>
      <c r="AH19" s="19">
        <v>-0.74671874999999999</v>
      </c>
      <c r="AI19" s="19">
        <v>0</v>
      </c>
      <c r="AJ19" s="19">
        <v>0</v>
      </c>
      <c r="AK19" s="19">
        <v>10</v>
      </c>
      <c r="AL19" s="19">
        <v>70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 t="s">
        <v>294</v>
      </c>
      <c r="AS19" s="19">
        <v>1</v>
      </c>
      <c r="AT19" s="19">
        <v>0</v>
      </c>
      <c r="AU19" s="19">
        <v>0</v>
      </c>
      <c r="AV19" s="19">
        <v>0</v>
      </c>
      <c r="AW19" s="19">
        <v>0</v>
      </c>
      <c r="AX19" s="19">
        <v>45</v>
      </c>
      <c r="AY19" s="19">
        <v>0</v>
      </c>
      <c r="AZ19" s="19">
        <v>1</v>
      </c>
      <c r="BA19" s="19" t="s">
        <v>89</v>
      </c>
      <c r="BB19" s="19">
        <v>5</v>
      </c>
      <c r="BC19" s="19">
        <v>2</v>
      </c>
      <c r="BD19" s="19">
        <v>0.05</v>
      </c>
      <c r="BE19" s="19">
        <v>4</v>
      </c>
      <c r="BF19" s="19">
        <v>6</v>
      </c>
      <c r="BG19" s="19">
        <v>0.5</v>
      </c>
      <c r="BH19" s="19">
        <v>10</v>
      </c>
      <c r="BI19" s="19">
        <v>1</v>
      </c>
      <c r="BJ19" s="19">
        <v>1</v>
      </c>
      <c r="BK19" s="19">
        <v>1</v>
      </c>
      <c r="BL19" s="19">
        <v>1</v>
      </c>
      <c r="BM19" s="19">
        <v>0</v>
      </c>
      <c r="BN19" s="19">
        <v>0</v>
      </c>
      <c r="BO19" s="19">
        <v>0</v>
      </c>
      <c r="BP19" s="19">
        <v>0</v>
      </c>
      <c r="BQ19" s="19">
        <v>1</v>
      </c>
      <c r="BR19" s="19">
        <v>1</v>
      </c>
      <c r="BS19" s="19">
        <v>1</v>
      </c>
      <c r="BT19" s="19">
        <v>1</v>
      </c>
    </row>
    <row r="20" spans="1:72" x14ac:dyDescent="0.3">
      <c r="A20" s="26">
        <v>18</v>
      </c>
      <c r="B20" s="19">
        <v>80</v>
      </c>
      <c r="C20" s="19">
        <v>0.62399578094482422</v>
      </c>
      <c r="D20" s="19">
        <v>1.0399929682413741E-2</v>
      </c>
      <c r="E20" s="19">
        <v>3</v>
      </c>
      <c r="F20" s="19">
        <v>3.1384087329411571E-3</v>
      </c>
      <c r="G20" s="19">
        <v>3.5441054715894052E-2</v>
      </c>
      <c r="H20" s="19">
        <v>3.1384087329411571E-3</v>
      </c>
      <c r="I20" s="19">
        <v>3.1384087329411571E-3</v>
      </c>
      <c r="J20" s="19">
        <f t="shared" si="0"/>
        <v>3.1384087329411571E-3</v>
      </c>
      <c r="K20" s="19"/>
      <c r="L20" s="19"/>
      <c r="M20" s="19">
        <v>5.5511151231257827E-16</v>
      </c>
      <c r="N20" s="19">
        <v>-1.97215226305253E-31</v>
      </c>
      <c r="O20" s="19">
        <v>0</v>
      </c>
      <c r="P20" s="19">
        <v>0</v>
      </c>
      <c r="Q20" s="19">
        <v>-4.3749999999999997E-2</v>
      </c>
      <c r="R20" s="19">
        <v>2.6789148731348381E-18</v>
      </c>
      <c r="S20" s="19">
        <v>0</v>
      </c>
      <c r="T20" s="19">
        <v>0</v>
      </c>
      <c r="U20" s="19">
        <v>-7.6875000000005134E-3</v>
      </c>
      <c r="V20" s="19">
        <v>4.7072361342227171E-19</v>
      </c>
      <c r="W20" s="19">
        <v>5.5511151231257827E-16</v>
      </c>
      <c r="X20" s="19">
        <v>-0.75</v>
      </c>
      <c r="Y20" s="19">
        <v>1.071565949253934E-16</v>
      </c>
      <c r="Z20" s="19">
        <v>1</v>
      </c>
      <c r="AA20" s="19">
        <v>0</v>
      </c>
      <c r="AB20" s="19">
        <v>-4.3749999999999997E-2</v>
      </c>
      <c r="AC20" s="19">
        <v>2.6789148731348381E-18</v>
      </c>
      <c r="AD20" s="19">
        <v>0</v>
      </c>
      <c r="AE20" s="19">
        <v>0</v>
      </c>
      <c r="AF20" s="19">
        <v>-0.74671874999999999</v>
      </c>
      <c r="AG20" s="19">
        <v>1.069556763099083E-16</v>
      </c>
      <c r="AH20" s="19">
        <v>1</v>
      </c>
      <c r="AI20" s="19">
        <v>0</v>
      </c>
      <c r="AJ20" s="19">
        <v>10</v>
      </c>
      <c r="AK20" s="19">
        <v>70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 t="s">
        <v>295</v>
      </c>
      <c r="AS20" s="19">
        <v>1</v>
      </c>
      <c r="AT20" s="19">
        <v>0</v>
      </c>
      <c r="AU20" s="19">
        <v>0</v>
      </c>
      <c r="AV20" s="19">
        <v>0</v>
      </c>
      <c r="AW20" s="19">
        <v>0</v>
      </c>
      <c r="AX20" s="19">
        <v>45</v>
      </c>
      <c r="AY20" s="19">
        <v>0</v>
      </c>
      <c r="AZ20" s="19">
        <v>1</v>
      </c>
      <c r="BA20" s="19" t="s">
        <v>89</v>
      </c>
      <c r="BB20" s="19">
        <v>5</v>
      </c>
      <c r="BC20" s="19">
        <v>2</v>
      </c>
      <c r="BD20" s="19">
        <v>0.05</v>
      </c>
      <c r="BE20" s="19">
        <v>4</v>
      </c>
      <c r="BF20" s="19">
        <v>6</v>
      </c>
      <c r="BG20" s="19">
        <v>0.5</v>
      </c>
      <c r="BH20" s="19">
        <v>10</v>
      </c>
      <c r="BI20" s="19">
        <v>1</v>
      </c>
      <c r="BJ20" s="19">
        <v>1</v>
      </c>
      <c r="BK20" s="19">
        <v>1</v>
      </c>
      <c r="BL20" s="19">
        <v>1</v>
      </c>
      <c r="BM20" s="19">
        <v>0</v>
      </c>
      <c r="BN20" s="19">
        <v>0</v>
      </c>
      <c r="BO20" s="19">
        <v>0</v>
      </c>
      <c r="BP20" s="19">
        <v>0</v>
      </c>
      <c r="BQ20" s="19">
        <v>1</v>
      </c>
      <c r="BR20" s="19">
        <v>1</v>
      </c>
      <c r="BS20" s="19">
        <v>1</v>
      </c>
      <c r="BT20" s="19">
        <v>1</v>
      </c>
    </row>
    <row r="21" spans="1:72" x14ac:dyDescent="0.3">
      <c r="A21" s="26">
        <v>19</v>
      </c>
      <c r="B21" s="19">
        <v>80</v>
      </c>
      <c r="C21" s="19">
        <v>0.60839629173278809</v>
      </c>
      <c r="D21" s="19">
        <v>1.0139938195546471E-2</v>
      </c>
      <c r="E21" s="19">
        <v>3</v>
      </c>
      <c r="F21" s="19">
        <v>3.8437500000002658E-3</v>
      </c>
      <c r="G21" s="19">
        <v>4.3781249999999897E-2</v>
      </c>
      <c r="H21" s="19">
        <v>3.8437500000002658E-3</v>
      </c>
      <c r="I21" s="19">
        <v>3.8437500000002658E-3</v>
      </c>
      <c r="J21" s="19">
        <f t="shared" si="0"/>
        <v>3.8437500000002658E-3</v>
      </c>
      <c r="K21" s="19"/>
      <c r="L21" s="19"/>
      <c r="M21" s="19">
        <v>-7.7715611723760958E-16</v>
      </c>
      <c r="N21" s="19">
        <v>0</v>
      </c>
      <c r="O21" s="19">
        <v>-5.5511151231257827E-16</v>
      </c>
      <c r="P21" s="19">
        <v>0</v>
      </c>
      <c r="Q21" s="19">
        <v>2.1874999999999999E-2</v>
      </c>
      <c r="R21" s="19">
        <v>2.1874999999999999E-2</v>
      </c>
      <c r="S21" s="19">
        <v>4.3749999999999997E-2</v>
      </c>
      <c r="T21" s="19">
        <v>0</v>
      </c>
      <c r="U21" s="19">
        <v>3.8437500000005902E-3</v>
      </c>
      <c r="V21" s="19">
        <v>3.8437499999999791E-3</v>
      </c>
      <c r="W21" s="19">
        <v>7.6875000000005134E-3</v>
      </c>
      <c r="X21" s="19">
        <v>0.875</v>
      </c>
      <c r="Y21" s="19">
        <v>-0.125</v>
      </c>
      <c r="Z21" s="19">
        <v>0.75</v>
      </c>
      <c r="AA21" s="19">
        <v>0</v>
      </c>
      <c r="AB21" s="19">
        <v>2.1874999999999999E-2</v>
      </c>
      <c r="AC21" s="19">
        <v>2.1874999999999999E-2</v>
      </c>
      <c r="AD21" s="19">
        <v>4.3749999999999997E-2</v>
      </c>
      <c r="AE21" s="19">
        <v>0</v>
      </c>
      <c r="AF21" s="19">
        <v>0.87335937500000005</v>
      </c>
      <c r="AG21" s="19">
        <v>-0.12664062500000001</v>
      </c>
      <c r="AH21" s="19">
        <v>0.74671874999999999</v>
      </c>
      <c r="AI21" s="19">
        <v>0</v>
      </c>
      <c r="AJ21" s="19">
        <v>70</v>
      </c>
      <c r="AK21" s="19">
        <v>0</v>
      </c>
      <c r="AL21" s="19">
        <v>0</v>
      </c>
      <c r="AM21" s="19">
        <v>10</v>
      </c>
      <c r="AN21" s="19">
        <v>0</v>
      </c>
      <c r="AO21" s="19">
        <v>0</v>
      </c>
      <c r="AP21" s="19">
        <v>0</v>
      </c>
      <c r="AQ21" s="19">
        <v>0</v>
      </c>
      <c r="AR21" s="19" t="s">
        <v>296</v>
      </c>
      <c r="AS21" s="19">
        <v>1</v>
      </c>
      <c r="AT21" s="19">
        <v>0</v>
      </c>
      <c r="AU21" s="19">
        <v>0</v>
      </c>
      <c r="AV21" s="19">
        <v>0</v>
      </c>
      <c r="AW21" s="19">
        <v>0</v>
      </c>
      <c r="AX21" s="19">
        <v>45</v>
      </c>
      <c r="AY21" s="19">
        <v>0</v>
      </c>
      <c r="AZ21" s="19">
        <v>1</v>
      </c>
      <c r="BA21" s="19" t="s">
        <v>89</v>
      </c>
      <c r="BB21" s="19">
        <v>5</v>
      </c>
      <c r="BC21" s="19">
        <v>2</v>
      </c>
      <c r="BD21" s="19">
        <v>0.05</v>
      </c>
      <c r="BE21" s="19">
        <v>4</v>
      </c>
      <c r="BF21" s="19">
        <v>6</v>
      </c>
      <c r="BG21" s="19">
        <v>0.5</v>
      </c>
      <c r="BH21" s="19">
        <v>10</v>
      </c>
      <c r="BI21" s="19">
        <v>1</v>
      </c>
      <c r="BJ21" s="19">
        <v>1</v>
      </c>
      <c r="BK21" s="19">
        <v>1</v>
      </c>
      <c r="BL21" s="19">
        <v>1</v>
      </c>
      <c r="BM21" s="19">
        <v>0</v>
      </c>
      <c r="BN21" s="19">
        <v>0</v>
      </c>
      <c r="BO21" s="19">
        <v>0</v>
      </c>
      <c r="BP21" s="19">
        <v>0</v>
      </c>
      <c r="BQ21" s="19">
        <v>1</v>
      </c>
      <c r="BR21" s="19">
        <v>1</v>
      </c>
      <c r="BS21" s="19">
        <v>1</v>
      </c>
      <c r="BT21" s="19">
        <v>1</v>
      </c>
    </row>
    <row r="22" spans="1:72" x14ac:dyDescent="0.3">
      <c r="A22" s="26">
        <v>20</v>
      </c>
      <c r="B22" s="19">
        <v>80</v>
      </c>
      <c r="C22" s="19">
        <v>0.96919369697570801</v>
      </c>
      <c r="D22" s="19">
        <v>1.6153228282928471E-2</v>
      </c>
      <c r="E22" s="19">
        <v>5</v>
      </c>
      <c r="F22" s="19">
        <v>4.53986250480117E-3</v>
      </c>
      <c r="G22" s="19">
        <v>6.0394212781523987E-2</v>
      </c>
      <c r="H22" s="19">
        <v>2.2176846033644951E-2</v>
      </c>
      <c r="I22" s="19">
        <v>4.53986250480117E-3</v>
      </c>
      <c r="J22" s="19">
        <f t="shared" si="0"/>
        <v>4.53986250480117E-3</v>
      </c>
      <c r="K22" s="19">
        <v>5.0668384188267933E-3</v>
      </c>
      <c r="L22" s="19">
        <v>5.0668384188267933E-3</v>
      </c>
      <c r="M22" s="19">
        <v>5.5511151231257827E-17</v>
      </c>
      <c r="N22" s="19">
        <v>3.3306690738754701E-16</v>
      </c>
      <c r="O22" s="19">
        <v>3.3306690738754701E-16</v>
      </c>
      <c r="P22" s="19">
        <v>0</v>
      </c>
      <c r="Q22" s="19">
        <v>3.7499999999999999E-2</v>
      </c>
      <c r="R22" s="19">
        <v>-6.2500000000000003E-3</v>
      </c>
      <c r="S22" s="19">
        <v>7.4999999999999997E-2</v>
      </c>
      <c r="T22" s="19">
        <v>0</v>
      </c>
      <c r="U22" s="19">
        <v>4.9687499999999662E-3</v>
      </c>
      <c r="V22" s="19">
        <v>4.6875000000012879E-4</v>
      </c>
      <c r="W22" s="19">
        <v>9.937499999999877E-3</v>
      </c>
      <c r="X22" s="19">
        <v>0.25000000000000011</v>
      </c>
      <c r="Y22" s="19">
        <v>-0.5</v>
      </c>
      <c r="Z22" s="19">
        <v>-0.5</v>
      </c>
      <c r="AA22" s="19">
        <v>0</v>
      </c>
      <c r="AB22" s="19">
        <v>3.7499999999999999E-2</v>
      </c>
      <c r="AC22" s="19">
        <v>-6.2500000000000003E-3</v>
      </c>
      <c r="AD22" s="19">
        <v>7.4999999999999997E-2</v>
      </c>
      <c r="AE22" s="19">
        <v>0</v>
      </c>
      <c r="AF22" s="19">
        <v>0.25187500000000002</v>
      </c>
      <c r="AG22" s="19">
        <v>-0.49484375000000003</v>
      </c>
      <c r="AH22" s="19">
        <v>-0.49625000000000002</v>
      </c>
      <c r="AI22" s="19">
        <v>0</v>
      </c>
      <c r="AJ22" s="19">
        <v>20</v>
      </c>
      <c r="AK22" s="19">
        <v>0</v>
      </c>
      <c r="AL22" s="19">
        <v>10</v>
      </c>
      <c r="AM22" s="19">
        <v>50</v>
      </c>
      <c r="AN22" s="19">
        <v>0</v>
      </c>
      <c r="AO22" s="19">
        <v>0</v>
      </c>
      <c r="AP22" s="19">
        <v>0</v>
      </c>
      <c r="AQ22" s="19">
        <v>0</v>
      </c>
      <c r="AR22" s="19" t="s">
        <v>297</v>
      </c>
      <c r="AS22" s="19">
        <v>1</v>
      </c>
      <c r="AT22" s="19">
        <v>0</v>
      </c>
      <c r="AU22" s="19">
        <v>0</v>
      </c>
      <c r="AV22" s="19">
        <v>0</v>
      </c>
      <c r="AW22" s="19">
        <v>0</v>
      </c>
      <c r="AX22" s="19">
        <v>45</v>
      </c>
      <c r="AY22" s="19">
        <v>0</v>
      </c>
      <c r="AZ22" s="19">
        <v>1</v>
      </c>
      <c r="BA22" s="19" t="s">
        <v>89</v>
      </c>
      <c r="BB22" s="19">
        <v>5</v>
      </c>
      <c r="BC22" s="19">
        <v>2</v>
      </c>
      <c r="BD22" s="19">
        <v>0.05</v>
      </c>
      <c r="BE22" s="19">
        <v>4</v>
      </c>
      <c r="BF22" s="19">
        <v>6</v>
      </c>
      <c r="BG22" s="19">
        <v>0.5</v>
      </c>
      <c r="BH22" s="19">
        <v>10</v>
      </c>
      <c r="BI22" s="19">
        <v>1</v>
      </c>
      <c r="BJ22" s="19">
        <v>1</v>
      </c>
      <c r="BK22" s="19">
        <v>1</v>
      </c>
      <c r="BL22" s="19">
        <v>1</v>
      </c>
      <c r="BM22" s="19">
        <v>0</v>
      </c>
      <c r="BN22" s="19">
        <v>0</v>
      </c>
      <c r="BO22" s="19">
        <v>0</v>
      </c>
      <c r="BP22" s="19">
        <v>0</v>
      </c>
      <c r="BQ22" s="19">
        <v>1</v>
      </c>
      <c r="BR22" s="19">
        <v>1</v>
      </c>
      <c r="BS22" s="19">
        <v>1</v>
      </c>
      <c r="BT22" s="19">
        <v>1</v>
      </c>
    </row>
    <row r="23" spans="1:72" x14ac:dyDescent="0.3">
      <c r="A23" s="26">
        <v>21</v>
      </c>
      <c r="B23" s="19">
        <v>80</v>
      </c>
      <c r="C23" s="19">
        <v>0.9671938419342041</v>
      </c>
      <c r="D23" s="19">
        <v>1.6119897365570068E-2</v>
      </c>
      <c r="E23" s="19">
        <v>5</v>
      </c>
      <c r="F23" s="19">
        <v>4.5398625048011683E-3</v>
      </c>
      <c r="G23" s="19">
        <v>6.0394212781523918E-2</v>
      </c>
      <c r="H23" s="19">
        <v>2.217684603364491E-2</v>
      </c>
      <c r="I23" s="19">
        <v>4.5398625048011683E-3</v>
      </c>
      <c r="J23" s="19">
        <f t="shared" si="0"/>
        <v>4.5398625048011683E-3</v>
      </c>
      <c r="K23" s="19">
        <v>5.0668384188268037E-3</v>
      </c>
      <c r="L23" s="19">
        <v>5.0668384188268037E-3</v>
      </c>
      <c r="M23" s="19">
        <v>5.5511151231257827E-17</v>
      </c>
      <c r="N23" s="19">
        <v>3.3306690738754701E-16</v>
      </c>
      <c r="O23" s="19">
        <v>3.3306690738754701E-16</v>
      </c>
      <c r="P23" s="19">
        <v>0</v>
      </c>
      <c r="Q23" s="19">
        <v>-3.7499999999999999E-2</v>
      </c>
      <c r="R23" s="19">
        <v>-6.250000000000009E-3</v>
      </c>
      <c r="S23" s="19">
        <v>7.4999999999999997E-2</v>
      </c>
      <c r="T23" s="19">
        <v>0</v>
      </c>
      <c r="U23" s="19">
        <v>-4.9687499999999662E-3</v>
      </c>
      <c r="V23" s="19">
        <v>4.6875000000001782E-4</v>
      </c>
      <c r="W23" s="19">
        <v>9.937499999999877E-3</v>
      </c>
      <c r="X23" s="19">
        <v>-0.24999999999999989</v>
      </c>
      <c r="Y23" s="19">
        <v>-0.5</v>
      </c>
      <c r="Z23" s="19">
        <v>-0.5</v>
      </c>
      <c r="AA23" s="19">
        <v>0</v>
      </c>
      <c r="AB23" s="19">
        <v>-3.7499999999999999E-2</v>
      </c>
      <c r="AC23" s="19">
        <v>-6.250000000000009E-3</v>
      </c>
      <c r="AD23" s="19">
        <v>7.4999999999999997E-2</v>
      </c>
      <c r="AE23" s="19">
        <v>0</v>
      </c>
      <c r="AF23" s="19">
        <v>-0.25187500000000002</v>
      </c>
      <c r="AG23" s="19">
        <v>-0.49484375000000003</v>
      </c>
      <c r="AH23" s="19">
        <v>-0.49625000000000002</v>
      </c>
      <c r="AI23" s="19">
        <v>0</v>
      </c>
      <c r="AJ23" s="19">
        <v>0</v>
      </c>
      <c r="AK23" s="19">
        <v>20</v>
      </c>
      <c r="AL23" s="19">
        <v>10</v>
      </c>
      <c r="AM23" s="19">
        <v>50</v>
      </c>
      <c r="AN23" s="19">
        <v>0</v>
      </c>
      <c r="AO23" s="19">
        <v>0</v>
      </c>
      <c r="AP23" s="19">
        <v>0</v>
      </c>
      <c r="AQ23" s="19">
        <v>0</v>
      </c>
      <c r="AR23" s="19" t="s">
        <v>298</v>
      </c>
      <c r="AS23" s="19">
        <v>1</v>
      </c>
      <c r="AT23" s="19">
        <v>0</v>
      </c>
      <c r="AU23" s="19">
        <v>0</v>
      </c>
      <c r="AV23" s="19">
        <v>0</v>
      </c>
      <c r="AW23" s="19">
        <v>0</v>
      </c>
      <c r="AX23" s="19">
        <v>45</v>
      </c>
      <c r="AY23" s="19">
        <v>0</v>
      </c>
      <c r="AZ23" s="19">
        <v>1</v>
      </c>
      <c r="BA23" s="19" t="s">
        <v>89</v>
      </c>
      <c r="BB23" s="19">
        <v>5</v>
      </c>
      <c r="BC23" s="19">
        <v>2</v>
      </c>
      <c r="BD23" s="19">
        <v>0.05</v>
      </c>
      <c r="BE23" s="19">
        <v>4</v>
      </c>
      <c r="BF23" s="19">
        <v>6</v>
      </c>
      <c r="BG23" s="19">
        <v>0.5</v>
      </c>
      <c r="BH23" s="19">
        <v>10</v>
      </c>
      <c r="BI23" s="19">
        <v>1</v>
      </c>
      <c r="BJ23" s="19">
        <v>1</v>
      </c>
      <c r="BK23" s="19">
        <v>1</v>
      </c>
      <c r="BL23" s="19">
        <v>1</v>
      </c>
      <c r="BM23" s="19">
        <v>0</v>
      </c>
      <c r="BN23" s="19">
        <v>0</v>
      </c>
      <c r="BO23" s="19">
        <v>0</v>
      </c>
      <c r="BP23" s="19">
        <v>0</v>
      </c>
      <c r="BQ23" s="19">
        <v>1</v>
      </c>
      <c r="BR23" s="19">
        <v>1</v>
      </c>
      <c r="BS23" s="19">
        <v>1</v>
      </c>
      <c r="BT23" s="19">
        <v>1</v>
      </c>
    </row>
    <row r="24" spans="1:72" x14ac:dyDescent="0.3">
      <c r="A24" s="26">
        <v>22</v>
      </c>
      <c r="B24" s="19">
        <v>80</v>
      </c>
      <c r="C24" s="19">
        <v>0.76439499855041504</v>
      </c>
      <c r="D24" s="19">
        <v>1.273991664250692E-2</v>
      </c>
      <c r="E24" s="19">
        <v>4</v>
      </c>
      <c r="F24" s="19">
        <v>1.289076704467189E-2</v>
      </c>
      <c r="G24" s="19">
        <v>7.0060506773609504E-2</v>
      </c>
      <c r="H24" s="19">
        <v>2.287006862828557E-2</v>
      </c>
      <c r="I24" s="19">
        <v>1.289076704467189E-2</v>
      </c>
      <c r="J24" s="19">
        <f t="shared" si="0"/>
        <v>1.289076704467189E-2</v>
      </c>
      <c r="K24" s="19">
        <v>1.289076704467189E-2</v>
      </c>
      <c r="L24" s="19"/>
      <c r="M24" s="19">
        <v>6.5948415509410091E-18</v>
      </c>
      <c r="N24" s="19">
        <v>2.2204460492503131E-16</v>
      </c>
      <c r="O24" s="19">
        <v>2.2204460492503131E-16</v>
      </c>
      <c r="P24" s="19">
        <v>0</v>
      </c>
      <c r="Q24" s="19">
        <v>-6.2500000000000012E-3</v>
      </c>
      <c r="R24" s="19">
        <v>-6.2500000000000047E-3</v>
      </c>
      <c r="S24" s="19">
        <v>7.4999999999999997E-2</v>
      </c>
      <c r="T24" s="19">
        <v>0</v>
      </c>
      <c r="U24" s="19">
        <v>-2.0166160408230379E-17</v>
      </c>
      <c r="V24" s="19">
        <v>2.5124999999999949E-2</v>
      </c>
      <c r="W24" s="19">
        <v>1.9124999999999889E-2</v>
      </c>
      <c r="X24" s="19">
        <v>5.2820630471186962E-17</v>
      </c>
      <c r="Y24" s="19">
        <v>-0.5</v>
      </c>
      <c r="Z24" s="19">
        <v>-0.5</v>
      </c>
      <c r="AA24" s="19">
        <v>0</v>
      </c>
      <c r="AB24" s="19">
        <v>-6.2500000000000012E-3</v>
      </c>
      <c r="AC24" s="19">
        <v>-6.2500000000000047E-3</v>
      </c>
      <c r="AD24" s="19">
        <v>7.4999999999999997E-2</v>
      </c>
      <c r="AE24" s="19">
        <v>0</v>
      </c>
      <c r="AF24" s="19">
        <v>-1.4062499999999689E-3</v>
      </c>
      <c r="AG24" s="19">
        <v>-0.49484375000000003</v>
      </c>
      <c r="AH24" s="19">
        <v>-0.49625000000000002</v>
      </c>
      <c r="AI24" s="19">
        <v>0</v>
      </c>
      <c r="AJ24" s="19">
        <v>10</v>
      </c>
      <c r="AK24" s="19">
        <v>10</v>
      </c>
      <c r="AL24" s="19">
        <v>10</v>
      </c>
      <c r="AM24" s="19">
        <v>50</v>
      </c>
      <c r="AN24" s="19">
        <v>0</v>
      </c>
      <c r="AO24" s="19">
        <v>0</v>
      </c>
      <c r="AP24" s="19">
        <v>0</v>
      </c>
      <c r="AQ24" s="19">
        <v>0</v>
      </c>
      <c r="AR24" s="19" t="s">
        <v>299</v>
      </c>
      <c r="AS24" s="19">
        <v>1</v>
      </c>
      <c r="AT24" s="19">
        <v>0</v>
      </c>
      <c r="AU24" s="19">
        <v>0</v>
      </c>
      <c r="AV24" s="19">
        <v>0</v>
      </c>
      <c r="AW24" s="19">
        <v>0</v>
      </c>
      <c r="AX24" s="19">
        <v>45</v>
      </c>
      <c r="AY24" s="19">
        <v>0</v>
      </c>
      <c r="AZ24" s="19">
        <v>1</v>
      </c>
      <c r="BA24" s="19" t="s">
        <v>89</v>
      </c>
      <c r="BB24" s="19">
        <v>5</v>
      </c>
      <c r="BC24" s="19">
        <v>2</v>
      </c>
      <c r="BD24" s="19">
        <v>0.05</v>
      </c>
      <c r="BE24" s="19">
        <v>4</v>
      </c>
      <c r="BF24" s="19">
        <v>6</v>
      </c>
      <c r="BG24" s="19">
        <v>0.5</v>
      </c>
      <c r="BH24" s="19">
        <v>10</v>
      </c>
      <c r="BI24" s="19">
        <v>1</v>
      </c>
      <c r="BJ24" s="19">
        <v>1</v>
      </c>
      <c r="BK24" s="19">
        <v>1</v>
      </c>
      <c r="BL24" s="19">
        <v>1</v>
      </c>
      <c r="BM24" s="19">
        <v>0</v>
      </c>
      <c r="BN24" s="19">
        <v>0</v>
      </c>
      <c r="BO24" s="19">
        <v>0</v>
      </c>
      <c r="BP24" s="19">
        <v>0</v>
      </c>
      <c r="BQ24" s="19">
        <v>1</v>
      </c>
      <c r="BR24" s="19">
        <v>1</v>
      </c>
      <c r="BS24" s="19">
        <v>1</v>
      </c>
      <c r="BT24" s="19">
        <v>1</v>
      </c>
    </row>
    <row r="25" spans="1:72" x14ac:dyDescent="0.3">
      <c r="A25" s="26">
        <v>23</v>
      </c>
      <c r="B25" s="19">
        <v>80</v>
      </c>
      <c r="C25" s="19">
        <v>0.77999472618103027</v>
      </c>
      <c r="D25" s="19">
        <v>1.299991210301717E-2</v>
      </c>
      <c r="E25" s="19">
        <v>4</v>
      </c>
      <c r="F25" s="19">
        <v>5.134898976610823E-4</v>
      </c>
      <c r="G25" s="19">
        <v>4.191012985395056E-2</v>
      </c>
      <c r="H25" s="19">
        <v>1.971293000482164E-2</v>
      </c>
      <c r="I25" s="19">
        <v>5.134898976610823E-4</v>
      </c>
      <c r="J25" s="19">
        <f t="shared" si="0"/>
        <v>5.134898976610823E-4</v>
      </c>
      <c r="K25" s="19">
        <v>5.134898976610823E-4</v>
      </c>
      <c r="L25" s="19"/>
      <c r="M25" s="19">
        <v>8.3266726846886741E-17</v>
      </c>
      <c r="N25" s="19">
        <v>-3.3306690738754701E-16</v>
      </c>
      <c r="O25" s="19">
        <v>-8.3266726846886741E-17</v>
      </c>
      <c r="P25" s="19">
        <v>0</v>
      </c>
      <c r="Q25" s="19">
        <v>5.9374999999999997E-2</v>
      </c>
      <c r="R25" s="19">
        <v>-1.5625E-2</v>
      </c>
      <c r="S25" s="19">
        <v>3.125E-2</v>
      </c>
      <c r="T25" s="19">
        <v>0</v>
      </c>
      <c r="U25" s="19">
        <v>0</v>
      </c>
      <c r="V25" s="19">
        <v>-5.6249999999979927E-4</v>
      </c>
      <c r="W25" s="19">
        <v>1.12500000000007E-3</v>
      </c>
      <c r="X25" s="19">
        <v>0.12500000000000011</v>
      </c>
      <c r="Y25" s="19">
        <v>0.625</v>
      </c>
      <c r="Z25" s="19">
        <v>-0.25</v>
      </c>
      <c r="AA25" s="19">
        <v>0</v>
      </c>
      <c r="AB25" s="19">
        <v>5.9374999999999997E-2</v>
      </c>
      <c r="AC25" s="19">
        <v>-1.5625E-2</v>
      </c>
      <c r="AD25" s="19">
        <v>3.125E-2</v>
      </c>
      <c r="AE25" s="19">
        <v>0</v>
      </c>
      <c r="AF25" s="19">
        <v>0.12523437500000001</v>
      </c>
      <c r="AG25" s="19">
        <v>0.62148437499999998</v>
      </c>
      <c r="AH25" s="19">
        <v>-0.24296875000000001</v>
      </c>
      <c r="AI25" s="19">
        <v>0</v>
      </c>
      <c r="AJ25" s="19">
        <v>20</v>
      </c>
      <c r="AK25" s="19">
        <v>10</v>
      </c>
      <c r="AL25" s="19">
        <v>50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 t="s">
        <v>300</v>
      </c>
      <c r="AS25" s="19">
        <v>1</v>
      </c>
      <c r="AT25" s="19">
        <v>0</v>
      </c>
      <c r="AU25" s="19">
        <v>0</v>
      </c>
      <c r="AV25" s="19">
        <v>0</v>
      </c>
      <c r="AW25" s="19">
        <v>0</v>
      </c>
      <c r="AX25" s="19">
        <v>45</v>
      </c>
      <c r="AY25" s="19">
        <v>0</v>
      </c>
      <c r="AZ25" s="19">
        <v>1</v>
      </c>
      <c r="BA25" s="19" t="s">
        <v>89</v>
      </c>
      <c r="BB25" s="19">
        <v>5</v>
      </c>
      <c r="BC25" s="19">
        <v>2</v>
      </c>
      <c r="BD25" s="19">
        <v>0.05</v>
      </c>
      <c r="BE25" s="19">
        <v>4</v>
      </c>
      <c r="BF25" s="19">
        <v>6</v>
      </c>
      <c r="BG25" s="19">
        <v>0.5</v>
      </c>
      <c r="BH25" s="19">
        <v>10</v>
      </c>
      <c r="BI25" s="19">
        <v>1</v>
      </c>
      <c r="BJ25" s="19">
        <v>1</v>
      </c>
      <c r="BK25" s="19">
        <v>1</v>
      </c>
      <c r="BL25" s="19">
        <v>1</v>
      </c>
      <c r="BM25" s="19">
        <v>0</v>
      </c>
      <c r="BN25" s="19">
        <v>0</v>
      </c>
      <c r="BO25" s="19">
        <v>0</v>
      </c>
      <c r="BP25" s="19">
        <v>0</v>
      </c>
      <c r="BQ25" s="19">
        <v>1</v>
      </c>
      <c r="BR25" s="19">
        <v>1</v>
      </c>
      <c r="BS25" s="19">
        <v>1</v>
      </c>
      <c r="BT25" s="19">
        <v>1</v>
      </c>
    </row>
    <row r="26" spans="1:72" x14ac:dyDescent="0.3">
      <c r="A26" s="26">
        <v>24</v>
      </c>
      <c r="B26" s="19">
        <v>80</v>
      </c>
      <c r="C26" s="19">
        <v>0.59279632568359375</v>
      </c>
      <c r="D26" s="19">
        <v>9.8799387613932293E-3</v>
      </c>
      <c r="E26" s="19">
        <v>3</v>
      </c>
      <c r="F26" s="19">
        <v>9.2812500000000464E-3</v>
      </c>
      <c r="G26" s="19">
        <v>9.2812500000000464E-3</v>
      </c>
      <c r="H26" s="19">
        <v>1.021874999999998E-2</v>
      </c>
      <c r="I26" s="19">
        <v>1.021874999999998E-2</v>
      </c>
      <c r="J26" s="19">
        <f t="shared" si="0"/>
        <v>9.2812500000000464E-3</v>
      </c>
      <c r="K26" s="19"/>
      <c r="L26" s="19"/>
      <c r="M26" s="19">
        <v>1.6653345369377351E-16</v>
      </c>
      <c r="N26" s="19">
        <v>-2.2204460492503131E-16</v>
      </c>
      <c r="O26" s="19">
        <v>-2.775557561562891E-17</v>
      </c>
      <c r="P26" s="19">
        <v>0</v>
      </c>
      <c r="Q26" s="19">
        <v>-1.5625E-2</v>
      </c>
      <c r="R26" s="19">
        <v>-1.562500000000001E-2</v>
      </c>
      <c r="S26" s="19">
        <v>3.125E-2</v>
      </c>
      <c r="T26" s="19">
        <v>0</v>
      </c>
      <c r="U26" s="19">
        <v>-9.2812500000000742E-3</v>
      </c>
      <c r="V26" s="19">
        <v>-9.2812500000000187E-3</v>
      </c>
      <c r="W26" s="19">
        <v>1.8562500000000089E-2</v>
      </c>
      <c r="X26" s="19">
        <v>-0.37499999999999989</v>
      </c>
      <c r="Y26" s="19">
        <v>0.625</v>
      </c>
      <c r="Z26" s="19">
        <v>-0.25</v>
      </c>
      <c r="AA26" s="19">
        <v>0</v>
      </c>
      <c r="AB26" s="19">
        <v>-1.5625E-2</v>
      </c>
      <c r="AC26" s="19">
        <v>-1.562500000000001E-2</v>
      </c>
      <c r="AD26" s="19">
        <v>3.125E-2</v>
      </c>
      <c r="AE26" s="19">
        <v>0</v>
      </c>
      <c r="AF26" s="19">
        <v>-0.37851562500000002</v>
      </c>
      <c r="AG26" s="19">
        <v>0.62148437499999998</v>
      </c>
      <c r="AH26" s="19">
        <v>-0.24296875000000001</v>
      </c>
      <c r="AI26" s="19">
        <v>0</v>
      </c>
      <c r="AJ26" s="19">
        <v>0</v>
      </c>
      <c r="AK26" s="19">
        <v>30</v>
      </c>
      <c r="AL26" s="19">
        <v>50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 t="s">
        <v>301</v>
      </c>
      <c r="AS26" s="19">
        <v>1</v>
      </c>
      <c r="AT26" s="19">
        <v>0</v>
      </c>
      <c r="AU26" s="19">
        <v>0</v>
      </c>
      <c r="AV26" s="19">
        <v>0</v>
      </c>
      <c r="AW26" s="19">
        <v>0</v>
      </c>
      <c r="AX26" s="19">
        <v>45</v>
      </c>
      <c r="AY26" s="19">
        <v>0</v>
      </c>
      <c r="AZ26" s="19">
        <v>1</v>
      </c>
      <c r="BA26" s="19" t="s">
        <v>89</v>
      </c>
      <c r="BB26" s="19">
        <v>5</v>
      </c>
      <c r="BC26" s="19">
        <v>2</v>
      </c>
      <c r="BD26" s="19">
        <v>0.05</v>
      </c>
      <c r="BE26" s="19">
        <v>4</v>
      </c>
      <c r="BF26" s="19">
        <v>6</v>
      </c>
      <c r="BG26" s="19">
        <v>0.5</v>
      </c>
      <c r="BH26" s="19">
        <v>10</v>
      </c>
      <c r="BI26" s="19">
        <v>1</v>
      </c>
      <c r="BJ26" s="19">
        <v>1</v>
      </c>
      <c r="BK26" s="19">
        <v>1</v>
      </c>
      <c r="BL26" s="19">
        <v>1</v>
      </c>
      <c r="BM26" s="19">
        <v>0</v>
      </c>
      <c r="BN26" s="19">
        <v>0</v>
      </c>
      <c r="BO26" s="19">
        <v>0</v>
      </c>
      <c r="BP26" s="19">
        <v>0</v>
      </c>
      <c r="BQ26" s="19">
        <v>1</v>
      </c>
      <c r="BR26" s="19">
        <v>1</v>
      </c>
      <c r="BS26" s="19">
        <v>1</v>
      </c>
      <c r="BT26" s="19">
        <v>1</v>
      </c>
    </row>
    <row r="27" spans="1:72" x14ac:dyDescent="0.3">
      <c r="A27" s="26">
        <v>25</v>
      </c>
      <c r="B27" s="19">
        <v>80</v>
      </c>
      <c r="C27" s="19">
        <v>0.98279356956481934</v>
      </c>
      <c r="D27" s="19">
        <v>1.6379892826080319E-2</v>
      </c>
      <c r="E27" s="19">
        <v>5</v>
      </c>
      <c r="F27" s="19">
        <v>1.432054904673209E-4</v>
      </c>
      <c r="G27" s="19">
        <v>4.1372970116369451E-2</v>
      </c>
      <c r="H27" s="19">
        <v>1.9683928247430631E-2</v>
      </c>
      <c r="I27" s="19">
        <v>2.1670923059481958E-3</v>
      </c>
      <c r="J27" s="19">
        <f t="shared" si="0"/>
        <v>2.1670923059481958E-3</v>
      </c>
      <c r="K27" s="19">
        <v>1.432054904673209E-4</v>
      </c>
      <c r="L27" s="19">
        <v>1.432054904673209E-4</v>
      </c>
      <c r="M27" s="19">
        <v>6.9388939039072284E-17</v>
      </c>
      <c r="N27" s="19">
        <v>-3.3306690738754701E-16</v>
      </c>
      <c r="O27" s="19">
        <v>-8.3266726846886741E-17</v>
      </c>
      <c r="P27" s="19">
        <v>0</v>
      </c>
      <c r="Q27" s="19">
        <v>1.5625E-2</v>
      </c>
      <c r="R27" s="19">
        <v>-1.562500000000001E-2</v>
      </c>
      <c r="S27" s="19">
        <v>3.125E-2</v>
      </c>
      <c r="T27" s="19">
        <v>0</v>
      </c>
      <c r="U27" s="19">
        <v>2.8124999999989958E-4</v>
      </c>
      <c r="V27" s="19">
        <v>-9.3749999999781508E-5</v>
      </c>
      <c r="W27" s="19">
        <v>1.8750000000003489E-4</v>
      </c>
      <c r="X27" s="19">
        <v>-0.1249999999999999</v>
      </c>
      <c r="Y27" s="19">
        <v>0.625</v>
      </c>
      <c r="Z27" s="19">
        <v>-0.25</v>
      </c>
      <c r="AA27" s="19">
        <v>0</v>
      </c>
      <c r="AB27" s="19">
        <v>1.5625E-2</v>
      </c>
      <c r="AC27" s="19">
        <v>-1.562500000000001E-2</v>
      </c>
      <c r="AD27" s="19">
        <v>3.125E-2</v>
      </c>
      <c r="AE27" s="19">
        <v>0</v>
      </c>
      <c r="AF27" s="19">
        <v>-0.128046875</v>
      </c>
      <c r="AG27" s="19">
        <v>0.62148437499999998</v>
      </c>
      <c r="AH27" s="19">
        <v>-0.24296875000000001</v>
      </c>
      <c r="AI27" s="19">
        <v>0</v>
      </c>
      <c r="AJ27" s="19">
        <v>10</v>
      </c>
      <c r="AK27" s="19">
        <v>20</v>
      </c>
      <c r="AL27" s="19">
        <v>50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 t="s">
        <v>302</v>
      </c>
      <c r="AS27" s="19">
        <v>1</v>
      </c>
      <c r="AT27" s="19">
        <v>0</v>
      </c>
      <c r="AU27" s="19">
        <v>0</v>
      </c>
      <c r="AV27" s="19">
        <v>0</v>
      </c>
      <c r="AW27" s="19">
        <v>0</v>
      </c>
      <c r="AX27" s="19">
        <v>45</v>
      </c>
      <c r="AY27" s="19">
        <v>0</v>
      </c>
      <c r="AZ27" s="19">
        <v>1</v>
      </c>
      <c r="BA27" s="19" t="s">
        <v>89</v>
      </c>
      <c r="BB27" s="19">
        <v>5</v>
      </c>
      <c r="BC27" s="19">
        <v>2</v>
      </c>
      <c r="BD27" s="19">
        <v>0.05</v>
      </c>
      <c r="BE27" s="19">
        <v>4</v>
      </c>
      <c r="BF27" s="19">
        <v>6</v>
      </c>
      <c r="BG27" s="19">
        <v>0.5</v>
      </c>
      <c r="BH27" s="19">
        <v>10</v>
      </c>
      <c r="BI27" s="19">
        <v>1</v>
      </c>
      <c r="BJ27" s="19">
        <v>1</v>
      </c>
      <c r="BK27" s="19">
        <v>1</v>
      </c>
      <c r="BL27" s="19">
        <v>1</v>
      </c>
      <c r="BM27" s="19">
        <v>0</v>
      </c>
      <c r="BN27" s="19">
        <v>0</v>
      </c>
      <c r="BO27" s="19">
        <v>0</v>
      </c>
      <c r="BP27" s="19">
        <v>0</v>
      </c>
      <c r="BQ27" s="19">
        <v>1</v>
      </c>
      <c r="BR27" s="19">
        <v>1</v>
      </c>
      <c r="BS27" s="19">
        <v>1</v>
      </c>
      <c r="BT27" s="19">
        <v>1</v>
      </c>
    </row>
    <row r="28" spans="1:72" x14ac:dyDescent="0.3">
      <c r="A28" s="26">
        <v>26</v>
      </c>
      <c r="B28" s="19">
        <v>80</v>
      </c>
      <c r="C28" s="19">
        <v>0.38999772071838379</v>
      </c>
      <c r="D28" s="19">
        <v>6.4999620119730629E-3</v>
      </c>
      <c r="E28" s="19">
        <v>2</v>
      </c>
      <c r="F28" s="19">
        <v>7.5781088917354954E-3</v>
      </c>
      <c r="G28" s="19">
        <v>7.5781088917354954E-3</v>
      </c>
      <c r="H28" s="19">
        <v>7.5781088917354954E-3</v>
      </c>
      <c r="I28" s="19"/>
      <c r="J28" s="19">
        <f t="shared" si="0"/>
        <v>7.5781088917354954E-3</v>
      </c>
      <c r="K28" s="19"/>
      <c r="L28" s="19"/>
      <c r="M28" s="19">
        <v>-2.775557561562891E-17</v>
      </c>
      <c r="N28" s="19">
        <v>-1.2325951644078309E-32</v>
      </c>
      <c r="O28" s="19">
        <v>-4.4408920985006262E-16</v>
      </c>
      <c r="P28" s="19">
        <v>0</v>
      </c>
      <c r="Q28" s="19">
        <v>3.125E-2</v>
      </c>
      <c r="R28" s="19">
        <v>-1.9135106236677378E-18</v>
      </c>
      <c r="S28" s="19">
        <v>0</v>
      </c>
      <c r="T28" s="19">
        <v>0</v>
      </c>
      <c r="U28" s="19">
        <v>1.8562500000000089E-2</v>
      </c>
      <c r="V28" s="19">
        <v>-1.136625310458646E-18</v>
      </c>
      <c r="W28" s="19">
        <v>2.2204460492503131E-16</v>
      </c>
      <c r="X28" s="19">
        <v>-0.25</v>
      </c>
      <c r="Y28" s="19">
        <v>7.6540424946709591E-17</v>
      </c>
      <c r="Z28" s="19">
        <v>1</v>
      </c>
      <c r="AA28" s="19">
        <v>0</v>
      </c>
      <c r="AB28" s="19">
        <v>3.125E-2</v>
      </c>
      <c r="AC28" s="19">
        <v>-1.9135106236677378E-18</v>
      </c>
      <c r="AD28" s="19">
        <v>0</v>
      </c>
      <c r="AE28" s="19">
        <v>0</v>
      </c>
      <c r="AF28" s="19">
        <v>-0.24296875000000001</v>
      </c>
      <c r="AG28" s="19">
        <v>7.6109885056384328E-17</v>
      </c>
      <c r="AH28" s="19">
        <v>1</v>
      </c>
      <c r="AI28" s="19">
        <v>0</v>
      </c>
      <c r="AJ28" s="19">
        <v>30</v>
      </c>
      <c r="AK28" s="19">
        <v>50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 t="s">
        <v>303</v>
      </c>
      <c r="AS28" s="19">
        <v>1</v>
      </c>
      <c r="AT28" s="19">
        <v>0</v>
      </c>
      <c r="AU28" s="19">
        <v>0</v>
      </c>
      <c r="AV28" s="19">
        <v>0</v>
      </c>
      <c r="AW28" s="19">
        <v>0</v>
      </c>
      <c r="AX28" s="19">
        <v>45</v>
      </c>
      <c r="AY28" s="19">
        <v>0</v>
      </c>
      <c r="AZ28" s="19">
        <v>1</v>
      </c>
      <c r="BA28" s="19" t="s">
        <v>89</v>
      </c>
      <c r="BB28" s="19">
        <v>5</v>
      </c>
      <c r="BC28" s="19">
        <v>2</v>
      </c>
      <c r="BD28" s="19">
        <v>0.05</v>
      </c>
      <c r="BE28" s="19">
        <v>4</v>
      </c>
      <c r="BF28" s="19">
        <v>6</v>
      </c>
      <c r="BG28" s="19">
        <v>0.5</v>
      </c>
      <c r="BH28" s="19">
        <v>10</v>
      </c>
      <c r="BI28" s="19">
        <v>1</v>
      </c>
      <c r="BJ28" s="19">
        <v>1</v>
      </c>
      <c r="BK28" s="19">
        <v>1</v>
      </c>
      <c r="BL28" s="19">
        <v>1</v>
      </c>
      <c r="BM28" s="19">
        <v>0</v>
      </c>
      <c r="BN28" s="19">
        <v>0</v>
      </c>
      <c r="BO28" s="19">
        <v>0</v>
      </c>
      <c r="BP28" s="19">
        <v>0</v>
      </c>
      <c r="BQ28" s="19">
        <v>1</v>
      </c>
      <c r="BR28" s="19">
        <v>1</v>
      </c>
      <c r="BS28" s="19">
        <v>1</v>
      </c>
      <c r="BT28" s="19">
        <v>1</v>
      </c>
    </row>
    <row r="29" spans="1:72" x14ac:dyDescent="0.3">
      <c r="A29" s="26">
        <v>27</v>
      </c>
      <c r="B29" s="19">
        <v>80</v>
      </c>
      <c r="C29" s="19">
        <v>0.9671938419342041</v>
      </c>
      <c r="D29" s="19">
        <v>1.6119897365570068E-2</v>
      </c>
      <c r="E29" s="19">
        <v>5</v>
      </c>
      <c r="F29" s="19">
        <v>4.5398625048011908E-3</v>
      </c>
      <c r="G29" s="19">
        <v>6.0394212781523987E-2</v>
      </c>
      <c r="H29" s="19">
        <v>2.2176846033644958E-2</v>
      </c>
      <c r="I29" s="19">
        <v>4.5398625048011908E-3</v>
      </c>
      <c r="J29" s="19">
        <f t="shared" si="0"/>
        <v>4.5398625048011908E-3</v>
      </c>
      <c r="K29" s="19">
        <v>5.0668384188268132E-3</v>
      </c>
      <c r="L29" s="19">
        <v>5.0668384188268132E-3</v>
      </c>
      <c r="M29" s="19">
        <v>3.3306690738754701E-16</v>
      </c>
      <c r="N29" s="19">
        <v>-5.5511151231257827E-17</v>
      </c>
      <c r="O29" s="19">
        <v>-3.3306690738754701E-16</v>
      </c>
      <c r="P29" s="19">
        <v>0</v>
      </c>
      <c r="Q29" s="19">
        <v>-6.2500000000000003E-3</v>
      </c>
      <c r="R29" s="19">
        <v>3.7499999999999999E-2</v>
      </c>
      <c r="S29" s="19">
        <v>-7.4999999999999997E-2</v>
      </c>
      <c r="T29" s="19">
        <v>0</v>
      </c>
      <c r="U29" s="19">
        <v>4.6875000000012879E-4</v>
      </c>
      <c r="V29" s="19">
        <v>4.9687500000000773E-3</v>
      </c>
      <c r="W29" s="19">
        <v>-9.937499999999877E-3</v>
      </c>
      <c r="X29" s="19">
        <v>-0.5</v>
      </c>
      <c r="Y29" s="19">
        <v>0.25000000000000011</v>
      </c>
      <c r="Z29" s="19">
        <v>0.5</v>
      </c>
      <c r="AA29" s="19">
        <v>0</v>
      </c>
      <c r="AB29" s="19">
        <v>-6.2500000000000003E-3</v>
      </c>
      <c r="AC29" s="19">
        <v>3.7499999999999999E-2</v>
      </c>
      <c r="AD29" s="19">
        <v>-7.4999999999999997E-2</v>
      </c>
      <c r="AE29" s="19">
        <v>0</v>
      </c>
      <c r="AF29" s="19">
        <v>-0.49484375000000003</v>
      </c>
      <c r="AG29" s="19">
        <v>0.25187500000000013</v>
      </c>
      <c r="AH29" s="19">
        <v>0.49625000000000002</v>
      </c>
      <c r="AI29" s="19">
        <v>0</v>
      </c>
      <c r="AJ29" s="19">
        <v>10</v>
      </c>
      <c r="AK29" s="19">
        <v>50</v>
      </c>
      <c r="AL29" s="19">
        <v>20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 t="s">
        <v>304</v>
      </c>
      <c r="AS29" s="19">
        <v>1</v>
      </c>
      <c r="AT29" s="19">
        <v>0</v>
      </c>
      <c r="AU29" s="19">
        <v>0</v>
      </c>
      <c r="AV29" s="19">
        <v>0</v>
      </c>
      <c r="AW29" s="19">
        <v>0</v>
      </c>
      <c r="AX29" s="19">
        <v>45</v>
      </c>
      <c r="AY29" s="19">
        <v>0</v>
      </c>
      <c r="AZ29" s="19">
        <v>1</v>
      </c>
      <c r="BA29" s="19" t="s">
        <v>89</v>
      </c>
      <c r="BB29" s="19">
        <v>5</v>
      </c>
      <c r="BC29" s="19">
        <v>2</v>
      </c>
      <c r="BD29" s="19">
        <v>0.05</v>
      </c>
      <c r="BE29" s="19">
        <v>4</v>
      </c>
      <c r="BF29" s="19">
        <v>6</v>
      </c>
      <c r="BG29" s="19">
        <v>0.5</v>
      </c>
      <c r="BH29" s="19">
        <v>10</v>
      </c>
      <c r="BI29" s="19">
        <v>1</v>
      </c>
      <c r="BJ29" s="19">
        <v>1</v>
      </c>
      <c r="BK29" s="19">
        <v>1</v>
      </c>
      <c r="BL29" s="19">
        <v>1</v>
      </c>
      <c r="BM29" s="19">
        <v>0</v>
      </c>
      <c r="BN29" s="19">
        <v>0</v>
      </c>
      <c r="BO29" s="19">
        <v>0</v>
      </c>
      <c r="BP29" s="19">
        <v>0</v>
      </c>
      <c r="BQ29" s="19">
        <v>1</v>
      </c>
      <c r="BR29" s="19">
        <v>1</v>
      </c>
      <c r="BS29" s="19">
        <v>1</v>
      </c>
      <c r="BT29" s="19">
        <v>1</v>
      </c>
    </row>
    <row r="30" spans="1:72" x14ac:dyDescent="0.3">
      <c r="A30" s="26">
        <v>28</v>
      </c>
      <c r="B30" s="19">
        <v>80</v>
      </c>
      <c r="C30" s="19">
        <v>0.9671938419342041</v>
      </c>
      <c r="D30" s="19">
        <v>1.6119897365570068E-2</v>
      </c>
      <c r="E30" s="19">
        <v>5</v>
      </c>
      <c r="F30" s="19">
        <v>7.6176321985572991E-3</v>
      </c>
      <c r="G30" s="19">
        <v>7.0596675736184472E-2</v>
      </c>
      <c r="H30" s="19">
        <v>1.4844407880157911E-2</v>
      </c>
      <c r="I30" s="19">
        <v>7.6176321985572991E-3</v>
      </c>
      <c r="J30" s="19">
        <f t="shared" si="0"/>
        <v>7.6176321985572991E-3</v>
      </c>
      <c r="K30" s="19">
        <v>1.095110760665313E-2</v>
      </c>
      <c r="L30" s="19">
        <v>1.095110760665313E-2</v>
      </c>
      <c r="M30" s="19">
        <v>3.3306690738754701E-16</v>
      </c>
      <c r="N30" s="19">
        <v>1.110223024625157E-16</v>
      </c>
      <c r="O30" s="19">
        <v>-5.5511151231257827E-16</v>
      </c>
      <c r="P30" s="19">
        <v>0</v>
      </c>
      <c r="Q30" s="19">
        <v>9.3749999999999997E-3</v>
      </c>
      <c r="R30" s="19">
        <v>2.1874999999999999E-2</v>
      </c>
      <c r="S30" s="19">
        <v>-4.3749999999999997E-2</v>
      </c>
      <c r="T30" s="19">
        <v>0</v>
      </c>
      <c r="U30" s="19">
        <v>-2.8124999999995509E-4</v>
      </c>
      <c r="V30" s="19">
        <v>8.3437500000000664E-3</v>
      </c>
      <c r="W30" s="19">
        <v>-1.6687499999999411E-2</v>
      </c>
      <c r="X30" s="19">
        <v>-0.375</v>
      </c>
      <c r="Y30" s="19">
        <v>0.12500000000000011</v>
      </c>
      <c r="Z30" s="19">
        <v>0.75</v>
      </c>
      <c r="AA30" s="19">
        <v>0</v>
      </c>
      <c r="AB30" s="19">
        <v>9.3749999999999997E-3</v>
      </c>
      <c r="AC30" s="19">
        <v>2.1874999999999999E-2</v>
      </c>
      <c r="AD30" s="19">
        <v>-4.3749999999999997E-2</v>
      </c>
      <c r="AE30" s="19">
        <v>0</v>
      </c>
      <c r="AF30" s="19">
        <v>-0.36960937500000002</v>
      </c>
      <c r="AG30" s="19">
        <v>0.12664062500000009</v>
      </c>
      <c r="AH30" s="19">
        <v>0.74671874999999999</v>
      </c>
      <c r="AI30" s="19">
        <v>0</v>
      </c>
      <c r="AJ30" s="19">
        <v>20</v>
      </c>
      <c r="AK30" s="19">
        <v>50</v>
      </c>
      <c r="AL30" s="19">
        <v>10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 t="s">
        <v>305</v>
      </c>
      <c r="AS30" s="19">
        <v>1</v>
      </c>
      <c r="AT30" s="19">
        <v>0</v>
      </c>
      <c r="AU30" s="19">
        <v>0</v>
      </c>
      <c r="AV30" s="19">
        <v>0</v>
      </c>
      <c r="AW30" s="19">
        <v>0</v>
      </c>
      <c r="AX30" s="19">
        <v>45</v>
      </c>
      <c r="AY30" s="19">
        <v>0</v>
      </c>
      <c r="AZ30" s="19">
        <v>1</v>
      </c>
      <c r="BA30" s="19" t="s">
        <v>89</v>
      </c>
      <c r="BB30" s="19">
        <v>5</v>
      </c>
      <c r="BC30" s="19">
        <v>2</v>
      </c>
      <c r="BD30" s="19">
        <v>0.05</v>
      </c>
      <c r="BE30" s="19">
        <v>4</v>
      </c>
      <c r="BF30" s="19">
        <v>6</v>
      </c>
      <c r="BG30" s="19">
        <v>0.5</v>
      </c>
      <c r="BH30" s="19">
        <v>10</v>
      </c>
      <c r="BI30" s="19">
        <v>1</v>
      </c>
      <c r="BJ30" s="19">
        <v>1</v>
      </c>
      <c r="BK30" s="19">
        <v>1</v>
      </c>
      <c r="BL30" s="19">
        <v>1</v>
      </c>
      <c r="BM30" s="19">
        <v>0</v>
      </c>
      <c r="BN30" s="19">
        <v>0</v>
      </c>
      <c r="BO30" s="19">
        <v>0</v>
      </c>
      <c r="BP30" s="19">
        <v>0</v>
      </c>
      <c r="BQ30" s="19">
        <v>1</v>
      </c>
      <c r="BR30" s="19">
        <v>1</v>
      </c>
      <c r="BS30" s="19">
        <v>1</v>
      </c>
      <c r="BT30" s="19">
        <v>1</v>
      </c>
    </row>
    <row r="31" spans="1:72" x14ac:dyDescent="0.3">
      <c r="A31" s="26">
        <v>29</v>
      </c>
      <c r="B31" s="19">
        <v>80</v>
      </c>
      <c r="C31" s="19">
        <v>0.967193603515625</v>
      </c>
      <c r="D31" s="19">
        <v>1.6119893391927081E-2</v>
      </c>
      <c r="E31" s="19">
        <v>5</v>
      </c>
      <c r="F31" s="19">
        <v>7.6176321985572887E-3</v>
      </c>
      <c r="G31" s="19">
        <v>7.0596675736184472E-2</v>
      </c>
      <c r="H31" s="19">
        <v>1.48444078801579E-2</v>
      </c>
      <c r="I31" s="19">
        <v>7.6176321985572887E-3</v>
      </c>
      <c r="J31" s="19">
        <f t="shared" si="0"/>
        <v>7.6176321985572887E-3</v>
      </c>
      <c r="K31" s="19">
        <v>1.095110760665312E-2</v>
      </c>
      <c r="L31" s="19">
        <v>1.095110760665312E-2</v>
      </c>
      <c r="M31" s="19">
        <v>-3.3306690738754701E-16</v>
      </c>
      <c r="N31" s="19">
        <v>-2.775557561562891E-17</v>
      </c>
      <c r="O31" s="19">
        <v>-5.5511151231257827E-16</v>
      </c>
      <c r="P31" s="19">
        <v>0</v>
      </c>
      <c r="Q31" s="19">
        <v>-5.3124999999999999E-2</v>
      </c>
      <c r="R31" s="19">
        <v>2.1875000000000009E-2</v>
      </c>
      <c r="S31" s="19">
        <v>4.3749999999999997E-2</v>
      </c>
      <c r="T31" s="19">
        <v>0</v>
      </c>
      <c r="U31" s="19">
        <v>2.8124999999995509E-4</v>
      </c>
      <c r="V31" s="19">
        <v>-8.3437500000000109E-3</v>
      </c>
      <c r="W31" s="19">
        <v>-1.6687499999999411E-2</v>
      </c>
      <c r="X31" s="19">
        <v>0.375</v>
      </c>
      <c r="Y31" s="19">
        <v>-0.125</v>
      </c>
      <c r="Z31" s="19">
        <v>0.75</v>
      </c>
      <c r="AA31" s="19">
        <v>0</v>
      </c>
      <c r="AB31" s="19">
        <v>-5.3124999999999999E-2</v>
      </c>
      <c r="AC31" s="19">
        <v>2.1875000000000009E-2</v>
      </c>
      <c r="AD31" s="19">
        <v>4.3749999999999997E-2</v>
      </c>
      <c r="AE31" s="19">
        <v>0</v>
      </c>
      <c r="AF31" s="19">
        <v>0.36960937500000002</v>
      </c>
      <c r="AG31" s="19">
        <v>-0.12664062500000001</v>
      </c>
      <c r="AH31" s="19">
        <v>0.74671874999999999</v>
      </c>
      <c r="AI31" s="19">
        <v>0</v>
      </c>
      <c r="AJ31" s="19">
        <v>50</v>
      </c>
      <c r="AK31" s="19">
        <v>20</v>
      </c>
      <c r="AL31" s="19">
        <v>0</v>
      </c>
      <c r="AM31" s="19">
        <v>10</v>
      </c>
      <c r="AN31" s="19">
        <v>0</v>
      </c>
      <c r="AO31" s="19">
        <v>0</v>
      </c>
      <c r="AP31" s="19">
        <v>0</v>
      </c>
      <c r="AQ31" s="19">
        <v>0</v>
      </c>
      <c r="AR31" s="19" t="s">
        <v>306</v>
      </c>
      <c r="AS31" s="19">
        <v>1</v>
      </c>
      <c r="AT31" s="19">
        <v>0</v>
      </c>
      <c r="AU31" s="19">
        <v>0</v>
      </c>
      <c r="AV31" s="19">
        <v>0</v>
      </c>
      <c r="AW31" s="19">
        <v>0</v>
      </c>
      <c r="AX31" s="19">
        <v>45</v>
      </c>
      <c r="AY31" s="19">
        <v>0</v>
      </c>
      <c r="AZ31" s="19">
        <v>1</v>
      </c>
      <c r="BA31" s="19" t="s">
        <v>89</v>
      </c>
      <c r="BB31" s="19">
        <v>5</v>
      </c>
      <c r="BC31" s="19">
        <v>2</v>
      </c>
      <c r="BD31" s="19">
        <v>0.05</v>
      </c>
      <c r="BE31" s="19">
        <v>4</v>
      </c>
      <c r="BF31" s="19">
        <v>6</v>
      </c>
      <c r="BG31" s="19">
        <v>0.5</v>
      </c>
      <c r="BH31" s="19">
        <v>10</v>
      </c>
      <c r="BI31" s="19">
        <v>1</v>
      </c>
      <c r="BJ31" s="19">
        <v>1</v>
      </c>
      <c r="BK31" s="19">
        <v>1</v>
      </c>
      <c r="BL31" s="19">
        <v>1</v>
      </c>
      <c r="BM31" s="19">
        <v>0</v>
      </c>
      <c r="BN31" s="19">
        <v>0</v>
      </c>
      <c r="BO31" s="19">
        <v>0</v>
      </c>
      <c r="BP31" s="19">
        <v>0</v>
      </c>
      <c r="BQ31" s="19">
        <v>1</v>
      </c>
      <c r="BR31" s="19">
        <v>1</v>
      </c>
      <c r="BS31" s="19">
        <v>1</v>
      </c>
      <c r="BT31" s="19">
        <v>1</v>
      </c>
    </row>
    <row r="32" spans="1:72" x14ac:dyDescent="0.3">
      <c r="A32" s="26">
        <v>30</v>
      </c>
      <c r="B32" s="19">
        <v>80</v>
      </c>
      <c r="C32" s="19">
        <v>0.76639485359191895</v>
      </c>
      <c r="D32" s="19">
        <v>1.277324755986532E-2</v>
      </c>
      <c r="E32" s="19">
        <v>4</v>
      </c>
      <c r="F32" s="19">
        <v>5.134898976610823E-4</v>
      </c>
      <c r="G32" s="19">
        <v>4.191012985395056E-2</v>
      </c>
      <c r="H32" s="19">
        <v>1.971293000482164E-2</v>
      </c>
      <c r="I32" s="19">
        <v>5.134898976610823E-4</v>
      </c>
      <c r="J32" s="19">
        <f t="shared" si="0"/>
        <v>5.134898976610823E-4</v>
      </c>
      <c r="K32" s="19">
        <v>5.134898976610823E-4</v>
      </c>
      <c r="L32" s="19"/>
      <c r="M32" s="19">
        <v>-3.3306690738754701E-16</v>
      </c>
      <c r="N32" s="19">
        <v>0</v>
      </c>
      <c r="O32" s="19">
        <v>8.3266726846886741E-17</v>
      </c>
      <c r="P32" s="19">
        <v>0</v>
      </c>
      <c r="Q32" s="19">
        <v>-1.5625E-2</v>
      </c>
      <c r="R32" s="19">
        <v>5.9374999999999997E-2</v>
      </c>
      <c r="S32" s="19">
        <v>-3.125E-2</v>
      </c>
      <c r="T32" s="19">
        <v>0</v>
      </c>
      <c r="U32" s="19">
        <v>-5.6249999999979927E-4</v>
      </c>
      <c r="V32" s="19">
        <v>0</v>
      </c>
      <c r="W32" s="19">
        <v>-1.12500000000007E-3</v>
      </c>
      <c r="X32" s="19">
        <v>0.625</v>
      </c>
      <c r="Y32" s="19">
        <v>0.125</v>
      </c>
      <c r="Z32" s="19">
        <v>0.25</v>
      </c>
      <c r="AA32" s="19">
        <v>0</v>
      </c>
      <c r="AB32" s="19">
        <v>-1.5625E-2</v>
      </c>
      <c r="AC32" s="19">
        <v>5.9374999999999997E-2</v>
      </c>
      <c r="AD32" s="19">
        <v>-3.125E-2</v>
      </c>
      <c r="AE32" s="19">
        <v>0</v>
      </c>
      <c r="AF32" s="19">
        <v>0.62148437499999998</v>
      </c>
      <c r="AG32" s="19">
        <v>0.12523437500000001</v>
      </c>
      <c r="AH32" s="19">
        <v>0.24296875000000001</v>
      </c>
      <c r="AI32" s="19">
        <v>0</v>
      </c>
      <c r="AJ32" s="19">
        <v>50</v>
      </c>
      <c r="AK32" s="19">
        <v>0</v>
      </c>
      <c r="AL32" s="19">
        <v>20</v>
      </c>
      <c r="AM32" s="19">
        <v>10</v>
      </c>
      <c r="AN32" s="19">
        <v>0</v>
      </c>
      <c r="AO32" s="19">
        <v>0</v>
      </c>
      <c r="AP32" s="19">
        <v>0</v>
      </c>
      <c r="AQ32" s="19">
        <v>0</v>
      </c>
      <c r="AR32" s="19" t="s">
        <v>307</v>
      </c>
      <c r="AS32" s="19">
        <v>1</v>
      </c>
      <c r="AT32" s="19">
        <v>0</v>
      </c>
      <c r="AU32" s="19">
        <v>0</v>
      </c>
      <c r="AV32" s="19">
        <v>0</v>
      </c>
      <c r="AW32" s="19">
        <v>0</v>
      </c>
      <c r="AX32" s="19">
        <v>45</v>
      </c>
      <c r="AY32" s="19">
        <v>0</v>
      </c>
      <c r="AZ32" s="19">
        <v>1</v>
      </c>
      <c r="BA32" s="19" t="s">
        <v>89</v>
      </c>
      <c r="BB32" s="19">
        <v>5</v>
      </c>
      <c r="BC32" s="19">
        <v>2</v>
      </c>
      <c r="BD32" s="19">
        <v>0.05</v>
      </c>
      <c r="BE32" s="19">
        <v>4</v>
      </c>
      <c r="BF32" s="19">
        <v>6</v>
      </c>
      <c r="BG32" s="19">
        <v>0.5</v>
      </c>
      <c r="BH32" s="19">
        <v>10</v>
      </c>
      <c r="BI32" s="19">
        <v>1</v>
      </c>
      <c r="BJ32" s="19">
        <v>1</v>
      </c>
      <c r="BK32" s="19">
        <v>1</v>
      </c>
      <c r="BL32" s="19">
        <v>1</v>
      </c>
      <c r="BM32" s="19">
        <v>0</v>
      </c>
      <c r="BN32" s="19">
        <v>0</v>
      </c>
      <c r="BO32" s="19">
        <v>0</v>
      </c>
      <c r="BP32" s="19">
        <v>0</v>
      </c>
      <c r="BQ32" s="19">
        <v>1</v>
      </c>
      <c r="BR32" s="19">
        <v>1</v>
      </c>
      <c r="BS32" s="19">
        <v>1</v>
      </c>
      <c r="BT32" s="19">
        <v>1</v>
      </c>
    </row>
    <row r="33" spans="1:72" x14ac:dyDescent="0.3">
      <c r="A33" s="26">
        <v>31</v>
      </c>
      <c r="B33" s="19">
        <v>80</v>
      </c>
      <c r="C33" s="19">
        <v>0.76439499855041504</v>
      </c>
      <c r="D33" s="19">
        <v>1.273991664250692E-2</v>
      </c>
      <c r="E33" s="19">
        <v>4</v>
      </c>
      <c r="F33" s="19">
        <v>5.6249999999990563E-4</v>
      </c>
      <c r="G33" s="19">
        <v>6.1213324744716149E-2</v>
      </c>
      <c r="H33" s="19">
        <v>1.1249999999999941E-2</v>
      </c>
      <c r="I33" s="19">
        <v>5.6249999999990563E-4</v>
      </c>
      <c r="J33" s="19">
        <f t="shared" si="0"/>
        <v>5.6249999999990563E-4</v>
      </c>
      <c r="K33" s="19">
        <v>5.6249999999990563E-4</v>
      </c>
      <c r="L33" s="19"/>
      <c r="M33" s="19">
        <v>-5.5511151231257827E-16</v>
      </c>
      <c r="N33" s="19">
        <v>8.3266726846886741E-17</v>
      </c>
      <c r="O33" s="19">
        <v>-4.4408920985006262E-16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-5.6249999999957723E-4</v>
      </c>
      <c r="V33" s="19">
        <v>5.6249999999999356E-4</v>
      </c>
      <c r="W33" s="19">
        <v>-1.124999999999932E-3</v>
      </c>
      <c r="X33" s="19">
        <v>0.75</v>
      </c>
      <c r="Y33" s="19">
        <v>0.25</v>
      </c>
      <c r="Z33" s="19">
        <v>0.5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0.80859375</v>
      </c>
      <c r="AG33" s="19">
        <v>0.19140625</v>
      </c>
      <c r="AH33" s="19">
        <v>0.6171875</v>
      </c>
      <c r="AI33" s="19">
        <v>0</v>
      </c>
      <c r="AJ33" s="19">
        <v>60</v>
      </c>
      <c r="AK33" s="19">
        <v>0</v>
      </c>
      <c r="AL33" s="19">
        <v>20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 t="s">
        <v>308</v>
      </c>
      <c r="AS33" s="19">
        <v>1</v>
      </c>
      <c r="AT33" s="19">
        <v>0</v>
      </c>
      <c r="AU33" s="19">
        <v>0</v>
      </c>
      <c r="AV33" s="19">
        <v>0</v>
      </c>
      <c r="AW33" s="19">
        <v>0</v>
      </c>
      <c r="AX33" s="19">
        <v>45</v>
      </c>
      <c r="AY33" s="19">
        <v>0</v>
      </c>
      <c r="AZ33" s="19">
        <v>1</v>
      </c>
      <c r="BA33" s="19" t="s">
        <v>89</v>
      </c>
      <c r="BB33" s="19">
        <v>5</v>
      </c>
      <c r="BC33" s="19">
        <v>2</v>
      </c>
      <c r="BD33" s="19">
        <v>0.05</v>
      </c>
      <c r="BE33" s="19">
        <v>4</v>
      </c>
      <c r="BF33" s="19">
        <v>6</v>
      </c>
      <c r="BG33" s="19">
        <v>0.5</v>
      </c>
      <c r="BH33" s="19">
        <v>10</v>
      </c>
      <c r="BI33" s="19">
        <v>1</v>
      </c>
      <c r="BJ33" s="19">
        <v>1</v>
      </c>
      <c r="BK33" s="19">
        <v>1</v>
      </c>
      <c r="BL33" s="19">
        <v>1</v>
      </c>
      <c r="BM33" s="19">
        <v>0</v>
      </c>
      <c r="BN33" s="19">
        <v>0</v>
      </c>
      <c r="BO33" s="19">
        <v>0</v>
      </c>
      <c r="BP33" s="19">
        <v>0</v>
      </c>
      <c r="BQ33" s="19">
        <v>1</v>
      </c>
      <c r="BR33" s="19">
        <v>1</v>
      </c>
      <c r="BS33" s="19">
        <v>1</v>
      </c>
      <c r="BT33" s="19">
        <v>1</v>
      </c>
    </row>
    <row r="34" spans="1:72" x14ac:dyDescent="0.3">
      <c r="A34" s="26">
        <v>32</v>
      </c>
      <c r="B34" s="19">
        <v>80</v>
      </c>
      <c r="C34" s="19">
        <v>0.76639509201049805</v>
      </c>
      <c r="D34" s="19">
        <v>1.2773251533508299E-2</v>
      </c>
      <c r="E34" s="19">
        <v>4</v>
      </c>
      <c r="F34" s="19">
        <v>2.29639663385977E-4</v>
      </c>
      <c r="G34" s="19">
        <v>3.4445949507888499E-2</v>
      </c>
      <c r="H34" s="19">
        <v>1.109925039698631E-2</v>
      </c>
      <c r="I34" s="19">
        <v>2.29639663385977E-4</v>
      </c>
      <c r="J34" s="19">
        <f t="shared" si="0"/>
        <v>2.29639663385977E-4</v>
      </c>
      <c r="K34" s="19">
        <v>2.29639663385977E-4</v>
      </c>
      <c r="L34" s="19"/>
      <c r="M34" s="19">
        <v>-2.7755575615628909E-16</v>
      </c>
      <c r="N34" s="19">
        <v>-6.1629758220391547E-33</v>
      </c>
      <c r="O34" s="19">
        <v>0</v>
      </c>
      <c r="P34" s="19">
        <v>0</v>
      </c>
      <c r="Q34" s="19">
        <v>-0.105</v>
      </c>
      <c r="R34" s="19">
        <v>6.429395695523604E-18</v>
      </c>
      <c r="S34" s="19">
        <v>0</v>
      </c>
      <c r="T34" s="19">
        <v>0</v>
      </c>
      <c r="U34" s="19">
        <v>-5.6250000000013234E-4</v>
      </c>
      <c r="V34" s="19">
        <v>3.4443191226011908E-20</v>
      </c>
      <c r="W34" s="19">
        <v>5.5511151231257827E-16</v>
      </c>
      <c r="X34" s="19">
        <v>0.4</v>
      </c>
      <c r="Y34" s="19">
        <v>3.6739403974420589E-17</v>
      </c>
      <c r="Z34" s="19">
        <v>1</v>
      </c>
      <c r="AA34" s="19">
        <v>0</v>
      </c>
      <c r="AB34" s="19">
        <v>-0.105</v>
      </c>
      <c r="AC34" s="19">
        <v>6.429395695523604E-18</v>
      </c>
      <c r="AD34" s="19">
        <v>0</v>
      </c>
      <c r="AE34" s="19">
        <v>0</v>
      </c>
      <c r="AF34" s="19">
        <v>0.39474999999999999</v>
      </c>
      <c r="AG34" s="19">
        <v>3.7060873759196782E-17</v>
      </c>
      <c r="AH34" s="19">
        <v>1</v>
      </c>
      <c r="AI34" s="19">
        <v>0</v>
      </c>
      <c r="AJ34" s="19">
        <v>56</v>
      </c>
      <c r="AK34" s="19">
        <v>24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 t="s">
        <v>309</v>
      </c>
      <c r="AS34" s="19">
        <v>1</v>
      </c>
      <c r="AT34" s="19">
        <v>0</v>
      </c>
      <c r="AU34" s="19">
        <v>0</v>
      </c>
      <c r="AV34" s="19">
        <v>0</v>
      </c>
      <c r="AW34" s="19">
        <v>0</v>
      </c>
      <c r="AX34" s="19">
        <v>45</v>
      </c>
      <c r="AY34" s="19">
        <v>0</v>
      </c>
      <c r="AZ34" s="19">
        <v>1</v>
      </c>
      <c r="BA34" s="19" t="s">
        <v>89</v>
      </c>
      <c r="BB34" s="19">
        <v>5</v>
      </c>
      <c r="BC34" s="19">
        <v>2</v>
      </c>
      <c r="BD34" s="19">
        <v>0.05</v>
      </c>
      <c r="BE34" s="19">
        <v>4</v>
      </c>
      <c r="BF34" s="19">
        <v>6</v>
      </c>
      <c r="BG34" s="19">
        <v>0.5</v>
      </c>
      <c r="BH34" s="19">
        <v>10</v>
      </c>
      <c r="BI34" s="19">
        <v>1</v>
      </c>
      <c r="BJ34" s="19">
        <v>1</v>
      </c>
      <c r="BK34" s="19">
        <v>1</v>
      </c>
      <c r="BL34" s="19">
        <v>1</v>
      </c>
      <c r="BM34" s="19">
        <v>0</v>
      </c>
      <c r="BN34" s="19">
        <v>0</v>
      </c>
      <c r="BO34" s="19">
        <v>0</v>
      </c>
      <c r="BP34" s="19">
        <v>0</v>
      </c>
      <c r="BQ34" s="19">
        <v>1</v>
      </c>
      <c r="BR34" s="19">
        <v>1</v>
      </c>
      <c r="BS34" s="19">
        <v>1</v>
      </c>
      <c r="BT34" s="19">
        <v>1</v>
      </c>
    </row>
    <row r="35" spans="1:72" x14ac:dyDescent="0.3">
      <c r="A35" s="26">
        <v>33</v>
      </c>
      <c r="B35" s="19">
        <v>80</v>
      </c>
      <c r="C35" s="19">
        <v>0.59279608726501465</v>
      </c>
      <c r="D35" s="19">
        <v>9.8799347877502434E-3</v>
      </c>
      <c r="E35" s="19">
        <v>3</v>
      </c>
      <c r="F35" s="19">
        <v>9.0748348592027273E-17</v>
      </c>
      <c r="G35" s="19">
        <v>5.5668055960551431E-2</v>
      </c>
      <c r="H35" s="19">
        <v>9.0748348592027273E-17</v>
      </c>
      <c r="I35" s="19">
        <v>9.0748348592027273E-17</v>
      </c>
      <c r="J35" s="19">
        <f t="shared" si="0"/>
        <v>9.0748348592027273E-17</v>
      </c>
      <c r="K35" s="19"/>
      <c r="L35" s="19"/>
      <c r="M35" s="19">
        <v>0</v>
      </c>
      <c r="N35" s="19">
        <v>0</v>
      </c>
      <c r="O35" s="19">
        <v>0</v>
      </c>
      <c r="P35" s="19">
        <v>0</v>
      </c>
      <c r="Q35" s="19">
        <v>1.2500000000000001E-2</v>
      </c>
      <c r="R35" s="19">
        <v>1.2500000000000001E-2</v>
      </c>
      <c r="S35" s="19">
        <v>-2.5000000000000001E-2</v>
      </c>
      <c r="T35" s="19">
        <v>0</v>
      </c>
      <c r="U35" s="19">
        <v>2.2204460492503131E-16</v>
      </c>
      <c r="V35" s="19">
        <v>0</v>
      </c>
      <c r="W35" s="19">
        <v>1.03812358015487E-17</v>
      </c>
      <c r="X35" s="19">
        <v>-0.5</v>
      </c>
      <c r="Y35" s="19">
        <v>0.50000000000000011</v>
      </c>
      <c r="Z35" s="19">
        <v>0</v>
      </c>
      <c r="AA35" s="19">
        <v>0</v>
      </c>
      <c r="AB35" s="19">
        <v>1.2500000000000001E-2</v>
      </c>
      <c r="AC35" s="19">
        <v>1.2500000000000001E-2</v>
      </c>
      <c r="AD35" s="19">
        <v>-2.5000000000000001E-2</v>
      </c>
      <c r="AE35" s="19">
        <v>0</v>
      </c>
      <c r="AF35" s="19">
        <v>-0.49999999999999989</v>
      </c>
      <c r="AG35" s="19">
        <v>0.50000000000000011</v>
      </c>
      <c r="AH35" s="19">
        <v>0</v>
      </c>
      <c r="AI35" s="19">
        <v>0</v>
      </c>
      <c r="AJ35" s="19">
        <v>0</v>
      </c>
      <c r="AK35" s="19">
        <v>40</v>
      </c>
      <c r="AL35" s="19">
        <v>40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 t="s">
        <v>310</v>
      </c>
      <c r="AS35" s="19">
        <v>1</v>
      </c>
      <c r="AT35" s="19">
        <v>0</v>
      </c>
      <c r="AU35" s="19">
        <v>0</v>
      </c>
      <c r="AV35" s="19">
        <v>0</v>
      </c>
      <c r="AW35" s="19">
        <v>0</v>
      </c>
      <c r="AX35" s="19">
        <v>45</v>
      </c>
      <c r="AY35" s="19">
        <v>0</v>
      </c>
      <c r="AZ35" s="19">
        <v>1</v>
      </c>
      <c r="BA35" s="19" t="s">
        <v>89</v>
      </c>
      <c r="BB35" s="19">
        <v>5</v>
      </c>
      <c r="BC35" s="19">
        <v>2</v>
      </c>
      <c r="BD35" s="19">
        <v>0.05</v>
      </c>
      <c r="BE35" s="19">
        <v>4</v>
      </c>
      <c r="BF35" s="19">
        <v>6</v>
      </c>
      <c r="BG35" s="19">
        <v>0.5</v>
      </c>
      <c r="BH35" s="19">
        <v>10</v>
      </c>
      <c r="BI35" s="19">
        <v>1</v>
      </c>
      <c r="BJ35" s="19">
        <v>1</v>
      </c>
      <c r="BK35" s="19">
        <v>1</v>
      </c>
      <c r="BL35" s="19">
        <v>1</v>
      </c>
      <c r="BM35" s="19">
        <v>0</v>
      </c>
      <c r="BN35" s="19">
        <v>0</v>
      </c>
      <c r="BO35" s="19">
        <v>0</v>
      </c>
      <c r="BP35" s="19">
        <v>0</v>
      </c>
      <c r="BQ35" s="19">
        <v>1</v>
      </c>
      <c r="BR35" s="19">
        <v>1</v>
      </c>
      <c r="BS35" s="19">
        <v>1</v>
      </c>
      <c r="BT35" s="19">
        <v>1</v>
      </c>
    </row>
    <row r="36" spans="1:72" x14ac:dyDescent="0.3">
      <c r="A36" s="26">
        <v>34</v>
      </c>
      <c r="B36" s="19">
        <v>80</v>
      </c>
      <c r="C36" s="19">
        <v>0.59279608726501465</v>
      </c>
      <c r="D36" s="19">
        <v>9.8799347877502434E-3</v>
      </c>
      <c r="E36" s="19">
        <v>3</v>
      </c>
      <c r="F36" s="19">
        <v>9.0748348592027273E-17</v>
      </c>
      <c r="G36" s="19">
        <v>5.5668055960551431E-2</v>
      </c>
      <c r="H36" s="19">
        <v>9.0748348592027273E-17</v>
      </c>
      <c r="I36" s="19">
        <v>9.0748348592027273E-17</v>
      </c>
      <c r="J36" s="19">
        <f t="shared" si="0"/>
        <v>9.0748348592027273E-17</v>
      </c>
      <c r="K36" s="19"/>
      <c r="L36" s="19"/>
      <c r="M36" s="19">
        <v>0</v>
      </c>
      <c r="N36" s="19">
        <v>0</v>
      </c>
      <c r="O36" s="19">
        <v>0</v>
      </c>
      <c r="P36" s="19">
        <v>0</v>
      </c>
      <c r="Q36" s="19">
        <v>-1.2500000000000001E-2</v>
      </c>
      <c r="R36" s="19">
        <v>-1.2500000000000001E-2</v>
      </c>
      <c r="S36" s="19">
        <v>2.5000000000000001E-2</v>
      </c>
      <c r="T36" s="19">
        <v>0</v>
      </c>
      <c r="U36" s="19">
        <v>2.2204460492503131E-16</v>
      </c>
      <c r="V36" s="19">
        <v>0</v>
      </c>
      <c r="W36" s="19">
        <v>1.03812358015487E-17</v>
      </c>
      <c r="X36" s="19">
        <v>-0.5</v>
      </c>
      <c r="Y36" s="19">
        <v>0.50000000000000011</v>
      </c>
      <c r="Z36" s="19">
        <v>0</v>
      </c>
      <c r="AA36" s="19">
        <v>0</v>
      </c>
      <c r="AB36" s="19">
        <v>-1.2500000000000001E-2</v>
      </c>
      <c r="AC36" s="19">
        <v>-1.2500000000000001E-2</v>
      </c>
      <c r="AD36" s="19">
        <v>2.5000000000000001E-2</v>
      </c>
      <c r="AE36" s="19">
        <v>0</v>
      </c>
      <c r="AF36" s="19">
        <v>-0.49999999999999989</v>
      </c>
      <c r="AG36" s="19">
        <v>0.50000000000000011</v>
      </c>
      <c r="AH36" s="19">
        <v>0</v>
      </c>
      <c r="AI36" s="19">
        <v>0</v>
      </c>
      <c r="AJ36" s="19">
        <v>0</v>
      </c>
      <c r="AK36" s="19">
        <v>40</v>
      </c>
      <c r="AL36" s="19">
        <v>40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 t="s">
        <v>310</v>
      </c>
      <c r="AS36" s="19">
        <v>1</v>
      </c>
      <c r="AT36" s="19">
        <v>0</v>
      </c>
      <c r="AU36" s="19">
        <v>0</v>
      </c>
      <c r="AV36" s="19">
        <v>0</v>
      </c>
      <c r="AW36" s="19">
        <v>0</v>
      </c>
      <c r="AX36" s="19">
        <v>45</v>
      </c>
      <c r="AY36" s="19">
        <v>0</v>
      </c>
      <c r="AZ36" s="19">
        <v>1</v>
      </c>
      <c r="BA36" s="19" t="s">
        <v>89</v>
      </c>
      <c r="BB36" s="19">
        <v>5</v>
      </c>
      <c r="BC36" s="19">
        <v>2</v>
      </c>
      <c r="BD36" s="19">
        <v>0.05</v>
      </c>
      <c r="BE36" s="19">
        <v>4</v>
      </c>
      <c r="BF36" s="19">
        <v>6</v>
      </c>
      <c r="BG36" s="19">
        <v>0.5</v>
      </c>
      <c r="BH36" s="19">
        <v>10</v>
      </c>
      <c r="BI36" s="19">
        <v>1</v>
      </c>
      <c r="BJ36" s="19">
        <v>1</v>
      </c>
      <c r="BK36" s="19">
        <v>1</v>
      </c>
      <c r="BL36" s="19">
        <v>1</v>
      </c>
      <c r="BM36" s="19">
        <v>0</v>
      </c>
      <c r="BN36" s="19">
        <v>0</v>
      </c>
      <c r="BO36" s="19">
        <v>0</v>
      </c>
      <c r="BP36" s="19">
        <v>0</v>
      </c>
      <c r="BQ36" s="19">
        <v>1</v>
      </c>
      <c r="BR36" s="19">
        <v>1</v>
      </c>
      <c r="BS36" s="19">
        <v>1</v>
      </c>
      <c r="BT36" s="19">
        <v>1</v>
      </c>
    </row>
    <row r="37" spans="1:72" x14ac:dyDescent="0.3">
      <c r="A37" s="26">
        <v>35</v>
      </c>
      <c r="B37" s="19">
        <v>80</v>
      </c>
      <c r="C37" s="19">
        <v>0.59279608726501465</v>
      </c>
      <c r="D37" s="19">
        <v>9.8799347877502434E-3</v>
      </c>
      <c r="E37" s="19">
        <v>3</v>
      </c>
      <c r="F37" s="19">
        <v>1.087499999999998E-2</v>
      </c>
      <c r="G37" s="19">
        <v>1.087499999999998E-2</v>
      </c>
      <c r="H37" s="19">
        <v>1.181249999999995E-2</v>
      </c>
      <c r="I37" s="19">
        <v>1.181249999999995E-2</v>
      </c>
      <c r="J37" s="19">
        <f t="shared" si="0"/>
        <v>1.087499999999998E-2</v>
      </c>
      <c r="K37" s="19"/>
      <c r="L37" s="19"/>
      <c r="M37" s="19">
        <v>-5.5511151231257827E-17</v>
      </c>
      <c r="N37" s="19">
        <v>-2.2204460492503131E-16</v>
      </c>
      <c r="O37" s="19">
        <v>-2.775557561562891E-17</v>
      </c>
      <c r="P37" s="19">
        <v>0</v>
      </c>
      <c r="Q37" s="19">
        <v>-0.234375</v>
      </c>
      <c r="R37" s="19">
        <v>0.234375</v>
      </c>
      <c r="S37" s="19">
        <v>-0.46875</v>
      </c>
      <c r="T37" s="19">
        <v>0</v>
      </c>
      <c r="U37" s="19">
        <v>1.087499999999997E-2</v>
      </c>
      <c r="V37" s="19">
        <v>-1.087499999999986E-2</v>
      </c>
      <c r="W37" s="19">
        <v>2.1750000000000019E-2</v>
      </c>
      <c r="X37" s="19">
        <v>0.375</v>
      </c>
      <c r="Y37" s="19">
        <v>0.625</v>
      </c>
      <c r="Z37" s="19">
        <v>-0.25</v>
      </c>
      <c r="AA37" s="19">
        <v>0</v>
      </c>
      <c r="AB37" s="19">
        <v>-0.234375</v>
      </c>
      <c r="AC37" s="19">
        <v>0.234375</v>
      </c>
      <c r="AD37" s="19">
        <v>-0.46875</v>
      </c>
      <c r="AE37" s="19">
        <v>0</v>
      </c>
      <c r="AF37" s="19">
        <v>0.404296875</v>
      </c>
      <c r="AG37" s="19">
        <v>0.595703125</v>
      </c>
      <c r="AH37" s="19">
        <v>-0.19140625</v>
      </c>
      <c r="AI37" s="19">
        <v>0</v>
      </c>
      <c r="AJ37" s="19">
        <v>30</v>
      </c>
      <c r="AK37" s="19">
        <v>0</v>
      </c>
      <c r="AL37" s="19">
        <v>50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 t="s">
        <v>311</v>
      </c>
      <c r="AS37" s="19">
        <v>1</v>
      </c>
      <c r="AT37" s="19">
        <v>0</v>
      </c>
      <c r="AU37" s="19">
        <v>0</v>
      </c>
      <c r="AV37" s="19">
        <v>0</v>
      </c>
      <c r="AW37" s="19">
        <v>0</v>
      </c>
      <c r="AX37" s="19">
        <v>45</v>
      </c>
      <c r="AY37" s="19">
        <v>0</v>
      </c>
      <c r="AZ37" s="19">
        <v>1</v>
      </c>
      <c r="BA37" s="19" t="s">
        <v>89</v>
      </c>
      <c r="BB37" s="19">
        <v>5</v>
      </c>
      <c r="BC37" s="19">
        <v>2</v>
      </c>
      <c r="BD37" s="19">
        <v>0.05</v>
      </c>
      <c r="BE37" s="19">
        <v>4</v>
      </c>
      <c r="BF37" s="19">
        <v>6</v>
      </c>
      <c r="BG37" s="19">
        <v>0.5</v>
      </c>
      <c r="BH37" s="19">
        <v>10</v>
      </c>
      <c r="BI37" s="19">
        <v>1</v>
      </c>
      <c r="BJ37" s="19">
        <v>1</v>
      </c>
      <c r="BK37" s="19">
        <v>1</v>
      </c>
      <c r="BL37" s="19">
        <v>1</v>
      </c>
      <c r="BM37" s="19">
        <v>0</v>
      </c>
      <c r="BN37" s="19">
        <v>0</v>
      </c>
      <c r="BO37" s="19">
        <v>0</v>
      </c>
      <c r="BP37" s="19">
        <v>0</v>
      </c>
      <c r="BQ37" s="19">
        <v>1</v>
      </c>
      <c r="BR37" s="19">
        <v>1</v>
      </c>
      <c r="BS37" s="19">
        <v>1</v>
      </c>
      <c r="BT37" s="19">
        <v>1</v>
      </c>
    </row>
    <row r="38" spans="1:72" x14ac:dyDescent="0.3">
      <c r="A38" s="26">
        <v>36</v>
      </c>
      <c r="B38" s="19">
        <v>80</v>
      </c>
      <c r="C38" s="19">
        <v>0.59279632568359375</v>
      </c>
      <c r="D38" s="19">
        <v>9.8799387613932293E-3</v>
      </c>
      <c r="E38" s="19">
        <v>3</v>
      </c>
      <c r="F38" s="19">
        <v>1.087499999999998E-2</v>
      </c>
      <c r="G38" s="19">
        <v>1.087499999999998E-2</v>
      </c>
      <c r="H38" s="19">
        <v>1.181249999999995E-2</v>
      </c>
      <c r="I38" s="19">
        <v>1.181249999999995E-2</v>
      </c>
      <c r="J38" s="19">
        <f t="shared" si="0"/>
        <v>1.087499999999998E-2</v>
      </c>
      <c r="K38" s="19"/>
      <c r="L38" s="19"/>
      <c r="M38" s="19">
        <v>-5.5511151231257827E-17</v>
      </c>
      <c r="N38" s="19">
        <v>-2.2204460492503131E-16</v>
      </c>
      <c r="O38" s="19">
        <v>-2.775557561562891E-17</v>
      </c>
      <c r="P38" s="19">
        <v>0</v>
      </c>
      <c r="Q38" s="19">
        <v>0.234375</v>
      </c>
      <c r="R38" s="19">
        <v>-0.234375</v>
      </c>
      <c r="S38" s="19">
        <v>0.46875</v>
      </c>
      <c r="T38" s="19">
        <v>0</v>
      </c>
      <c r="U38" s="19">
        <v>1.087499999999997E-2</v>
      </c>
      <c r="V38" s="19">
        <v>-1.087499999999986E-2</v>
      </c>
      <c r="W38" s="19">
        <v>2.1750000000000019E-2</v>
      </c>
      <c r="X38" s="19">
        <v>0.375</v>
      </c>
      <c r="Y38" s="19">
        <v>0.625</v>
      </c>
      <c r="Z38" s="19">
        <v>-0.25</v>
      </c>
      <c r="AA38" s="19">
        <v>0</v>
      </c>
      <c r="AB38" s="19">
        <v>0.234375</v>
      </c>
      <c r="AC38" s="19">
        <v>-0.234375</v>
      </c>
      <c r="AD38" s="19">
        <v>0.46875</v>
      </c>
      <c r="AE38" s="19">
        <v>0</v>
      </c>
      <c r="AF38" s="19">
        <v>0.404296875</v>
      </c>
      <c r="AG38" s="19">
        <v>0.595703125</v>
      </c>
      <c r="AH38" s="19">
        <v>-0.19140625</v>
      </c>
      <c r="AI38" s="19">
        <v>0</v>
      </c>
      <c r="AJ38" s="19">
        <v>30</v>
      </c>
      <c r="AK38" s="19">
        <v>0</v>
      </c>
      <c r="AL38" s="19">
        <v>50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 t="s">
        <v>311</v>
      </c>
      <c r="AS38" s="19">
        <v>1</v>
      </c>
      <c r="AT38" s="19">
        <v>0</v>
      </c>
      <c r="AU38" s="19">
        <v>0</v>
      </c>
      <c r="AV38" s="19">
        <v>0</v>
      </c>
      <c r="AW38" s="19">
        <v>0</v>
      </c>
      <c r="AX38" s="19">
        <v>45</v>
      </c>
      <c r="AY38" s="19">
        <v>0</v>
      </c>
      <c r="AZ38" s="19">
        <v>1</v>
      </c>
      <c r="BA38" s="19" t="s">
        <v>89</v>
      </c>
      <c r="BB38" s="19">
        <v>5</v>
      </c>
      <c r="BC38" s="19">
        <v>2</v>
      </c>
      <c r="BD38" s="19">
        <v>0.05</v>
      </c>
      <c r="BE38" s="19">
        <v>4</v>
      </c>
      <c r="BF38" s="19">
        <v>6</v>
      </c>
      <c r="BG38" s="19">
        <v>0.5</v>
      </c>
      <c r="BH38" s="19">
        <v>10</v>
      </c>
      <c r="BI38" s="19">
        <v>1</v>
      </c>
      <c r="BJ38" s="19">
        <v>1</v>
      </c>
      <c r="BK38" s="19">
        <v>1</v>
      </c>
      <c r="BL38" s="19">
        <v>1</v>
      </c>
      <c r="BM38" s="19">
        <v>0</v>
      </c>
      <c r="BN38" s="19">
        <v>0</v>
      </c>
      <c r="BO38" s="19">
        <v>0</v>
      </c>
      <c r="BP38" s="19">
        <v>0</v>
      </c>
      <c r="BQ38" s="19">
        <v>1</v>
      </c>
      <c r="BR38" s="19">
        <v>1</v>
      </c>
      <c r="BS38" s="19">
        <v>1</v>
      </c>
      <c r="BT38" s="19">
        <v>1</v>
      </c>
    </row>
    <row r="39" spans="1:72" x14ac:dyDescent="0.3">
      <c r="A39" s="26">
        <v>37</v>
      </c>
      <c r="B39" s="19">
        <v>80</v>
      </c>
      <c r="C39" s="19">
        <v>0.77999520301818848</v>
      </c>
      <c r="D39" s="19">
        <v>1.299992005030314E-2</v>
      </c>
      <c r="E39" s="19">
        <v>4</v>
      </c>
      <c r="F39" s="19">
        <v>5.6249999999991485E-4</v>
      </c>
      <c r="G39" s="19">
        <v>6.121332474471617E-2</v>
      </c>
      <c r="H39" s="19">
        <v>1.1249999999999949E-2</v>
      </c>
      <c r="I39" s="19">
        <v>5.6249999999991485E-4</v>
      </c>
      <c r="J39" s="19">
        <f t="shared" si="0"/>
        <v>5.6249999999991485E-4</v>
      </c>
      <c r="K39" s="19">
        <v>5.6249999999991485E-4</v>
      </c>
      <c r="L39" s="19"/>
      <c r="M39" s="19">
        <v>-5.5511151231257827E-17</v>
      </c>
      <c r="N39" s="19">
        <v>-5.5511151231257827E-16</v>
      </c>
      <c r="O39" s="19">
        <v>4.4408920985006262E-16</v>
      </c>
      <c r="P39" s="19">
        <v>0</v>
      </c>
      <c r="Q39" s="19">
        <v>4.4408920985006263E-18</v>
      </c>
      <c r="R39" s="19">
        <v>0</v>
      </c>
      <c r="S39" s="19">
        <v>0</v>
      </c>
      <c r="T39" s="19">
        <v>0</v>
      </c>
      <c r="U39" s="19">
        <v>5.6250000000004907E-4</v>
      </c>
      <c r="V39" s="19">
        <v>-5.6249999999957723E-4</v>
      </c>
      <c r="W39" s="19">
        <v>1.124999999999932E-3</v>
      </c>
      <c r="X39" s="19">
        <v>0.25</v>
      </c>
      <c r="Y39" s="19">
        <v>0.75</v>
      </c>
      <c r="Z39" s="19">
        <v>-0.5</v>
      </c>
      <c r="AA39" s="19">
        <v>0</v>
      </c>
      <c r="AB39" s="19">
        <v>4.4408920985006263E-18</v>
      </c>
      <c r="AC39" s="19">
        <v>0</v>
      </c>
      <c r="AD39" s="19">
        <v>0</v>
      </c>
      <c r="AE39" s="19">
        <v>0</v>
      </c>
      <c r="AF39" s="19">
        <v>0.19140625000000011</v>
      </c>
      <c r="AG39" s="19">
        <v>0.80859375</v>
      </c>
      <c r="AH39" s="19">
        <v>-0.6171875</v>
      </c>
      <c r="AI39" s="19">
        <v>0</v>
      </c>
      <c r="AJ39" s="19">
        <v>20</v>
      </c>
      <c r="AK39" s="19">
        <v>0</v>
      </c>
      <c r="AL39" s="19">
        <v>60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 t="s">
        <v>312</v>
      </c>
      <c r="AS39" s="19">
        <v>1</v>
      </c>
      <c r="AT39" s="19">
        <v>0</v>
      </c>
      <c r="AU39" s="19">
        <v>0</v>
      </c>
      <c r="AV39" s="19">
        <v>0</v>
      </c>
      <c r="AW39" s="19">
        <v>0</v>
      </c>
      <c r="AX39" s="19">
        <v>45</v>
      </c>
      <c r="AY39" s="19">
        <v>0</v>
      </c>
      <c r="AZ39" s="19">
        <v>1</v>
      </c>
      <c r="BA39" s="19" t="s">
        <v>89</v>
      </c>
      <c r="BB39" s="19">
        <v>5</v>
      </c>
      <c r="BC39" s="19">
        <v>2</v>
      </c>
      <c r="BD39" s="19">
        <v>0.05</v>
      </c>
      <c r="BE39" s="19">
        <v>4</v>
      </c>
      <c r="BF39" s="19">
        <v>6</v>
      </c>
      <c r="BG39" s="19">
        <v>0.5</v>
      </c>
      <c r="BH39" s="19">
        <v>10</v>
      </c>
      <c r="BI39" s="19">
        <v>1</v>
      </c>
      <c r="BJ39" s="19">
        <v>1</v>
      </c>
      <c r="BK39" s="19">
        <v>1</v>
      </c>
      <c r="BL39" s="19">
        <v>1</v>
      </c>
      <c r="BM39" s="19">
        <v>0</v>
      </c>
      <c r="BN39" s="19">
        <v>0</v>
      </c>
      <c r="BO39" s="19">
        <v>0</v>
      </c>
      <c r="BP39" s="19">
        <v>0</v>
      </c>
      <c r="BQ39" s="19">
        <v>1</v>
      </c>
      <c r="BR39" s="19">
        <v>1</v>
      </c>
      <c r="BS39" s="19">
        <v>1</v>
      </c>
      <c r="BT39" s="19">
        <v>1</v>
      </c>
    </row>
    <row r="40" spans="1:72" x14ac:dyDescent="0.3">
      <c r="A40" s="26">
        <v>38</v>
      </c>
      <c r="B40" s="19">
        <v>80</v>
      </c>
      <c r="C40" s="19">
        <v>0.62399601936340332</v>
      </c>
      <c r="D40" s="19">
        <v>1.0399933656056719E-2</v>
      </c>
      <c r="E40" s="19">
        <v>3</v>
      </c>
      <c r="F40" s="19">
        <v>1.087499999999998E-2</v>
      </c>
      <c r="G40" s="19">
        <v>1.087499999999998E-2</v>
      </c>
      <c r="H40" s="19">
        <v>1.181249999999995E-2</v>
      </c>
      <c r="I40" s="19">
        <v>1.181249999999995E-2</v>
      </c>
      <c r="J40" s="19">
        <f t="shared" si="0"/>
        <v>1.087499999999998E-2</v>
      </c>
      <c r="K40" s="19"/>
      <c r="L40" s="19"/>
      <c r="M40" s="19">
        <v>2.2204460492503131E-16</v>
      </c>
      <c r="N40" s="19">
        <v>1.6653345369377351E-16</v>
      </c>
      <c r="O40" s="19">
        <v>2.775557561562891E-17</v>
      </c>
      <c r="P40" s="19">
        <v>0</v>
      </c>
      <c r="Q40" s="19">
        <v>-0.234375</v>
      </c>
      <c r="R40" s="19">
        <v>0.23437500000000011</v>
      </c>
      <c r="S40" s="19">
        <v>0.46875</v>
      </c>
      <c r="T40" s="19">
        <v>0</v>
      </c>
      <c r="U40" s="19">
        <v>1.087499999999986E-2</v>
      </c>
      <c r="V40" s="19">
        <v>-1.087499999999997E-2</v>
      </c>
      <c r="W40" s="19">
        <v>-2.1750000000000019E-2</v>
      </c>
      <c r="X40" s="19">
        <v>-0.625</v>
      </c>
      <c r="Y40" s="19">
        <v>-0.37499999999999989</v>
      </c>
      <c r="Z40" s="19">
        <v>0.25</v>
      </c>
      <c r="AA40" s="19">
        <v>0</v>
      </c>
      <c r="AB40" s="19">
        <v>-0.234375</v>
      </c>
      <c r="AC40" s="19">
        <v>0.23437500000000011</v>
      </c>
      <c r="AD40" s="19">
        <v>0.46875</v>
      </c>
      <c r="AE40" s="19">
        <v>0</v>
      </c>
      <c r="AF40" s="19">
        <v>-0.595703125</v>
      </c>
      <c r="AG40" s="19">
        <v>-0.404296875</v>
      </c>
      <c r="AH40" s="19">
        <v>0.19140625</v>
      </c>
      <c r="AI40" s="19">
        <v>0</v>
      </c>
      <c r="AJ40" s="19">
        <v>0</v>
      </c>
      <c r="AK40" s="19">
        <v>50</v>
      </c>
      <c r="AL40" s="19">
        <v>0</v>
      </c>
      <c r="AM40" s="19">
        <v>30</v>
      </c>
      <c r="AN40" s="19">
        <v>0</v>
      </c>
      <c r="AO40" s="19">
        <v>0</v>
      </c>
      <c r="AP40" s="19">
        <v>0</v>
      </c>
      <c r="AQ40" s="19">
        <v>0</v>
      </c>
      <c r="AR40" s="19" t="s">
        <v>313</v>
      </c>
      <c r="AS40" s="19">
        <v>1</v>
      </c>
      <c r="AT40" s="19">
        <v>0</v>
      </c>
      <c r="AU40" s="19">
        <v>0</v>
      </c>
      <c r="AV40" s="19">
        <v>0</v>
      </c>
      <c r="AW40" s="19">
        <v>0</v>
      </c>
      <c r="AX40" s="19">
        <v>45</v>
      </c>
      <c r="AY40" s="19">
        <v>0</v>
      </c>
      <c r="AZ40" s="19">
        <v>1</v>
      </c>
      <c r="BA40" s="19" t="s">
        <v>89</v>
      </c>
      <c r="BB40" s="19">
        <v>5</v>
      </c>
      <c r="BC40" s="19">
        <v>2</v>
      </c>
      <c r="BD40" s="19">
        <v>0.05</v>
      </c>
      <c r="BE40" s="19">
        <v>4</v>
      </c>
      <c r="BF40" s="19">
        <v>6</v>
      </c>
      <c r="BG40" s="19">
        <v>0.5</v>
      </c>
      <c r="BH40" s="19">
        <v>10</v>
      </c>
      <c r="BI40" s="19">
        <v>1</v>
      </c>
      <c r="BJ40" s="19">
        <v>1</v>
      </c>
      <c r="BK40" s="19">
        <v>1</v>
      </c>
      <c r="BL40" s="19">
        <v>1</v>
      </c>
      <c r="BM40" s="19">
        <v>0</v>
      </c>
      <c r="BN40" s="19">
        <v>0</v>
      </c>
      <c r="BO40" s="19">
        <v>0</v>
      </c>
      <c r="BP40" s="19">
        <v>0</v>
      </c>
      <c r="BQ40" s="19">
        <v>1</v>
      </c>
      <c r="BR40" s="19">
        <v>1</v>
      </c>
      <c r="BS40" s="19">
        <v>1</v>
      </c>
      <c r="BT40" s="19">
        <v>1</v>
      </c>
    </row>
    <row r="41" spans="1:72" x14ac:dyDescent="0.3">
      <c r="A41" s="26">
        <v>39</v>
      </c>
      <c r="B41" s="19">
        <v>80</v>
      </c>
      <c r="C41" s="19">
        <v>1.045193195343018</v>
      </c>
      <c r="D41" s="19">
        <v>1.741988658905029E-2</v>
      </c>
      <c r="E41" s="19">
        <v>5</v>
      </c>
      <c r="F41" s="19">
        <v>4.7319764964019436E-3</v>
      </c>
      <c r="G41" s="19">
        <v>4.6517480333338183E-2</v>
      </c>
      <c r="H41" s="19">
        <v>2.2492381522695781E-2</v>
      </c>
      <c r="I41" s="19">
        <v>4.7319764964019436E-3</v>
      </c>
      <c r="J41" s="19">
        <f t="shared" si="0"/>
        <v>4.7319764964019436E-3</v>
      </c>
      <c r="K41" s="19">
        <v>7.945185747514032E-3</v>
      </c>
      <c r="L41" s="19">
        <v>7.945185747514032E-3</v>
      </c>
      <c r="M41" s="19">
        <v>-2.775557561562891E-17</v>
      </c>
      <c r="N41" s="19">
        <v>-2.775557561562891E-17</v>
      </c>
      <c r="O41" s="19">
        <v>-2.7755575615628909E-16</v>
      </c>
      <c r="P41" s="19">
        <v>0</v>
      </c>
      <c r="Q41" s="19">
        <v>-3.7499999999999999E-2</v>
      </c>
      <c r="R41" s="19">
        <v>-5.2499999999999998E-2</v>
      </c>
      <c r="S41" s="19">
        <v>5.5E-2</v>
      </c>
      <c r="T41" s="19">
        <v>0</v>
      </c>
      <c r="U41" s="19">
        <v>-4.0312499999999576E-3</v>
      </c>
      <c r="V41" s="19">
        <v>-1.968750000000033E-3</v>
      </c>
      <c r="W41" s="19">
        <v>-1.0687500000000129E-2</v>
      </c>
      <c r="X41" s="19">
        <v>0.1</v>
      </c>
      <c r="Y41" s="19">
        <v>0.1</v>
      </c>
      <c r="Z41" s="19">
        <v>0.4</v>
      </c>
      <c r="AA41" s="19">
        <v>0</v>
      </c>
      <c r="AB41" s="19">
        <v>-3.7499999999999999E-2</v>
      </c>
      <c r="AC41" s="19">
        <v>-5.2499999999999998E-2</v>
      </c>
      <c r="AD41" s="19">
        <v>5.5E-2</v>
      </c>
      <c r="AE41" s="19">
        <v>0</v>
      </c>
      <c r="AF41" s="19">
        <v>9.8125000000000004E-2</v>
      </c>
      <c r="AG41" s="19">
        <v>0.10337499999999999</v>
      </c>
      <c r="AH41" s="19">
        <v>0.39474999999999999</v>
      </c>
      <c r="AI41" s="19">
        <v>0</v>
      </c>
      <c r="AJ41" s="19">
        <v>32</v>
      </c>
      <c r="AK41" s="19">
        <v>24</v>
      </c>
      <c r="AL41" s="19">
        <v>16</v>
      </c>
      <c r="AM41" s="19">
        <v>8</v>
      </c>
      <c r="AN41" s="19">
        <v>0</v>
      </c>
      <c r="AO41" s="19">
        <v>0</v>
      </c>
      <c r="AP41" s="19">
        <v>0</v>
      </c>
      <c r="AQ41" s="19">
        <v>0</v>
      </c>
      <c r="AR41" s="19" t="s">
        <v>314</v>
      </c>
      <c r="AS41" s="19">
        <v>1</v>
      </c>
      <c r="AT41" s="19">
        <v>0</v>
      </c>
      <c r="AU41" s="19">
        <v>0</v>
      </c>
      <c r="AV41" s="19">
        <v>0</v>
      </c>
      <c r="AW41" s="19">
        <v>0</v>
      </c>
      <c r="AX41" s="19">
        <v>45</v>
      </c>
      <c r="AY41" s="19">
        <v>0</v>
      </c>
      <c r="AZ41" s="19">
        <v>1</v>
      </c>
      <c r="BA41" s="19" t="s">
        <v>89</v>
      </c>
      <c r="BB41" s="19">
        <v>5</v>
      </c>
      <c r="BC41" s="19">
        <v>2</v>
      </c>
      <c r="BD41" s="19">
        <v>0.05</v>
      </c>
      <c r="BE41" s="19">
        <v>4</v>
      </c>
      <c r="BF41" s="19">
        <v>6</v>
      </c>
      <c r="BG41" s="19">
        <v>0.5</v>
      </c>
      <c r="BH41" s="19">
        <v>10</v>
      </c>
      <c r="BI41" s="19">
        <v>1</v>
      </c>
      <c r="BJ41" s="19">
        <v>1</v>
      </c>
      <c r="BK41" s="19">
        <v>1</v>
      </c>
      <c r="BL41" s="19">
        <v>1</v>
      </c>
      <c r="BM41" s="19">
        <v>0</v>
      </c>
      <c r="BN41" s="19">
        <v>0</v>
      </c>
      <c r="BO41" s="19">
        <v>0</v>
      </c>
      <c r="BP41" s="19">
        <v>0</v>
      </c>
      <c r="BQ41" s="19">
        <v>1</v>
      </c>
      <c r="BR41" s="19">
        <v>1</v>
      </c>
      <c r="BS41" s="19">
        <v>1</v>
      </c>
      <c r="BT41" s="19">
        <v>1</v>
      </c>
    </row>
    <row r="42" spans="1:72" x14ac:dyDescent="0.3">
      <c r="A42" s="26">
        <v>40</v>
      </c>
      <c r="B42" s="19">
        <v>80</v>
      </c>
      <c r="C42" s="19">
        <v>1.091993093490601</v>
      </c>
      <c r="D42" s="19">
        <v>1.8199884891510011E-2</v>
      </c>
      <c r="E42" s="19">
        <v>5</v>
      </c>
      <c r="F42" s="19">
        <v>5.598897770990065E-4</v>
      </c>
      <c r="G42" s="19">
        <v>2.286186866952265E-2</v>
      </c>
      <c r="H42" s="19">
        <v>1.531954557297646E-2</v>
      </c>
      <c r="I42" s="19">
        <v>7.692833515681799E-4</v>
      </c>
      <c r="J42" s="19">
        <f t="shared" si="0"/>
        <v>7.692833515681799E-4</v>
      </c>
      <c r="K42" s="19">
        <v>5.8044298815643084E-4</v>
      </c>
      <c r="L42" s="19">
        <v>5.598897770990065E-4</v>
      </c>
      <c r="M42" s="19">
        <v>0</v>
      </c>
      <c r="N42" s="19">
        <v>2.7755575615628909E-16</v>
      </c>
      <c r="O42" s="19">
        <v>-4.4408920985006262E-16</v>
      </c>
      <c r="P42" s="19">
        <v>0</v>
      </c>
      <c r="Q42" s="19">
        <v>-7.4999999999999954E-3</v>
      </c>
      <c r="R42" s="19">
        <v>2.7500000000000011E-2</v>
      </c>
      <c r="S42" s="19">
        <v>5.5E-2</v>
      </c>
      <c r="T42" s="19">
        <v>0</v>
      </c>
      <c r="U42" s="19">
        <v>-1.2187499999999911E-3</v>
      </c>
      <c r="V42" s="19">
        <v>2.8124999999995509E-4</v>
      </c>
      <c r="W42" s="19">
        <v>5.6249999999991029E-4</v>
      </c>
      <c r="X42" s="19">
        <v>0.1</v>
      </c>
      <c r="Y42" s="19">
        <v>-0.3</v>
      </c>
      <c r="Z42" s="19">
        <v>0.4</v>
      </c>
      <c r="AA42" s="19">
        <v>0</v>
      </c>
      <c r="AB42" s="19">
        <v>-7.4999999999999954E-3</v>
      </c>
      <c r="AC42" s="19">
        <v>2.7500000000000011E-2</v>
      </c>
      <c r="AD42" s="19">
        <v>5.5E-2</v>
      </c>
      <c r="AE42" s="19">
        <v>0</v>
      </c>
      <c r="AF42" s="19">
        <v>9.5875000000000002E-2</v>
      </c>
      <c r="AG42" s="19">
        <v>-0.30262499999999998</v>
      </c>
      <c r="AH42" s="19">
        <v>0.39474999999999999</v>
      </c>
      <c r="AI42" s="19">
        <v>0</v>
      </c>
      <c r="AJ42" s="19">
        <v>32</v>
      </c>
      <c r="AK42" s="19">
        <v>24</v>
      </c>
      <c r="AL42" s="19">
        <v>0</v>
      </c>
      <c r="AM42" s="19">
        <v>24</v>
      </c>
      <c r="AN42" s="19">
        <v>0</v>
      </c>
      <c r="AO42" s="19">
        <v>0</v>
      </c>
      <c r="AP42" s="19">
        <v>0</v>
      </c>
      <c r="AQ42" s="19">
        <v>0</v>
      </c>
      <c r="AR42" s="19" t="s">
        <v>315</v>
      </c>
      <c r="AS42" s="19">
        <v>1</v>
      </c>
      <c r="AT42" s="19">
        <v>0</v>
      </c>
      <c r="AU42" s="19">
        <v>0</v>
      </c>
      <c r="AV42" s="19">
        <v>0</v>
      </c>
      <c r="AW42" s="19">
        <v>0</v>
      </c>
      <c r="AX42" s="19">
        <v>45</v>
      </c>
      <c r="AY42" s="19">
        <v>0</v>
      </c>
      <c r="AZ42" s="19">
        <v>1</v>
      </c>
      <c r="BA42" s="19" t="s">
        <v>89</v>
      </c>
      <c r="BB42" s="19">
        <v>5</v>
      </c>
      <c r="BC42" s="19">
        <v>2</v>
      </c>
      <c r="BD42" s="19">
        <v>0.05</v>
      </c>
      <c r="BE42" s="19">
        <v>4</v>
      </c>
      <c r="BF42" s="19">
        <v>6</v>
      </c>
      <c r="BG42" s="19">
        <v>0.5</v>
      </c>
      <c r="BH42" s="19">
        <v>10</v>
      </c>
      <c r="BI42" s="19">
        <v>1</v>
      </c>
      <c r="BJ42" s="19">
        <v>1</v>
      </c>
      <c r="BK42" s="19">
        <v>1</v>
      </c>
      <c r="BL42" s="19">
        <v>1</v>
      </c>
      <c r="BM42" s="19">
        <v>0</v>
      </c>
      <c r="BN42" s="19">
        <v>0</v>
      </c>
      <c r="BO42" s="19">
        <v>0</v>
      </c>
      <c r="BP42" s="19">
        <v>0</v>
      </c>
      <c r="BQ42" s="19">
        <v>1</v>
      </c>
      <c r="BR42" s="19">
        <v>1</v>
      </c>
      <c r="BS42" s="19">
        <v>1</v>
      </c>
      <c r="BT42" s="19">
        <v>1</v>
      </c>
    </row>
    <row r="43" spans="1:72" x14ac:dyDescent="0.3">
      <c r="A43" s="26">
        <v>41</v>
      </c>
      <c r="B43" s="19">
        <v>80</v>
      </c>
      <c r="C43" s="19">
        <v>0.88919425010681152</v>
      </c>
      <c r="D43" s="19">
        <v>1.4819904168446861E-2</v>
      </c>
      <c r="E43" s="19">
        <v>4</v>
      </c>
      <c r="F43" s="19">
        <v>1.2933876304109539E-3</v>
      </c>
      <c r="G43" s="19">
        <v>3.1600055008852448E-2</v>
      </c>
      <c r="H43" s="19">
        <v>1.292016501684478E-2</v>
      </c>
      <c r="I43" s="19">
        <v>1.2933876304109539E-3</v>
      </c>
      <c r="J43" s="19">
        <f t="shared" si="0"/>
        <v>1.2933876304109539E-3</v>
      </c>
      <c r="K43" s="19">
        <v>1.2933876304109539E-3</v>
      </c>
      <c r="L43" s="19"/>
      <c r="M43" s="19">
        <v>8.3266726846886741E-17</v>
      </c>
      <c r="N43" s="19">
        <v>-5.5511151231257827E-17</v>
      </c>
      <c r="O43" s="19">
        <v>0</v>
      </c>
      <c r="P43" s="19">
        <v>0</v>
      </c>
      <c r="Q43" s="19">
        <v>-3.5000000000000003E-2</v>
      </c>
      <c r="R43" s="19">
        <v>3.0000000000000009E-2</v>
      </c>
      <c r="S43" s="19">
        <v>0.05</v>
      </c>
      <c r="T43" s="19">
        <v>0</v>
      </c>
      <c r="U43" s="19">
        <v>-2.9062500000000551E-3</v>
      </c>
      <c r="V43" s="19">
        <v>8.4375000000005973E-4</v>
      </c>
      <c r="W43" s="19">
        <v>-9.3749999999998002E-4</v>
      </c>
      <c r="X43" s="19">
        <v>0.2</v>
      </c>
      <c r="Y43" s="19">
        <v>-0.2</v>
      </c>
      <c r="Z43" s="19">
        <v>0.2</v>
      </c>
      <c r="AA43" s="19">
        <v>0</v>
      </c>
      <c r="AB43" s="19">
        <v>-3.5000000000000003E-2</v>
      </c>
      <c r="AC43" s="19">
        <v>3.0000000000000009E-2</v>
      </c>
      <c r="AD43" s="19">
        <v>0.05</v>
      </c>
      <c r="AE43" s="19">
        <v>0</v>
      </c>
      <c r="AF43" s="19">
        <v>0.19662499999999999</v>
      </c>
      <c r="AG43" s="19">
        <v>-0.204125</v>
      </c>
      <c r="AH43" s="19">
        <v>0.19775000000000001</v>
      </c>
      <c r="AI43" s="19">
        <v>0</v>
      </c>
      <c r="AJ43" s="19">
        <v>32</v>
      </c>
      <c r="AK43" s="19">
        <v>16</v>
      </c>
      <c r="AL43" s="19">
        <v>8</v>
      </c>
      <c r="AM43" s="19">
        <v>24</v>
      </c>
      <c r="AN43" s="19">
        <v>0</v>
      </c>
      <c r="AO43" s="19">
        <v>0</v>
      </c>
      <c r="AP43" s="19">
        <v>0</v>
      </c>
      <c r="AQ43" s="19">
        <v>0</v>
      </c>
      <c r="AR43" s="19" t="s">
        <v>316</v>
      </c>
      <c r="AS43" s="19">
        <v>1</v>
      </c>
      <c r="AT43" s="19">
        <v>0</v>
      </c>
      <c r="AU43" s="19">
        <v>0</v>
      </c>
      <c r="AV43" s="19">
        <v>0</v>
      </c>
      <c r="AW43" s="19">
        <v>0</v>
      </c>
      <c r="AX43" s="19">
        <v>45</v>
      </c>
      <c r="AY43" s="19">
        <v>0</v>
      </c>
      <c r="AZ43" s="19">
        <v>1</v>
      </c>
      <c r="BA43" s="19" t="s">
        <v>89</v>
      </c>
      <c r="BB43" s="19">
        <v>5</v>
      </c>
      <c r="BC43" s="19">
        <v>2</v>
      </c>
      <c r="BD43" s="19">
        <v>0.05</v>
      </c>
      <c r="BE43" s="19">
        <v>4</v>
      </c>
      <c r="BF43" s="19">
        <v>6</v>
      </c>
      <c r="BG43" s="19">
        <v>0.5</v>
      </c>
      <c r="BH43" s="19">
        <v>10</v>
      </c>
      <c r="BI43" s="19">
        <v>1</v>
      </c>
      <c r="BJ43" s="19">
        <v>1</v>
      </c>
      <c r="BK43" s="19">
        <v>1</v>
      </c>
      <c r="BL43" s="19">
        <v>1</v>
      </c>
      <c r="BM43" s="19">
        <v>0</v>
      </c>
      <c r="BN43" s="19">
        <v>0</v>
      </c>
      <c r="BO43" s="19">
        <v>0</v>
      </c>
      <c r="BP43" s="19">
        <v>0</v>
      </c>
      <c r="BQ43" s="19">
        <v>1</v>
      </c>
      <c r="BR43" s="19">
        <v>1</v>
      </c>
      <c r="BS43" s="19">
        <v>1</v>
      </c>
      <c r="BT43" s="19">
        <v>1</v>
      </c>
    </row>
    <row r="44" spans="1:72" x14ac:dyDescent="0.3">
      <c r="A44" s="26">
        <v>42</v>
      </c>
      <c r="B44" s="19">
        <v>80</v>
      </c>
      <c r="C44" s="19">
        <v>0.79559469223022461</v>
      </c>
      <c r="D44" s="19">
        <v>1.325991153717041E-2</v>
      </c>
      <c r="E44" s="19">
        <v>4</v>
      </c>
      <c r="F44" s="19">
        <v>7.1602745233684262E-4</v>
      </c>
      <c r="G44" s="19">
        <v>3.2566038675282571E-2</v>
      </c>
      <c r="H44" s="19">
        <v>1.359116354704408E-2</v>
      </c>
      <c r="I44" s="19">
        <v>7.1602745233684262E-4</v>
      </c>
      <c r="J44" s="19">
        <f t="shared" si="0"/>
        <v>7.1602745233684262E-4</v>
      </c>
      <c r="K44" s="19">
        <v>7.1602745233684262E-4</v>
      </c>
      <c r="L44" s="19"/>
      <c r="M44" s="19">
        <v>8.3266726846886741E-17</v>
      </c>
      <c r="N44" s="19">
        <v>-5.5511151231257827E-17</v>
      </c>
      <c r="O44" s="19">
        <v>0</v>
      </c>
      <c r="P44" s="19">
        <v>0</v>
      </c>
      <c r="Q44" s="19">
        <v>-0.02</v>
      </c>
      <c r="R44" s="19">
        <v>1.500000000000002E-2</v>
      </c>
      <c r="S44" s="19">
        <v>0.08</v>
      </c>
      <c r="T44" s="19">
        <v>0</v>
      </c>
      <c r="U44" s="19">
        <v>-4.6875000000001782E-4</v>
      </c>
      <c r="V44" s="19">
        <v>1.5937499999999769E-3</v>
      </c>
      <c r="W44" s="19">
        <v>-5.6249999999999356E-4</v>
      </c>
      <c r="X44" s="19">
        <v>0.2</v>
      </c>
      <c r="Y44" s="19">
        <v>-0.2</v>
      </c>
      <c r="Z44" s="19">
        <v>0.2</v>
      </c>
      <c r="AA44" s="19">
        <v>0</v>
      </c>
      <c r="AB44" s="19">
        <v>-0.02</v>
      </c>
      <c r="AC44" s="19">
        <v>1.500000000000002E-2</v>
      </c>
      <c r="AD44" s="19">
        <v>0.08</v>
      </c>
      <c r="AE44" s="19">
        <v>0</v>
      </c>
      <c r="AF44" s="19">
        <v>0.19550000000000001</v>
      </c>
      <c r="AG44" s="19">
        <v>-0.20300000000000001</v>
      </c>
      <c r="AH44" s="19">
        <v>0.19550000000000001</v>
      </c>
      <c r="AI44" s="19">
        <v>0</v>
      </c>
      <c r="AJ44" s="19">
        <v>32</v>
      </c>
      <c r="AK44" s="19">
        <v>16</v>
      </c>
      <c r="AL44" s="19">
        <v>8</v>
      </c>
      <c r="AM44" s="19">
        <v>24</v>
      </c>
      <c r="AN44" s="19">
        <v>0</v>
      </c>
      <c r="AO44" s="19">
        <v>0</v>
      </c>
      <c r="AP44" s="19">
        <v>0</v>
      </c>
      <c r="AQ44" s="19">
        <v>0</v>
      </c>
      <c r="AR44" s="19" t="s">
        <v>317</v>
      </c>
      <c r="AS44" s="19">
        <v>1</v>
      </c>
      <c r="AT44" s="19">
        <v>0</v>
      </c>
      <c r="AU44" s="19">
        <v>0</v>
      </c>
      <c r="AV44" s="19">
        <v>0</v>
      </c>
      <c r="AW44" s="19">
        <v>0</v>
      </c>
      <c r="AX44" s="19">
        <v>45</v>
      </c>
      <c r="AY44" s="19">
        <v>0</v>
      </c>
      <c r="AZ44" s="19">
        <v>1</v>
      </c>
      <c r="BA44" s="19" t="s">
        <v>89</v>
      </c>
      <c r="BB44" s="19">
        <v>5</v>
      </c>
      <c r="BC44" s="19">
        <v>2</v>
      </c>
      <c r="BD44" s="19">
        <v>0.05</v>
      </c>
      <c r="BE44" s="19">
        <v>4</v>
      </c>
      <c r="BF44" s="19">
        <v>6</v>
      </c>
      <c r="BG44" s="19">
        <v>0.5</v>
      </c>
      <c r="BH44" s="19">
        <v>10</v>
      </c>
      <c r="BI44" s="19">
        <v>1</v>
      </c>
      <c r="BJ44" s="19">
        <v>1</v>
      </c>
      <c r="BK44" s="19">
        <v>1</v>
      </c>
      <c r="BL44" s="19">
        <v>1</v>
      </c>
      <c r="BM44" s="19">
        <v>0</v>
      </c>
      <c r="BN44" s="19">
        <v>0</v>
      </c>
      <c r="BO44" s="19">
        <v>0</v>
      </c>
      <c r="BP44" s="19">
        <v>0</v>
      </c>
      <c r="BQ44" s="19">
        <v>1</v>
      </c>
      <c r="BR44" s="19">
        <v>1</v>
      </c>
      <c r="BS44" s="19">
        <v>1</v>
      </c>
      <c r="BT44" s="19">
        <v>1</v>
      </c>
    </row>
    <row r="45" spans="1:72" x14ac:dyDescent="0.3">
      <c r="A45" s="26">
        <v>43</v>
      </c>
      <c r="B45" s="19">
        <v>80</v>
      </c>
      <c r="C45" s="19">
        <v>0.79559493064880371</v>
      </c>
      <c r="D45" s="19">
        <v>1.3259915510813401E-2</v>
      </c>
      <c r="E45" s="19">
        <v>4</v>
      </c>
      <c r="F45" s="19">
        <v>1.5184316796039829E-2</v>
      </c>
      <c r="G45" s="19">
        <v>7.0940652462991846E-2</v>
      </c>
      <c r="H45" s="19">
        <v>2.3045089973245839E-2</v>
      </c>
      <c r="I45" s="19">
        <v>1.5184316796039829E-2</v>
      </c>
      <c r="J45" s="19">
        <f t="shared" si="0"/>
        <v>1.5184316796039829E-2</v>
      </c>
      <c r="K45" s="19">
        <v>1.5184316796039829E-2</v>
      </c>
      <c r="L45" s="19"/>
      <c r="M45" s="19">
        <v>3.3306690738754701E-16</v>
      </c>
      <c r="N45" s="19">
        <v>1.330566893520347E-17</v>
      </c>
      <c r="O45" s="19">
        <v>-3.3306690738754701E-16</v>
      </c>
      <c r="P45" s="19">
        <v>0</v>
      </c>
      <c r="Q45" s="19">
        <v>0.02</v>
      </c>
      <c r="R45" s="19">
        <v>3.5000000000000003E-2</v>
      </c>
      <c r="S45" s="19">
        <v>0.02</v>
      </c>
      <c r="T45" s="19">
        <v>0</v>
      </c>
      <c r="U45" s="19">
        <v>-6.5625000000002487E-4</v>
      </c>
      <c r="V45" s="19">
        <v>1.340625E-2</v>
      </c>
      <c r="W45" s="19">
        <v>-3.468749999999976E-2</v>
      </c>
      <c r="X45" s="19">
        <v>-0.4</v>
      </c>
      <c r="Y45" s="19">
        <v>8.8817841970012528E-17</v>
      </c>
      <c r="Z45" s="19">
        <v>0.60000000000000009</v>
      </c>
      <c r="AA45" s="19">
        <v>0</v>
      </c>
      <c r="AB45" s="19">
        <v>0.02</v>
      </c>
      <c r="AC45" s="19">
        <v>3.5000000000000003E-2</v>
      </c>
      <c r="AD45" s="19">
        <v>0.02</v>
      </c>
      <c r="AE45" s="19">
        <v>0</v>
      </c>
      <c r="AF45" s="19">
        <v>-0.39962500000000001</v>
      </c>
      <c r="AG45" s="19">
        <v>-2.624999999999936E-3</v>
      </c>
      <c r="AH45" s="19">
        <v>0.59625000000000006</v>
      </c>
      <c r="AI45" s="19">
        <v>0</v>
      </c>
      <c r="AJ45" s="19">
        <v>16</v>
      </c>
      <c r="AK45" s="19">
        <v>48</v>
      </c>
      <c r="AL45" s="19">
        <v>8</v>
      </c>
      <c r="AM45" s="19">
        <v>8</v>
      </c>
      <c r="AN45" s="19">
        <v>0</v>
      </c>
      <c r="AO45" s="19">
        <v>0</v>
      </c>
      <c r="AP45" s="19">
        <v>0</v>
      </c>
      <c r="AQ45" s="19">
        <v>0</v>
      </c>
      <c r="AR45" s="19" t="s">
        <v>318</v>
      </c>
      <c r="AS45" s="19">
        <v>1</v>
      </c>
      <c r="AT45" s="19">
        <v>0</v>
      </c>
      <c r="AU45" s="19">
        <v>0</v>
      </c>
      <c r="AV45" s="19">
        <v>0</v>
      </c>
      <c r="AW45" s="19">
        <v>0</v>
      </c>
      <c r="AX45" s="19">
        <v>45</v>
      </c>
      <c r="AY45" s="19">
        <v>0</v>
      </c>
      <c r="AZ45" s="19">
        <v>1</v>
      </c>
      <c r="BA45" s="19" t="s">
        <v>89</v>
      </c>
      <c r="BB45" s="19">
        <v>5</v>
      </c>
      <c r="BC45" s="19">
        <v>2</v>
      </c>
      <c r="BD45" s="19">
        <v>0.05</v>
      </c>
      <c r="BE45" s="19">
        <v>4</v>
      </c>
      <c r="BF45" s="19">
        <v>6</v>
      </c>
      <c r="BG45" s="19">
        <v>0.5</v>
      </c>
      <c r="BH45" s="19">
        <v>10</v>
      </c>
      <c r="BI45" s="19">
        <v>1</v>
      </c>
      <c r="BJ45" s="19">
        <v>1</v>
      </c>
      <c r="BK45" s="19">
        <v>1</v>
      </c>
      <c r="BL45" s="19">
        <v>1</v>
      </c>
      <c r="BM45" s="19">
        <v>0</v>
      </c>
      <c r="BN45" s="19">
        <v>0</v>
      </c>
      <c r="BO45" s="19">
        <v>0</v>
      </c>
      <c r="BP45" s="19">
        <v>0</v>
      </c>
      <c r="BQ45" s="19">
        <v>1</v>
      </c>
      <c r="BR45" s="19">
        <v>1</v>
      </c>
      <c r="BS45" s="19">
        <v>1</v>
      </c>
      <c r="BT45" s="19">
        <v>1</v>
      </c>
    </row>
    <row r="46" spans="1:72" x14ac:dyDescent="0.3">
      <c r="A46" s="26">
        <v>44</v>
      </c>
      <c r="B46" s="19">
        <v>80</v>
      </c>
      <c r="C46" s="19">
        <v>0.98279380798339844</v>
      </c>
      <c r="D46" s="19">
        <v>1.637989679972331E-2</v>
      </c>
      <c r="E46" s="19">
        <v>5</v>
      </c>
      <c r="F46" s="19">
        <v>1.2612772544132111E-3</v>
      </c>
      <c r="G46" s="19">
        <v>2.523756268565772E-2</v>
      </c>
      <c r="H46" s="19">
        <v>1.550497651965339E-2</v>
      </c>
      <c r="I46" s="19">
        <v>1.780427441655557E-3</v>
      </c>
      <c r="J46" s="19">
        <f t="shared" si="0"/>
        <v>1.780427441655557E-3</v>
      </c>
      <c r="K46" s="19">
        <v>1.2612772544132111E-3</v>
      </c>
      <c r="L46" s="19">
        <v>1.2612772544132111E-3</v>
      </c>
      <c r="M46" s="19">
        <v>2.2204460492503131E-16</v>
      </c>
      <c r="N46" s="19">
        <v>2.7755575615628909E-16</v>
      </c>
      <c r="O46" s="19">
        <v>-4.4408920985006262E-16</v>
      </c>
      <c r="P46" s="19">
        <v>0</v>
      </c>
      <c r="Q46" s="19">
        <v>1.2500000000000001E-2</v>
      </c>
      <c r="R46" s="19">
        <v>2.75E-2</v>
      </c>
      <c r="S46" s="19">
        <v>5.5E-2</v>
      </c>
      <c r="T46" s="19">
        <v>0</v>
      </c>
      <c r="U46" s="19">
        <v>2.9062500000000551E-3</v>
      </c>
      <c r="V46" s="19">
        <v>-4.6875000000007327E-4</v>
      </c>
      <c r="W46" s="19">
        <v>-9.3750000000020206E-4</v>
      </c>
      <c r="X46" s="19">
        <v>-0.3</v>
      </c>
      <c r="Y46" s="19">
        <v>-0.3</v>
      </c>
      <c r="Z46" s="19">
        <v>0.4</v>
      </c>
      <c r="AA46" s="19">
        <v>0</v>
      </c>
      <c r="AB46" s="19">
        <v>1.2500000000000001E-2</v>
      </c>
      <c r="AC46" s="19">
        <v>2.75E-2</v>
      </c>
      <c r="AD46" s="19">
        <v>5.5E-2</v>
      </c>
      <c r="AE46" s="19">
        <v>0</v>
      </c>
      <c r="AF46" s="19">
        <v>-0.298875</v>
      </c>
      <c r="AG46" s="19">
        <v>-0.30262499999999998</v>
      </c>
      <c r="AH46" s="19">
        <v>0.39474999999999999</v>
      </c>
      <c r="AI46" s="19">
        <v>0</v>
      </c>
      <c r="AJ46" s="19">
        <v>16</v>
      </c>
      <c r="AK46" s="19">
        <v>40</v>
      </c>
      <c r="AL46" s="19">
        <v>0</v>
      </c>
      <c r="AM46" s="19">
        <v>24</v>
      </c>
      <c r="AN46" s="19">
        <v>0</v>
      </c>
      <c r="AO46" s="19">
        <v>0</v>
      </c>
      <c r="AP46" s="19">
        <v>0</v>
      </c>
      <c r="AQ46" s="19">
        <v>0</v>
      </c>
      <c r="AR46" s="19" t="s">
        <v>319</v>
      </c>
      <c r="AS46" s="19">
        <v>1</v>
      </c>
      <c r="AT46" s="19">
        <v>0</v>
      </c>
      <c r="AU46" s="19">
        <v>0</v>
      </c>
      <c r="AV46" s="19">
        <v>0</v>
      </c>
      <c r="AW46" s="19">
        <v>0</v>
      </c>
      <c r="AX46" s="19">
        <v>45</v>
      </c>
      <c r="AY46" s="19">
        <v>0</v>
      </c>
      <c r="AZ46" s="19">
        <v>1</v>
      </c>
      <c r="BA46" s="19" t="s">
        <v>89</v>
      </c>
      <c r="BB46" s="19">
        <v>5</v>
      </c>
      <c r="BC46" s="19">
        <v>2</v>
      </c>
      <c r="BD46" s="19">
        <v>0.05</v>
      </c>
      <c r="BE46" s="19">
        <v>4</v>
      </c>
      <c r="BF46" s="19">
        <v>6</v>
      </c>
      <c r="BG46" s="19">
        <v>0.5</v>
      </c>
      <c r="BH46" s="19">
        <v>10</v>
      </c>
      <c r="BI46" s="19">
        <v>1</v>
      </c>
      <c r="BJ46" s="19">
        <v>1</v>
      </c>
      <c r="BK46" s="19">
        <v>1</v>
      </c>
      <c r="BL46" s="19">
        <v>1</v>
      </c>
      <c r="BM46" s="19">
        <v>0</v>
      </c>
      <c r="BN46" s="19">
        <v>0</v>
      </c>
      <c r="BO46" s="19">
        <v>0</v>
      </c>
      <c r="BP46" s="19">
        <v>0</v>
      </c>
      <c r="BQ46" s="19">
        <v>1</v>
      </c>
      <c r="BR46" s="19">
        <v>1</v>
      </c>
      <c r="BS46" s="19">
        <v>1</v>
      </c>
      <c r="BT46" s="19">
        <v>1</v>
      </c>
    </row>
    <row r="47" spans="1:72" x14ac:dyDescent="0.3">
      <c r="A47" s="26">
        <v>45</v>
      </c>
      <c r="B47" s="19">
        <v>80</v>
      </c>
      <c r="C47" s="19">
        <v>0.79559493064880371</v>
      </c>
      <c r="D47" s="19">
        <v>1.3259915510813401E-2</v>
      </c>
      <c r="E47" s="19">
        <v>4</v>
      </c>
      <c r="F47" s="19">
        <v>8.9861547150322796E-3</v>
      </c>
      <c r="G47" s="19">
        <v>7.0356278038103945E-2</v>
      </c>
      <c r="H47" s="19">
        <v>1.4037269031937621E-2</v>
      </c>
      <c r="I47" s="19">
        <v>8.9861547150322796E-3</v>
      </c>
      <c r="J47" s="19">
        <f t="shared" si="0"/>
        <v>8.9861547150322796E-3</v>
      </c>
      <c r="K47" s="19">
        <v>8.9861547150322796E-3</v>
      </c>
      <c r="L47" s="19"/>
      <c r="M47" s="19">
        <v>0</v>
      </c>
      <c r="N47" s="19">
        <v>4.163336342344337E-17</v>
      </c>
      <c r="O47" s="19">
        <v>-6.6613381477509392E-16</v>
      </c>
      <c r="P47" s="19">
        <v>0</v>
      </c>
      <c r="Q47" s="19">
        <v>-2.75E-2</v>
      </c>
      <c r="R47" s="19">
        <v>2.250000000000001E-2</v>
      </c>
      <c r="S47" s="19">
        <v>4.4999999999999998E-2</v>
      </c>
      <c r="T47" s="19">
        <v>0</v>
      </c>
      <c r="U47" s="19">
        <v>-9.3750000000003553E-5</v>
      </c>
      <c r="V47" s="19">
        <v>-9.8437499999999983E-3</v>
      </c>
      <c r="W47" s="19">
        <v>-1.9687499999999521E-2</v>
      </c>
      <c r="X47" s="19">
        <v>0.1</v>
      </c>
      <c r="Y47" s="19">
        <v>-9.9999999999999964E-2</v>
      </c>
      <c r="Z47" s="19">
        <v>0.8</v>
      </c>
      <c r="AA47" s="19">
        <v>0</v>
      </c>
      <c r="AB47" s="19">
        <v>-2.75E-2</v>
      </c>
      <c r="AC47" s="19">
        <v>2.250000000000001E-2</v>
      </c>
      <c r="AD47" s="19">
        <v>4.4999999999999998E-2</v>
      </c>
      <c r="AE47" s="19">
        <v>0</v>
      </c>
      <c r="AF47" s="19">
        <v>9.4750000000000001E-2</v>
      </c>
      <c r="AG47" s="19">
        <v>-0.10224999999999999</v>
      </c>
      <c r="AH47" s="19">
        <v>0.79549999999999998</v>
      </c>
      <c r="AI47" s="19">
        <v>0</v>
      </c>
      <c r="AJ47" s="19">
        <v>40</v>
      </c>
      <c r="AK47" s="19">
        <v>32</v>
      </c>
      <c r="AL47" s="19">
        <v>0</v>
      </c>
      <c r="AM47" s="19">
        <v>8</v>
      </c>
      <c r="AN47" s="19">
        <v>0</v>
      </c>
      <c r="AO47" s="19">
        <v>0</v>
      </c>
      <c r="AP47" s="19">
        <v>0</v>
      </c>
      <c r="AQ47" s="19">
        <v>0</v>
      </c>
      <c r="AR47" s="19" t="s">
        <v>320</v>
      </c>
      <c r="AS47" s="19">
        <v>1</v>
      </c>
      <c r="AT47" s="19">
        <v>0</v>
      </c>
      <c r="AU47" s="19">
        <v>0</v>
      </c>
      <c r="AV47" s="19">
        <v>0</v>
      </c>
      <c r="AW47" s="19">
        <v>0</v>
      </c>
      <c r="AX47" s="19">
        <v>45</v>
      </c>
      <c r="AY47" s="19">
        <v>0</v>
      </c>
      <c r="AZ47" s="19">
        <v>1</v>
      </c>
      <c r="BA47" s="19" t="s">
        <v>89</v>
      </c>
      <c r="BB47" s="19">
        <v>5</v>
      </c>
      <c r="BC47" s="19">
        <v>2</v>
      </c>
      <c r="BD47" s="19">
        <v>0.05</v>
      </c>
      <c r="BE47" s="19">
        <v>4</v>
      </c>
      <c r="BF47" s="19">
        <v>6</v>
      </c>
      <c r="BG47" s="19">
        <v>0.5</v>
      </c>
      <c r="BH47" s="19">
        <v>10</v>
      </c>
      <c r="BI47" s="19">
        <v>1</v>
      </c>
      <c r="BJ47" s="19">
        <v>1</v>
      </c>
      <c r="BK47" s="19">
        <v>1</v>
      </c>
      <c r="BL47" s="19">
        <v>1</v>
      </c>
      <c r="BM47" s="19">
        <v>0</v>
      </c>
      <c r="BN47" s="19">
        <v>0</v>
      </c>
      <c r="BO47" s="19">
        <v>0</v>
      </c>
      <c r="BP47" s="19">
        <v>0</v>
      </c>
      <c r="BQ47" s="19">
        <v>1</v>
      </c>
      <c r="BR47" s="19">
        <v>1</v>
      </c>
      <c r="BS47" s="19">
        <v>1</v>
      </c>
      <c r="BT47" s="19">
        <v>1</v>
      </c>
    </row>
    <row r="48" spans="1:72" x14ac:dyDescent="0.3">
      <c r="A48" s="26">
        <v>46</v>
      </c>
      <c r="B48" s="19">
        <v>80</v>
      </c>
      <c r="C48" s="19">
        <v>0.98279356956481934</v>
      </c>
      <c r="D48" s="19">
        <v>1.6379892826080319E-2</v>
      </c>
      <c r="E48" s="19">
        <v>5</v>
      </c>
      <c r="F48" s="19">
        <v>7.6245517286262412E-3</v>
      </c>
      <c r="G48" s="19">
        <v>6.9122746629184897E-2</v>
      </c>
      <c r="H48" s="19">
        <v>1.2995792588372419E-2</v>
      </c>
      <c r="I48" s="19">
        <v>7.6245517286262412E-3</v>
      </c>
      <c r="J48" s="19">
        <f t="shared" si="0"/>
        <v>7.6245517286262412E-3</v>
      </c>
      <c r="K48" s="19">
        <v>7.6383719837735198E-3</v>
      </c>
      <c r="L48" s="19">
        <v>7.6383719837735198E-3</v>
      </c>
      <c r="M48" s="19">
        <v>-5.5511151231257827E-17</v>
      </c>
      <c r="N48" s="19">
        <v>2.775557561562891E-17</v>
      </c>
      <c r="O48" s="19">
        <v>-6.6613381477509392E-16</v>
      </c>
      <c r="P48" s="19">
        <v>0</v>
      </c>
      <c r="Q48" s="19">
        <v>2.5000000000000001E-3</v>
      </c>
      <c r="R48" s="19">
        <v>1.7500000000000009E-2</v>
      </c>
      <c r="S48" s="19">
        <v>3.5000000000000003E-2</v>
      </c>
      <c r="T48" s="19">
        <v>0</v>
      </c>
      <c r="U48" s="19">
        <v>-8.43750000000143E-4</v>
      </c>
      <c r="V48" s="19">
        <v>-8.3437500000000109E-3</v>
      </c>
      <c r="W48" s="19">
        <v>-1.6687499999999519E-2</v>
      </c>
      <c r="X48" s="19">
        <v>0.3</v>
      </c>
      <c r="Y48" s="19">
        <v>-9.9999999999999978E-2</v>
      </c>
      <c r="Z48" s="19">
        <v>0.8</v>
      </c>
      <c r="AA48" s="19">
        <v>0</v>
      </c>
      <c r="AB48" s="19">
        <v>2.5000000000000001E-3</v>
      </c>
      <c r="AC48" s="19">
        <v>1.7500000000000009E-2</v>
      </c>
      <c r="AD48" s="19">
        <v>3.5000000000000003E-2</v>
      </c>
      <c r="AE48" s="19">
        <v>0</v>
      </c>
      <c r="AF48" s="19">
        <v>0.29249999999999998</v>
      </c>
      <c r="AG48" s="19">
        <v>-0.10075000000000001</v>
      </c>
      <c r="AH48" s="19">
        <v>0.79849999999999999</v>
      </c>
      <c r="AI48" s="19">
        <v>0</v>
      </c>
      <c r="AJ48" s="19">
        <v>48</v>
      </c>
      <c r="AK48" s="19">
        <v>24</v>
      </c>
      <c r="AL48" s="19">
        <v>0</v>
      </c>
      <c r="AM48" s="19">
        <v>8</v>
      </c>
      <c r="AN48" s="19">
        <v>0</v>
      </c>
      <c r="AO48" s="19">
        <v>0</v>
      </c>
      <c r="AP48" s="19">
        <v>0</v>
      </c>
      <c r="AQ48" s="19">
        <v>0</v>
      </c>
      <c r="AR48" s="19" t="s">
        <v>321</v>
      </c>
      <c r="AS48" s="19">
        <v>1</v>
      </c>
      <c r="AT48" s="19">
        <v>0</v>
      </c>
      <c r="AU48" s="19">
        <v>0</v>
      </c>
      <c r="AV48" s="19">
        <v>0</v>
      </c>
      <c r="AW48" s="19">
        <v>0</v>
      </c>
      <c r="AX48" s="19">
        <v>45</v>
      </c>
      <c r="AY48" s="19">
        <v>0</v>
      </c>
      <c r="AZ48" s="19">
        <v>1</v>
      </c>
      <c r="BA48" s="19" t="s">
        <v>89</v>
      </c>
      <c r="BB48" s="19">
        <v>5</v>
      </c>
      <c r="BC48" s="19">
        <v>2</v>
      </c>
      <c r="BD48" s="19">
        <v>0.05</v>
      </c>
      <c r="BE48" s="19">
        <v>4</v>
      </c>
      <c r="BF48" s="19">
        <v>6</v>
      </c>
      <c r="BG48" s="19">
        <v>0.5</v>
      </c>
      <c r="BH48" s="19">
        <v>10</v>
      </c>
      <c r="BI48" s="19">
        <v>1</v>
      </c>
      <c r="BJ48" s="19">
        <v>1</v>
      </c>
      <c r="BK48" s="19">
        <v>1</v>
      </c>
      <c r="BL48" s="19">
        <v>1</v>
      </c>
      <c r="BM48" s="19">
        <v>0</v>
      </c>
      <c r="BN48" s="19">
        <v>0</v>
      </c>
      <c r="BO48" s="19">
        <v>0</v>
      </c>
      <c r="BP48" s="19">
        <v>0</v>
      </c>
      <c r="BQ48" s="19">
        <v>1</v>
      </c>
      <c r="BR48" s="19">
        <v>1</v>
      </c>
      <c r="BS48" s="19">
        <v>1</v>
      </c>
      <c r="BT48" s="19">
        <v>1</v>
      </c>
    </row>
    <row r="49" spans="1:72" x14ac:dyDescent="0.3">
      <c r="A49" s="26">
        <v>47</v>
      </c>
      <c r="B49" s="19">
        <v>80</v>
      </c>
      <c r="C49" s="19">
        <v>0.99839377403259277</v>
      </c>
      <c r="D49" s="19">
        <v>1.6639896233876551E-2</v>
      </c>
      <c r="E49" s="19">
        <v>5</v>
      </c>
      <c r="F49" s="19">
        <v>2.6533071933908278E-3</v>
      </c>
      <c r="G49" s="19">
        <v>4.6530546922156413E-2</v>
      </c>
      <c r="H49" s="19">
        <v>1.208454106751672E-2</v>
      </c>
      <c r="I49" s="19">
        <v>2.6665242474988968E-3</v>
      </c>
      <c r="J49" s="19">
        <f t="shared" si="0"/>
        <v>2.6665242474988968E-3</v>
      </c>
      <c r="K49" s="19">
        <v>2.6533071933908278E-3</v>
      </c>
      <c r="L49" s="19">
        <v>2.6533071933908278E-3</v>
      </c>
      <c r="M49" s="19">
        <v>0</v>
      </c>
      <c r="N49" s="19">
        <v>-5.5511151231257827E-17</v>
      </c>
      <c r="O49" s="19">
        <v>-4.4408920985006262E-16</v>
      </c>
      <c r="P49" s="19">
        <v>0</v>
      </c>
      <c r="Q49" s="19">
        <v>-0.05</v>
      </c>
      <c r="R49" s="19">
        <v>0.04</v>
      </c>
      <c r="S49" s="19">
        <v>0.08</v>
      </c>
      <c r="T49" s="19">
        <v>0</v>
      </c>
      <c r="U49" s="19">
        <v>9.3749999999991843E-5</v>
      </c>
      <c r="V49" s="19">
        <v>-2.906249999999944E-3</v>
      </c>
      <c r="W49" s="19">
        <v>-5.8124999999997762E-3</v>
      </c>
      <c r="X49" s="19">
        <v>0</v>
      </c>
      <c r="Y49" s="19">
        <v>-0.2</v>
      </c>
      <c r="Z49" s="19">
        <v>0.60000000000000009</v>
      </c>
      <c r="AA49" s="19">
        <v>0</v>
      </c>
      <c r="AB49" s="19">
        <v>-0.05</v>
      </c>
      <c r="AC49" s="19">
        <v>0.04</v>
      </c>
      <c r="AD49" s="19">
        <v>0.08</v>
      </c>
      <c r="AE49" s="19">
        <v>0</v>
      </c>
      <c r="AF49" s="19">
        <v>-1.5E-3</v>
      </c>
      <c r="AG49" s="19">
        <v>-0.20300000000000001</v>
      </c>
      <c r="AH49" s="19">
        <v>0.59399999999999997</v>
      </c>
      <c r="AI49" s="19">
        <v>0</v>
      </c>
      <c r="AJ49" s="19">
        <v>32</v>
      </c>
      <c r="AK49" s="19">
        <v>32</v>
      </c>
      <c r="AL49" s="19">
        <v>0</v>
      </c>
      <c r="AM49" s="19">
        <v>16</v>
      </c>
      <c r="AN49" s="19">
        <v>0</v>
      </c>
      <c r="AO49" s="19">
        <v>0</v>
      </c>
      <c r="AP49" s="19">
        <v>0</v>
      </c>
      <c r="AQ49" s="19">
        <v>0</v>
      </c>
      <c r="AR49" s="19" t="s">
        <v>322</v>
      </c>
      <c r="AS49" s="19">
        <v>1</v>
      </c>
      <c r="AT49" s="19">
        <v>0</v>
      </c>
      <c r="AU49" s="19">
        <v>0</v>
      </c>
      <c r="AV49" s="19">
        <v>0</v>
      </c>
      <c r="AW49" s="19">
        <v>0</v>
      </c>
      <c r="AX49" s="19">
        <v>45</v>
      </c>
      <c r="AY49" s="19">
        <v>0</v>
      </c>
      <c r="AZ49" s="19">
        <v>1</v>
      </c>
      <c r="BA49" s="19" t="s">
        <v>89</v>
      </c>
      <c r="BB49" s="19">
        <v>5</v>
      </c>
      <c r="BC49" s="19">
        <v>2</v>
      </c>
      <c r="BD49" s="19">
        <v>0.05</v>
      </c>
      <c r="BE49" s="19">
        <v>4</v>
      </c>
      <c r="BF49" s="19">
        <v>6</v>
      </c>
      <c r="BG49" s="19">
        <v>0.5</v>
      </c>
      <c r="BH49" s="19">
        <v>10</v>
      </c>
      <c r="BI49" s="19">
        <v>1</v>
      </c>
      <c r="BJ49" s="19">
        <v>1</v>
      </c>
      <c r="BK49" s="19">
        <v>1</v>
      </c>
      <c r="BL49" s="19">
        <v>1</v>
      </c>
      <c r="BM49" s="19">
        <v>0</v>
      </c>
      <c r="BN49" s="19">
        <v>0</v>
      </c>
      <c r="BO49" s="19">
        <v>0</v>
      </c>
      <c r="BP49" s="19">
        <v>0</v>
      </c>
      <c r="BQ49" s="19">
        <v>1</v>
      </c>
      <c r="BR49" s="19">
        <v>1</v>
      </c>
      <c r="BS49" s="19">
        <v>1</v>
      </c>
      <c r="BT49" s="19">
        <v>1</v>
      </c>
    </row>
    <row r="50" spans="1:72" x14ac:dyDescent="0.3">
      <c r="A50" s="26">
        <v>48</v>
      </c>
      <c r="B50" s="19">
        <v>80</v>
      </c>
      <c r="C50" s="19">
        <v>0.99839353561401367</v>
      </c>
      <c r="D50" s="19">
        <v>1.663989226023356E-2</v>
      </c>
      <c r="E50" s="19">
        <v>5</v>
      </c>
      <c r="F50" s="19">
        <v>2.836873554196438E-3</v>
      </c>
      <c r="G50" s="19">
        <v>6.0652216828818349E-2</v>
      </c>
      <c r="H50" s="19">
        <v>1.934576928071086E-2</v>
      </c>
      <c r="I50" s="19">
        <v>2.836873554196438E-3</v>
      </c>
      <c r="J50" s="19">
        <f t="shared" si="0"/>
        <v>2.836873554196438E-3</v>
      </c>
      <c r="K50" s="19">
        <v>5.3896058819267317E-3</v>
      </c>
      <c r="L50" s="19">
        <v>5.3896058819267317E-3</v>
      </c>
      <c r="M50" s="19">
        <v>-3.8857805861880479E-16</v>
      </c>
      <c r="N50" s="19">
        <v>-5.5511151231257827E-17</v>
      </c>
      <c r="O50" s="19">
        <v>-3.3306690738754701E-16</v>
      </c>
      <c r="P50" s="19">
        <v>0</v>
      </c>
      <c r="Q50" s="19">
        <v>-5.5E-2</v>
      </c>
      <c r="R50" s="19">
        <v>5.0000000000000088E-3</v>
      </c>
      <c r="S50" s="19">
        <v>0.01</v>
      </c>
      <c r="T50" s="19">
        <v>0</v>
      </c>
      <c r="U50" s="19">
        <v>-6.562500000001914E-4</v>
      </c>
      <c r="V50" s="19">
        <v>-3.093749999999978E-3</v>
      </c>
      <c r="W50" s="19">
        <v>-6.1874999999995683E-3</v>
      </c>
      <c r="X50" s="19">
        <v>0.4</v>
      </c>
      <c r="Y50" s="19">
        <v>-0.2</v>
      </c>
      <c r="Z50" s="19">
        <v>0.60000000000000009</v>
      </c>
      <c r="AA50" s="19">
        <v>0</v>
      </c>
      <c r="AB50" s="19">
        <v>-5.5E-2</v>
      </c>
      <c r="AC50" s="19">
        <v>5.0000000000000088E-3</v>
      </c>
      <c r="AD50" s="19">
        <v>0.01</v>
      </c>
      <c r="AE50" s="19">
        <v>0</v>
      </c>
      <c r="AF50" s="19">
        <v>0.39737499999999998</v>
      </c>
      <c r="AG50" s="19">
        <v>-0.200375</v>
      </c>
      <c r="AH50" s="19">
        <v>0.59925000000000006</v>
      </c>
      <c r="AI50" s="19">
        <v>0</v>
      </c>
      <c r="AJ50" s="19">
        <v>48</v>
      </c>
      <c r="AK50" s="19">
        <v>16</v>
      </c>
      <c r="AL50" s="19">
        <v>0</v>
      </c>
      <c r="AM50" s="19">
        <v>16</v>
      </c>
      <c r="AN50" s="19">
        <v>0</v>
      </c>
      <c r="AO50" s="19">
        <v>0</v>
      </c>
      <c r="AP50" s="19">
        <v>0</v>
      </c>
      <c r="AQ50" s="19">
        <v>0</v>
      </c>
      <c r="AR50" s="19" t="s">
        <v>323</v>
      </c>
      <c r="AS50" s="19">
        <v>1</v>
      </c>
      <c r="AT50" s="19">
        <v>0</v>
      </c>
      <c r="AU50" s="19">
        <v>0</v>
      </c>
      <c r="AV50" s="19">
        <v>0</v>
      </c>
      <c r="AW50" s="19">
        <v>0</v>
      </c>
      <c r="AX50" s="19">
        <v>45</v>
      </c>
      <c r="AY50" s="19">
        <v>0</v>
      </c>
      <c r="AZ50" s="19">
        <v>1</v>
      </c>
      <c r="BA50" s="19" t="s">
        <v>89</v>
      </c>
      <c r="BB50" s="19">
        <v>5</v>
      </c>
      <c r="BC50" s="19">
        <v>2</v>
      </c>
      <c r="BD50" s="19">
        <v>0.05</v>
      </c>
      <c r="BE50" s="19">
        <v>4</v>
      </c>
      <c r="BF50" s="19">
        <v>6</v>
      </c>
      <c r="BG50" s="19">
        <v>0.5</v>
      </c>
      <c r="BH50" s="19">
        <v>10</v>
      </c>
      <c r="BI50" s="19">
        <v>1</v>
      </c>
      <c r="BJ50" s="19">
        <v>1</v>
      </c>
      <c r="BK50" s="19">
        <v>1</v>
      </c>
      <c r="BL50" s="19">
        <v>1</v>
      </c>
      <c r="BM50" s="19">
        <v>0</v>
      </c>
      <c r="BN50" s="19">
        <v>0</v>
      </c>
      <c r="BO50" s="19">
        <v>0</v>
      </c>
      <c r="BP50" s="19">
        <v>0</v>
      </c>
      <c r="BQ50" s="19">
        <v>1</v>
      </c>
      <c r="BR50" s="19">
        <v>1</v>
      </c>
      <c r="BS50" s="19">
        <v>1</v>
      </c>
      <c r="BT50" s="19">
        <v>1</v>
      </c>
    </row>
    <row r="51" spans="1:72" x14ac:dyDescent="0.3">
      <c r="A51" s="26">
        <v>49</v>
      </c>
      <c r="B51" s="19">
        <v>80</v>
      </c>
      <c r="C51" s="19">
        <v>0.77999496459960938</v>
      </c>
      <c r="D51" s="19">
        <v>1.2999916076660159E-2</v>
      </c>
      <c r="E51" s="19">
        <v>4</v>
      </c>
      <c r="F51" s="19">
        <v>7.9368733514946446E-17</v>
      </c>
      <c r="G51" s="19">
        <v>6.2812499999999882E-3</v>
      </c>
      <c r="H51" s="19">
        <v>5.6250000000002132E-4</v>
      </c>
      <c r="I51" s="19">
        <v>7.9368733514946446E-17</v>
      </c>
      <c r="J51" s="19">
        <f t="shared" si="0"/>
        <v>7.9368733514946446E-17</v>
      </c>
      <c r="K51" s="19">
        <v>7.9368733514946446E-17</v>
      </c>
      <c r="L51" s="19"/>
      <c r="M51" s="19">
        <v>0</v>
      </c>
      <c r="N51" s="19">
        <v>-1.110223024625157E-16</v>
      </c>
      <c r="O51" s="19">
        <v>-6.9388939039072284E-18</v>
      </c>
      <c r="P51" s="19">
        <v>0</v>
      </c>
      <c r="Q51" s="19">
        <v>0.125</v>
      </c>
      <c r="R51" s="19">
        <v>-0.125</v>
      </c>
      <c r="S51" s="19">
        <v>0.25</v>
      </c>
      <c r="T51" s="19">
        <v>0</v>
      </c>
      <c r="U51" s="19">
        <v>1.110223024625157E-16</v>
      </c>
      <c r="V51" s="19">
        <v>-1.110223024625157E-16</v>
      </c>
      <c r="W51" s="19">
        <v>2.775557561562891E-17</v>
      </c>
      <c r="X51" s="19">
        <v>0.5</v>
      </c>
      <c r="Y51" s="19">
        <v>0.5</v>
      </c>
      <c r="Z51" s="19">
        <v>0</v>
      </c>
      <c r="AA51" s="19">
        <v>0</v>
      </c>
      <c r="AB51" s="19">
        <v>0.125</v>
      </c>
      <c r="AC51" s="19">
        <v>-0.125</v>
      </c>
      <c r="AD51" s="19">
        <v>0.25</v>
      </c>
      <c r="AE51" s="19">
        <v>0</v>
      </c>
      <c r="AF51" s="19">
        <v>0.5703125</v>
      </c>
      <c r="AG51" s="19">
        <v>0.4296875</v>
      </c>
      <c r="AH51" s="19">
        <v>0.140625</v>
      </c>
      <c r="AI51" s="19">
        <v>0</v>
      </c>
      <c r="AJ51" s="19">
        <v>40</v>
      </c>
      <c r="AK51" s="19">
        <v>0</v>
      </c>
      <c r="AL51" s="19">
        <v>40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 t="s">
        <v>324</v>
      </c>
      <c r="AS51" s="19">
        <v>1</v>
      </c>
      <c r="AT51" s="19">
        <v>0</v>
      </c>
      <c r="AU51" s="19">
        <v>0</v>
      </c>
      <c r="AV51" s="19">
        <v>0</v>
      </c>
      <c r="AW51" s="19">
        <v>0</v>
      </c>
      <c r="AX51" s="19">
        <v>45</v>
      </c>
      <c r="AY51" s="19">
        <v>0</v>
      </c>
      <c r="AZ51" s="19">
        <v>1</v>
      </c>
      <c r="BA51" s="19" t="s">
        <v>89</v>
      </c>
      <c r="BB51" s="19">
        <v>5</v>
      </c>
      <c r="BC51" s="19">
        <v>2</v>
      </c>
      <c r="BD51" s="19">
        <v>0.05</v>
      </c>
      <c r="BE51" s="19">
        <v>4</v>
      </c>
      <c r="BF51" s="19">
        <v>6</v>
      </c>
      <c r="BG51" s="19">
        <v>0.5</v>
      </c>
      <c r="BH51" s="19">
        <v>10</v>
      </c>
      <c r="BI51" s="19">
        <v>1</v>
      </c>
      <c r="BJ51" s="19">
        <v>1</v>
      </c>
      <c r="BK51" s="19">
        <v>1</v>
      </c>
      <c r="BL51" s="19">
        <v>1</v>
      </c>
      <c r="BM51" s="19">
        <v>0</v>
      </c>
      <c r="BN51" s="19">
        <v>0</v>
      </c>
      <c r="BO51" s="19">
        <v>0</v>
      </c>
      <c r="BP51" s="19">
        <v>0</v>
      </c>
      <c r="BQ51" s="19">
        <v>1</v>
      </c>
      <c r="BR51" s="19">
        <v>1</v>
      </c>
      <c r="BS51" s="19">
        <v>1</v>
      </c>
      <c r="BT51" s="19">
        <v>1</v>
      </c>
    </row>
    <row r="52" spans="1:72" x14ac:dyDescent="0.3">
      <c r="A52" s="26">
        <v>50</v>
      </c>
      <c r="B52" s="19">
        <v>80</v>
      </c>
      <c r="C52" s="19">
        <v>0.77999520301818848</v>
      </c>
      <c r="D52" s="19">
        <v>1.299992005030314E-2</v>
      </c>
      <c r="E52" s="19">
        <v>4</v>
      </c>
      <c r="F52" s="19">
        <v>3.3750000000000589E-3</v>
      </c>
      <c r="G52" s="19">
        <v>4.2921121330296089E-2</v>
      </c>
      <c r="H52" s="19">
        <v>8.9207119425806138E-3</v>
      </c>
      <c r="I52" s="19">
        <v>3.3750000000000589E-3</v>
      </c>
      <c r="J52" s="19">
        <f t="shared" si="0"/>
        <v>3.3750000000000589E-3</v>
      </c>
      <c r="K52" s="19">
        <v>3.3750000000000589E-3</v>
      </c>
      <c r="L52" s="19"/>
      <c r="M52" s="19">
        <v>-5.5511151231257827E-17</v>
      </c>
      <c r="N52" s="19">
        <v>-1.110223024625157E-16</v>
      </c>
      <c r="O52" s="19">
        <v>-6.9388939039072284E-18</v>
      </c>
      <c r="P52" s="19">
        <v>0</v>
      </c>
      <c r="Q52" s="19">
        <v>-0.34375</v>
      </c>
      <c r="R52" s="19">
        <v>0.125</v>
      </c>
      <c r="S52" s="19">
        <v>-0.25</v>
      </c>
      <c r="T52" s="19">
        <v>0</v>
      </c>
      <c r="U52" s="19">
        <v>-7.1250000000000757E-3</v>
      </c>
      <c r="V52" s="19">
        <v>-1.875000000000127E-3</v>
      </c>
      <c r="W52" s="19">
        <v>3.7500000000001139E-3</v>
      </c>
      <c r="X52" s="19">
        <v>0.25</v>
      </c>
      <c r="Y52" s="19">
        <v>0.5</v>
      </c>
      <c r="Z52" s="19">
        <v>0</v>
      </c>
      <c r="AA52" s="19">
        <v>0</v>
      </c>
      <c r="AB52" s="19">
        <v>-0.34375</v>
      </c>
      <c r="AC52" s="19">
        <v>0.125</v>
      </c>
      <c r="AD52" s="19">
        <v>-0.25</v>
      </c>
      <c r="AE52" s="19">
        <v>0</v>
      </c>
      <c r="AF52" s="19">
        <v>0.23828125</v>
      </c>
      <c r="AG52" s="19">
        <v>0.4296875</v>
      </c>
      <c r="AH52" s="19">
        <v>0.140625</v>
      </c>
      <c r="AI52" s="19">
        <v>0</v>
      </c>
      <c r="AJ52" s="19">
        <v>30</v>
      </c>
      <c r="AK52" s="19">
        <v>10</v>
      </c>
      <c r="AL52" s="19">
        <v>40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 t="s">
        <v>325</v>
      </c>
      <c r="AS52" s="19">
        <v>1</v>
      </c>
      <c r="AT52" s="19">
        <v>0</v>
      </c>
      <c r="AU52" s="19">
        <v>0</v>
      </c>
      <c r="AV52" s="19">
        <v>0</v>
      </c>
      <c r="AW52" s="19">
        <v>0</v>
      </c>
      <c r="AX52" s="19">
        <v>45</v>
      </c>
      <c r="AY52" s="19">
        <v>0</v>
      </c>
      <c r="AZ52" s="19">
        <v>1</v>
      </c>
      <c r="BA52" s="19" t="s">
        <v>89</v>
      </c>
      <c r="BB52" s="19">
        <v>5</v>
      </c>
      <c r="BC52" s="19">
        <v>2</v>
      </c>
      <c r="BD52" s="19">
        <v>0.05</v>
      </c>
      <c r="BE52" s="19">
        <v>4</v>
      </c>
      <c r="BF52" s="19">
        <v>6</v>
      </c>
      <c r="BG52" s="19">
        <v>0.5</v>
      </c>
      <c r="BH52" s="19">
        <v>10</v>
      </c>
      <c r="BI52" s="19">
        <v>1</v>
      </c>
      <c r="BJ52" s="19">
        <v>1</v>
      </c>
      <c r="BK52" s="19">
        <v>1</v>
      </c>
      <c r="BL52" s="19">
        <v>1</v>
      </c>
      <c r="BM52" s="19">
        <v>0</v>
      </c>
      <c r="BN52" s="19">
        <v>0</v>
      </c>
      <c r="BO52" s="19">
        <v>0</v>
      </c>
      <c r="BP52" s="19">
        <v>0</v>
      </c>
      <c r="BQ52" s="19">
        <v>1</v>
      </c>
      <c r="BR52" s="19">
        <v>1</v>
      </c>
      <c r="BS52" s="19">
        <v>1</v>
      </c>
      <c r="BT52" s="19">
        <v>1</v>
      </c>
    </row>
    <row r="53" spans="1:72" x14ac:dyDescent="0.3">
      <c r="A53" s="26">
        <v>51</v>
      </c>
      <c r="B53" s="19">
        <v>80</v>
      </c>
      <c r="C53" s="19">
        <v>0.77999472618103027</v>
      </c>
      <c r="D53" s="19">
        <v>1.299991210301717E-2</v>
      </c>
      <c r="E53" s="19">
        <v>4</v>
      </c>
      <c r="F53" s="19">
        <v>1.031250000000002E-3</v>
      </c>
      <c r="G53" s="19">
        <v>3.4687500000000339E-3</v>
      </c>
      <c r="H53" s="19">
        <v>2.0624999999999949E-3</v>
      </c>
      <c r="I53" s="19">
        <v>1.031250000000002E-3</v>
      </c>
      <c r="J53" s="19">
        <f t="shared" si="0"/>
        <v>1.031250000000002E-3</v>
      </c>
      <c r="K53" s="19">
        <v>1.031250000000002E-3</v>
      </c>
      <c r="L53" s="19"/>
      <c r="M53" s="19">
        <v>-1.110223024625157E-16</v>
      </c>
      <c r="N53" s="19">
        <v>-1.110223024625157E-16</v>
      </c>
      <c r="O53" s="19">
        <v>6.9388939039072284E-18</v>
      </c>
      <c r="P53" s="19">
        <v>0</v>
      </c>
      <c r="Q53" s="19">
        <v>-0.15625</v>
      </c>
      <c r="R53" s="19">
        <v>0.15625</v>
      </c>
      <c r="S53" s="19">
        <v>-0.3125</v>
      </c>
      <c r="T53" s="19">
        <v>0</v>
      </c>
      <c r="U53" s="19">
        <v>1.0312500000000391E-3</v>
      </c>
      <c r="V53" s="19">
        <v>-1.0312500000000391E-3</v>
      </c>
      <c r="W53" s="19">
        <v>2.0624999999999671E-3</v>
      </c>
      <c r="X53" s="19">
        <v>0.5</v>
      </c>
      <c r="Y53" s="19">
        <v>0.5</v>
      </c>
      <c r="Z53" s="19">
        <v>0</v>
      </c>
      <c r="AA53" s="19">
        <v>0</v>
      </c>
      <c r="AB53" s="19">
        <v>-0.15625</v>
      </c>
      <c r="AC53" s="19">
        <v>0.15625</v>
      </c>
      <c r="AD53" s="19">
        <v>-0.3125</v>
      </c>
      <c r="AE53" s="19">
        <v>0</v>
      </c>
      <c r="AF53" s="19">
        <v>0.53515625</v>
      </c>
      <c r="AG53" s="19">
        <v>0.46484375</v>
      </c>
      <c r="AH53" s="19">
        <v>7.03125E-2</v>
      </c>
      <c r="AI53" s="19">
        <v>0</v>
      </c>
      <c r="AJ53" s="19">
        <v>40</v>
      </c>
      <c r="AK53" s="19">
        <v>0</v>
      </c>
      <c r="AL53" s="19">
        <v>40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 t="s">
        <v>326</v>
      </c>
      <c r="AS53" s="19">
        <v>1</v>
      </c>
      <c r="AT53" s="19">
        <v>0</v>
      </c>
      <c r="AU53" s="19">
        <v>0</v>
      </c>
      <c r="AV53" s="19">
        <v>0</v>
      </c>
      <c r="AW53" s="19">
        <v>0</v>
      </c>
      <c r="AX53" s="19">
        <v>45</v>
      </c>
      <c r="AY53" s="19">
        <v>0</v>
      </c>
      <c r="AZ53" s="19">
        <v>1</v>
      </c>
      <c r="BA53" s="19" t="s">
        <v>89</v>
      </c>
      <c r="BB53" s="19">
        <v>5</v>
      </c>
      <c r="BC53" s="19">
        <v>2</v>
      </c>
      <c r="BD53" s="19">
        <v>0.05</v>
      </c>
      <c r="BE53" s="19">
        <v>4</v>
      </c>
      <c r="BF53" s="19">
        <v>6</v>
      </c>
      <c r="BG53" s="19">
        <v>0.5</v>
      </c>
      <c r="BH53" s="19">
        <v>10</v>
      </c>
      <c r="BI53" s="19">
        <v>1</v>
      </c>
      <c r="BJ53" s="19">
        <v>1</v>
      </c>
      <c r="BK53" s="19">
        <v>1</v>
      </c>
      <c r="BL53" s="19">
        <v>1</v>
      </c>
      <c r="BM53" s="19">
        <v>0</v>
      </c>
      <c r="BN53" s="19">
        <v>0</v>
      </c>
      <c r="BO53" s="19">
        <v>0</v>
      </c>
      <c r="BP53" s="19">
        <v>0</v>
      </c>
      <c r="BQ53" s="19">
        <v>1</v>
      </c>
      <c r="BR53" s="19">
        <v>1</v>
      </c>
      <c r="BS53" s="19">
        <v>1</v>
      </c>
      <c r="BT53" s="19">
        <v>1</v>
      </c>
    </row>
    <row r="54" spans="1:72" x14ac:dyDescent="0.3">
      <c r="A54" s="26">
        <v>52</v>
      </c>
      <c r="B54" s="19">
        <v>80</v>
      </c>
      <c r="C54" s="19">
        <v>0.82679438591003418</v>
      </c>
      <c r="D54" s="19">
        <v>1.37799064318339E-2</v>
      </c>
      <c r="E54" s="19">
        <v>4</v>
      </c>
      <c r="F54" s="19">
        <v>6.987782306461755E-3</v>
      </c>
      <c r="G54" s="19">
        <v>3.4688640183963657E-2</v>
      </c>
      <c r="H54" s="19">
        <v>1.1639356054997191E-2</v>
      </c>
      <c r="I54" s="19">
        <v>6.987782306461755E-3</v>
      </c>
      <c r="J54" s="19">
        <f t="shared" si="0"/>
        <v>6.987782306461755E-3</v>
      </c>
      <c r="K54" s="19">
        <v>6.987782306461755E-3</v>
      </c>
      <c r="L54" s="19"/>
      <c r="M54" s="19">
        <v>-1.110223024625157E-16</v>
      </c>
      <c r="N54" s="19">
        <v>-5.5511151231257827E-17</v>
      </c>
      <c r="O54" s="19">
        <v>6.9388939039072284E-18</v>
      </c>
      <c r="P54" s="19">
        <v>0</v>
      </c>
      <c r="Q54" s="19">
        <v>-0.15625</v>
      </c>
      <c r="R54" s="19">
        <v>-6.25E-2</v>
      </c>
      <c r="S54" s="19">
        <v>-0.3125</v>
      </c>
      <c r="T54" s="19">
        <v>0</v>
      </c>
      <c r="U54" s="19">
        <v>-3.0937499999998952E-3</v>
      </c>
      <c r="V54" s="19">
        <v>-1.565625000000001E-2</v>
      </c>
      <c r="W54" s="19">
        <v>-6.1875000000000116E-3</v>
      </c>
      <c r="X54" s="19">
        <v>0.5</v>
      </c>
      <c r="Y54" s="19">
        <v>0.25</v>
      </c>
      <c r="Z54" s="19">
        <v>0</v>
      </c>
      <c r="AA54" s="19">
        <v>0</v>
      </c>
      <c r="AB54" s="19">
        <v>-0.15625</v>
      </c>
      <c r="AC54" s="19">
        <v>-6.25E-2</v>
      </c>
      <c r="AD54" s="19">
        <v>-0.3125</v>
      </c>
      <c r="AE54" s="19">
        <v>0</v>
      </c>
      <c r="AF54" s="19">
        <v>0.53515625</v>
      </c>
      <c r="AG54" s="19">
        <v>0.1328125</v>
      </c>
      <c r="AH54" s="19">
        <v>7.03125E-2</v>
      </c>
      <c r="AI54" s="19">
        <v>0</v>
      </c>
      <c r="AJ54" s="19">
        <v>40</v>
      </c>
      <c r="AK54" s="19">
        <v>0</v>
      </c>
      <c r="AL54" s="19">
        <v>30</v>
      </c>
      <c r="AM54" s="19">
        <v>10</v>
      </c>
      <c r="AN54" s="19">
        <v>0</v>
      </c>
      <c r="AO54" s="19">
        <v>0</v>
      </c>
      <c r="AP54" s="19">
        <v>0</v>
      </c>
      <c r="AQ54" s="19">
        <v>0</v>
      </c>
      <c r="AR54" s="19" t="s">
        <v>327</v>
      </c>
      <c r="AS54" s="19">
        <v>1</v>
      </c>
      <c r="AT54" s="19">
        <v>0</v>
      </c>
      <c r="AU54" s="19">
        <v>0</v>
      </c>
      <c r="AV54" s="19">
        <v>0</v>
      </c>
      <c r="AW54" s="19">
        <v>0</v>
      </c>
      <c r="AX54" s="19">
        <v>45</v>
      </c>
      <c r="AY54" s="19">
        <v>0</v>
      </c>
      <c r="AZ54" s="19">
        <v>1</v>
      </c>
      <c r="BA54" s="19" t="s">
        <v>89</v>
      </c>
      <c r="BB54" s="19">
        <v>5</v>
      </c>
      <c r="BC54" s="19">
        <v>2</v>
      </c>
      <c r="BD54" s="19">
        <v>0.05</v>
      </c>
      <c r="BE54" s="19">
        <v>4</v>
      </c>
      <c r="BF54" s="19">
        <v>6</v>
      </c>
      <c r="BG54" s="19">
        <v>0.5</v>
      </c>
      <c r="BH54" s="19">
        <v>10</v>
      </c>
      <c r="BI54" s="19">
        <v>1</v>
      </c>
      <c r="BJ54" s="19">
        <v>1</v>
      </c>
      <c r="BK54" s="19">
        <v>1</v>
      </c>
      <c r="BL54" s="19">
        <v>1</v>
      </c>
      <c r="BM54" s="19">
        <v>0</v>
      </c>
      <c r="BN54" s="19">
        <v>0</v>
      </c>
      <c r="BO54" s="19">
        <v>0</v>
      </c>
      <c r="BP54" s="19">
        <v>0</v>
      </c>
      <c r="BQ54" s="19">
        <v>1</v>
      </c>
      <c r="BR54" s="19">
        <v>1</v>
      </c>
      <c r="BS54" s="19">
        <v>1</v>
      </c>
      <c r="BT54" s="19">
        <v>1</v>
      </c>
    </row>
    <row r="55" spans="1:72" x14ac:dyDescent="0.3">
      <c r="A55" s="26">
        <v>53</v>
      </c>
      <c r="B55" s="19">
        <v>80</v>
      </c>
      <c r="C55" s="19">
        <v>1.029593229293823</v>
      </c>
      <c r="D55" s="19">
        <v>1.7159887154897059E-2</v>
      </c>
      <c r="E55" s="19">
        <v>5</v>
      </c>
      <c r="F55" s="19">
        <v>4.6874999999997049E-4</v>
      </c>
      <c r="G55" s="19">
        <v>4.0392906729554617E-2</v>
      </c>
      <c r="H55" s="19">
        <v>7.1463495926241908E-3</v>
      </c>
      <c r="I55" s="19">
        <v>1.5678034993263201E-3</v>
      </c>
      <c r="J55" s="19">
        <f t="shared" si="0"/>
        <v>1.5678034993263201E-3</v>
      </c>
      <c r="K55" s="19">
        <v>4.6874999999997049E-4</v>
      </c>
      <c r="L55" s="19">
        <v>4.6874999999997049E-4</v>
      </c>
      <c r="M55" s="19">
        <v>-2.775557561562891E-17</v>
      </c>
      <c r="N55" s="19">
        <v>2.4980018054066022E-16</v>
      </c>
      <c r="O55" s="19">
        <v>-6.9388939039072284E-18</v>
      </c>
      <c r="P55" s="19">
        <v>0</v>
      </c>
      <c r="Q55" s="19">
        <v>0.3125</v>
      </c>
      <c r="R55" s="19">
        <v>-6.2500000000000042E-2</v>
      </c>
      <c r="S55" s="19">
        <v>-0.3125</v>
      </c>
      <c r="T55" s="19">
        <v>0</v>
      </c>
      <c r="U55" s="19">
        <v>4.6875000000001782E-4</v>
      </c>
      <c r="V55" s="19">
        <v>-1.0312499999999001E-3</v>
      </c>
      <c r="W55" s="19">
        <v>-1.8750000000006259E-4</v>
      </c>
      <c r="X55" s="19">
        <v>-0.25</v>
      </c>
      <c r="Y55" s="19">
        <v>0.25000000000000011</v>
      </c>
      <c r="Z55" s="19">
        <v>0</v>
      </c>
      <c r="AA55" s="19">
        <v>0</v>
      </c>
      <c r="AB55" s="19">
        <v>0.3125</v>
      </c>
      <c r="AC55" s="19">
        <v>-6.2500000000000042E-2</v>
      </c>
      <c r="AD55" s="19">
        <v>-0.3125</v>
      </c>
      <c r="AE55" s="19">
        <v>0</v>
      </c>
      <c r="AF55" s="19">
        <v>-0.2734375</v>
      </c>
      <c r="AG55" s="19">
        <v>0.13281250000000011</v>
      </c>
      <c r="AH55" s="19">
        <v>7.03125E-2</v>
      </c>
      <c r="AI55" s="19">
        <v>0</v>
      </c>
      <c r="AJ55" s="19">
        <v>10</v>
      </c>
      <c r="AK55" s="19">
        <v>30</v>
      </c>
      <c r="AL55" s="19">
        <v>30</v>
      </c>
      <c r="AM55" s="19">
        <v>10</v>
      </c>
      <c r="AN55" s="19">
        <v>0</v>
      </c>
      <c r="AO55" s="19">
        <v>0</v>
      </c>
      <c r="AP55" s="19">
        <v>0</v>
      </c>
      <c r="AQ55" s="19">
        <v>0</v>
      </c>
      <c r="AR55" s="19" t="s">
        <v>328</v>
      </c>
      <c r="AS55" s="19">
        <v>1</v>
      </c>
      <c r="AT55" s="19">
        <v>0</v>
      </c>
      <c r="AU55" s="19">
        <v>0</v>
      </c>
      <c r="AV55" s="19">
        <v>0</v>
      </c>
      <c r="AW55" s="19">
        <v>0</v>
      </c>
      <c r="AX55" s="19">
        <v>45</v>
      </c>
      <c r="AY55" s="19">
        <v>0</v>
      </c>
      <c r="AZ55" s="19">
        <v>1</v>
      </c>
      <c r="BA55" s="19" t="s">
        <v>89</v>
      </c>
      <c r="BB55" s="19">
        <v>5</v>
      </c>
      <c r="BC55" s="19">
        <v>2</v>
      </c>
      <c r="BD55" s="19">
        <v>0.05</v>
      </c>
      <c r="BE55" s="19">
        <v>4</v>
      </c>
      <c r="BF55" s="19">
        <v>6</v>
      </c>
      <c r="BG55" s="19">
        <v>0.5</v>
      </c>
      <c r="BH55" s="19">
        <v>10</v>
      </c>
      <c r="BI55" s="19">
        <v>1</v>
      </c>
      <c r="BJ55" s="19">
        <v>1</v>
      </c>
      <c r="BK55" s="19">
        <v>1</v>
      </c>
      <c r="BL55" s="19">
        <v>1</v>
      </c>
      <c r="BM55" s="19">
        <v>0</v>
      </c>
      <c r="BN55" s="19">
        <v>0</v>
      </c>
      <c r="BO55" s="19">
        <v>0</v>
      </c>
      <c r="BP55" s="19">
        <v>0</v>
      </c>
      <c r="BQ55" s="19">
        <v>1</v>
      </c>
      <c r="BR55" s="19">
        <v>1</v>
      </c>
      <c r="BS55" s="19">
        <v>1</v>
      </c>
      <c r="BT55" s="19">
        <v>1</v>
      </c>
    </row>
    <row r="56" spans="1:72" x14ac:dyDescent="0.3">
      <c r="A56" s="26">
        <v>54</v>
      </c>
      <c r="B56" s="19">
        <v>80</v>
      </c>
      <c r="C56" s="19">
        <v>0.81119489669799805</v>
      </c>
      <c r="D56" s="19">
        <v>1.351991494496663E-2</v>
      </c>
      <c r="E56" s="19">
        <v>4</v>
      </c>
      <c r="F56" s="19">
        <v>1.031250000000002E-3</v>
      </c>
      <c r="G56" s="19">
        <v>3.4687500000000339E-3</v>
      </c>
      <c r="H56" s="19">
        <v>2.0624999999999949E-3</v>
      </c>
      <c r="I56" s="19">
        <v>1.031250000000002E-3</v>
      </c>
      <c r="J56" s="19">
        <f t="shared" si="0"/>
        <v>1.031250000000002E-3</v>
      </c>
      <c r="K56" s="19">
        <v>1.031250000000002E-3</v>
      </c>
      <c r="L56" s="19"/>
      <c r="M56" s="19">
        <v>-1.110223024625157E-16</v>
      </c>
      <c r="N56" s="19">
        <v>1.110223024625157E-16</v>
      </c>
      <c r="O56" s="19">
        <v>6.9388939039072284E-18</v>
      </c>
      <c r="P56" s="19">
        <v>0</v>
      </c>
      <c r="Q56" s="19">
        <v>-0.15625</v>
      </c>
      <c r="R56" s="19">
        <v>-0.15625</v>
      </c>
      <c r="S56" s="19">
        <v>-0.3125</v>
      </c>
      <c r="T56" s="19">
        <v>0</v>
      </c>
      <c r="U56" s="19">
        <v>1.0312500000000391E-3</v>
      </c>
      <c r="V56" s="19">
        <v>1.0312500000000391E-3</v>
      </c>
      <c r="W56" s="19">
        <v>2.0624999999999671E-3</v>
      </c>
      <c r="X56" s="19">
        <v>0.5</v>
      </c>
      <c r="Y56" s="19">
        <v>-0.5</v>
      </c>
      <c r="Z56" s="19">
        <v>0</v>
      </c>
      <c r="AA56" s="19">
        <v>0</v>
      </c>
      <c r="AB56" s="19">
        <v>-0.15625</v>
      </c>
      <c r="AC56" s="19">
        <v>-0.15625</v>
      </c>
      <c r="AD56" s="19">
        <v>-0.3125</v>
      </c>
      <c r="AE56" s="19">
        <v>0</v>
      </c>
      <c r="AF56" s="19">
        <v>0.53515625</v>
      </c>
      <c r="AG56" s="19">
        <v>-0.46484375</v>
      </c>
      <c r="AH56" s="19">
        <v>7.03125E-2</v>
      </c>
      <c r="AI56" s="19">
        <v>0</v>
      </c>
      <c r="AJ56" s="19">
        <v>40</v>
      </c>
      <c r="AK56" s="19">
        <v>0</v>
      </c>
      <c r="AL56" s="19">
        <v>0</v>
      </c>
      <c r="AM56" s="19">
        <v>40</v>
      </c>
      <c r="AN56" s="19">
        <v>0</v>
      </c>
      <c r="AO56" s="19">
        <v>0</v>
      </c>
      <c r="AP56" s="19">
        <v>0</v>
      </c>
      <c r="AQ56" s="19">
        <v>0</v>
      </c>
      <c r="AR56" s="19" t="s">
        <v>329</v>
      </c>
      <c r="AS56" s="19">
        <v>1</v>
      </c>
      <c r="AT56" s="19">
        <v>0</v>
      </c>
      <c r="AU56" s="19">
        <v>0</v>
      </c>
      <c r="AV56" s="19">
        <v>0</v>
      </c>
      <c r="AW56" s="19">
        <v>0</v>
      </c>
      <c r="AX56" s="19">
        <v>45</v>
      </c>
      <c r="AY56" s="19">
        <v>0</v>
      </c>
      <c r="AZ56" s="19">
        <v>1</v>
      </c>
      <c r="BA56" s="19" t="s">
        <v>89</v>
      </c>
      <c r="BB56" s="19">
        <v>5</v>
      </c>
      <c r="BC56" s="19">
        <v>2</v>
      </c>
      <c r="BD56" s="19">
        <v>0.05</v>
      </c>
      <c r="BE56" s="19">
        <v>4</v>
      </c>
      <c r="BF56" s="19">
        <v>6</v>
      </c>
      <c r="BG56" s="19">
        <v>0.5</v>
      </c>
      <c r="BH56" s="19">
        <v>10</v>
      </c>
      <c r="BI56" s="19">
        <v>1</v>
      </c>
      <c r="BJ56" s="19">
        <v>1</v>
      </c>
      <c r="BK56" s="19">
        <v>1</v>
      </c>
      <c r="BL56" s="19">
        <v>1</v>
      </c>
      <c r="BM56" s="19">
        <v>0</v>
      </c>
      <c r="BN56" s="19">
        <v>0</v>
      </c>
      <c r="BO56" s="19">
        <v>0</v>
      </c>
      <c r="BP56" s="19">
        <v>0</v>
      </c>
      <c r="BQ56" s="19">
        <v>1</v>
      </c>
      <c r="BR56" s="19">
        <v>1</v>
      </c>
      <c r="BS56" s="19">
        <v>1</v>
      </c>
      <c r="BT56" s="19">
        <v>1</v>
      </c>
    </row>
    <row r="57" spans="1:72" x14ac:dyDescent="0.3">
      <c r="A57" s="26">
        <v>55</v>
      </c>
      <c r="B57" s="19">
        <v>80</v>
      </c>
      <c r="C57" s="19">
        <v>0.98279380798339844</v>
      </c>
      <c r="D57" s="19">
        <v>1.637989679972331E-2</v>
      </c>
      <c r="E57" s="19">
        <v>5</v>
      </c>
      <c r="F57" s="19">
        <v>5.9907154727125963E-3</v>
      </c>
      <c r="G57" s="19">
        <v>8.6095139507843296E-2</v>
      </c>
      <c r="H57" s="19">
        <v>3.1494140079941682E-2</v>
      </c>
      <c r="I57" s="19">
        <v>1.8143309717358509E-2</v>
      </c>
      <c r="J57" s="19">
        <f t="shared" si="0"/>
        <v>1.8143309717358509E-2</v>
      </c>
      <c r="K57" s="19">
        <v>5.9912044907512634E-3</v>
      </c>
      <c r="L57" s="19">
        <v>5.9907154727125963E-3</v>
      </c>
      <c r="M57" s="19">
        <v>2.775557561562891E-17</v>
      </c>
      <c r="N57" s="19">
        <v>-2.775557561562891E-17</v>
      </c>
      <c r="O57" s="19">
        <v>-6.6613381477509392E-16</v>
      </c>
      <c r="P57" s="19">
        <v>0</v>
      </c>
      <c r="Q57" s="19">
        <v>-0.203125</v>
      </c>
      <c r="R57" s="19">
        <v>-0.109375</v>
      </c>
      <c r="S57" s="19">
        <v>-0.21875</v>
      </c>
      <c r="T57" s="19">
        <v>0</v>
      </c>
      <c r="U57" s="19">
        <v>1.110223024625157E-16</v>
      </c>
      <c r="V57" s="19">
        <v>-6.5624999999999156E-3</v>
      </c>
      <c r="W57" s="19">
        <v>-1.3124999999999609E-2</v>
      </c>
      <c r="X57" s="19">
        <v>0.125</v>
      </c>
      <c r="Y57" s="19">
        <v>-0.125</v>
      </c>
      <c r="Z57" s="19">
        <v>0.75</v>
      </c>
      <c r="AA57" s="19">
        <v>0</v>
      </c>
      <c r="AB57" s="19">
        <v>-0.203125</v>
      </c>
      <c r="AC57" s="19">
        <v>-0.109375</v>
      </c>
      <c r="AD57" s="19">
        <v>-0.21875</v>
      </c>
      <c r="AE57" s="19">
        <v>0</v>
      </c>
      <c r="AF57" s="19">
        <v>0.236328125</v>
      </c>
      <c r="AG57" s="19">
        <v>-0.16601562499999989</v>
      </c>
      <c r="AH57" s="19">
        <v>0.66796875</v>
      </c>
      <c r="AI57" s="19">
        <v>0</v>
      </c>
      <c r="AJ57" s="19">
        <v>40</v>
      </c>
      <c r="AK57" s="19">
        <v>30</v>
      </c>
      <c r="AL57" s="19">
        <v>0</v>
      </c>
      <c r="AM57" s="19">
        <v>10</v>
      </c>
      <c r="AN57" s="19">
        <v>0</v>
      </c>
      <c r="AO57" s="19">
        <v>0</v>
      </c>
      <c r="AP57" s="19">
        <v>0</v>
      </c>
      <c r="AQ57" s="19">
        <v>0</v>
      </c>
      <c r="AR57" s="19" t="s">
        <v>330</v>
      </c>
      <c r="AS57" s="19">
        <v>1</v>
      </c>
      <c r="AT57" s="19">
        <v>0</v>
      </c>
      <c r="AU57" s="19">
        <v>0</v>
      </c>
      <c r="AV57" s="19">
        <v>0</v>
      </c>
      <c r="AW57" s="19">
        <v>0</v>
      </c>
      <c r="AX57" s="19">
        <v>45</v>
      </c>
      <c r="AY57" s="19">
        <v>0</v>
      </c>
      <c r="AZ57" s="19">
        <v>1</v>
      </c>
      <c r="BA57" s="19" t="s">
        <v>89</v>
      </c>
      <c r="BB57" s="19">
        <v>5</v>
      </c>
      <c r="BC57" s="19">
        <v>2</v>
      </c>
      <c r="BD57" s="19">
        <v>0.05</v>
      </c>
      <c r="BE57" s="19">
        <v>4</v>
      </c>
      <c r="BF57" s="19">
        <v>6</v>
      </c>
      <c r="BG57" s="19">
        <v>0.5</v>
      </c>
      <c r="BH57" s="19">
        <v>10</v>
      </c>
      <c r="BI57" s="19">
        <v>1</v>
      </c>
      <c r="BJ57" s="19">
        <v>1</v>
      </c>
      <c r="BK57" s="19">
        <v>1</v>
      </c>
      <c r="BL57" s="19">
        <v>1</v>
      </c>
      <c r="BM57" s="19">
        <v>0</v>
      </c>
      <c r="BN57" s="19">
        <v>0</v>
      </c>
      <c r="BO57" s="19">
        <v>0</v>
      </c>
      <c r="BP57" s="19">
        <v>0</v>
      </c>
      <c r="BQ57" s="19">
        <v>1</v>
      </c>
      <c r="BR57" s="19">
        <v>1</v>
      </c>
      <c r="BS57" s="19">
        <v>1</v>
      </c>
      <c r="BT57" s="19">
        <v>1</v>
      </c>
    </row>
    <row r="58" spans="1:72" x14ac:dyDescent="0.3">
      <c r="A58" s="26">
        <v>56</v>
      </c>
      <c r="B58" s="19">
        <v>80</v>
      </c>
      <c r="C58" s="19">
        <v>0.89119410514831543</v>
      </c>
      <c r="D58" s="19">
        <v>1.485323508580526E-2</v>
      </c>
      <c r="E58" s="19">
        <v>4</v>
      </c>
      <c r="F58" s="19">
        <v>8.3852549156240332E-4</v>
      </c>
      <c r="G58" s="19">
        <v>3.7481714291771689E-2</v>
      </c>
      <c r="H58" s="19">
        <v>9.1381006129556356E-3</v>
      </c>
      <c r="I58" s="19">
        <v>8.3852549156240332E-4</v>
      </c>
      <c r="J58" s="19">
        <f t="shared" si="0"/>
        <v>8.3852549156240332E-4</v>
      </c>
      <c r="K58" s="19">
        <v>8.3852549156240332E-4</v>
      </c>
      <c r="L58" s="19"/>
      <c r="M58" s="19">
        <v>-1.110223024625157E-16</v>
      </c>
      <c r="N58" s="19">
        <v>-5.5511151231257827E-17</v>
      </c>
      <c r="O58" s="19">
        <v>6.9388939039072284E-18</v>
      </c>
      <c r="P58" s="19">
        <v>0</v>
      </c>
      <c r="Q58" s="19">
        <v>-0.125</v>
      </c>
      <c r="R58" s="19">
        <v>3.125E-2</v>
      </c>
      <c r="S58" s="19">
        <v>-0.25</v>
      </c>
      <c r="T58" s="19">
        <v>0</v>
      </c>
      <c r="U58" s="19">
        <v>-3.7499999999990319E-4</v>
      </c>
      <c r="V58" s="19">
        <v>1.87499999999996E-3</v>
      </c>
      <c r="W58" s="19">
        <v>-7.5000000000002842E-4</v>
      </c>
      <c r="X58" s="19">
        <v>0.5</v>
      </c>
      <c r="Y58" s="19">
        <v>-0.25</v>
      </c>
      <c r="Z58" s="19">
        <v>0</v>
      </c>
      <c r="AA58" s="19">
        <v>0</v>
      </c>
      <c r="AB58" s="19">
        <v>-0.125</v>
      </c>
      <c r="AC58" s="19">
        <v>3.125E-2</v>
      </c>
      <c r="AD58" s="19">
        <v>-0.25</v>
      </c>
      <c r="AE58" s="19">
        <v>0</v>
      </c>
      <c r="AF58" s="19">
        <v>0.5703125</v>
      </c>
      <c r="AG58" s="19">
        <v>-0.16796875</v>
      </c>
      <c r="AH58" s="19">
        <v>0.140625</v>
      </c>
      <c r="AI58" s="19">
        <v>0</v>
      </c>
      <c r="AJ58" s="19">
        <v>40</v>
      </c>
      <c r="AK58" s="19">
        <v>0</v>
      </c>
      <c r="AL58" s="19">
        <v>10</v>
      </c>
      <c r="AM58" s="19">
        <v>30</v>
      </c>
      <c r="AN58" s="19">
        <v>0</v>
      </c>
      <c r="AO58" s="19">
        <v>0</v>
      </c>
      <c r="AP58" s="19">
        <v>0</v>
      </c>
      <c r="AQ58" s="19">
        <v>0</v>
      </c>
      <c r="AR58" s="19" t="s">
        <v>331</v>
      </c>
      <c r="AS58" s="19">
        <v>1</v>
      </c>
      <c r="AT58" s="19">
        <v>0</v>
      </c>
      <c r="AU58" s="19">
        <v>0</v>
      </c>
      <c r="AV58" s="19">
        <v>0</v>
      </c>
      <c r="AW58" s="19">
        <v>0</v>
      </c>
      <c r="AX58" s="19">
        <v>45</v>
      </c>
      <c r="AY58" s="19">
        <v>0</v>
      </c>
      <c r="AZ58" s="19">
        <v>1</v>
      </c>
      <c r="BA58" s="19" t="s">
        <v>89</v>
      </c>
      <c r="BB58" s="19">
        <v>5</v>
      </c>
      <c r="BC58" s="19">
        <v>2</v>
      </c>
      <c r="BD58" s="19">
        <v>0.05</v>
      </c>
      <c r="BE58" s="19">
        <v>4</v>
      </c>
      <c r="BF58" s="19">
        <v>6</v>
      </c>
      <c r="BG58" s="19">
        <v>0.5</v>
      </c>
      <c r="BH58" s="19">
        <v>10</v>
      </c>
      <c r="BI58" s="19">
        <v>1</v>
      </c>
      <c r="BJ58" s="19">
        <v>1</v>
      </c>
      <c r="BK58" s="19">
        <v>1</v>
      </c>
      <c r="BL58" s="19">
        <v>1</v>
      </c>
      <c r="BM58" s="19">
        <v>0</v>
      </c>
      <c r="BN58" s="19">
        <v>0</v>
      </c>
      <c r="BO58" s="19">
        <v>0</v>
      </c>
      <c r="BP58" s="19">
        <v>0</v>
      </c>
      <c r="BQ58" s="19">
        <v>1</v>
      </c>
      <c r="BR58" s="19">
        <v>1</v>
      </c>
      <c r="BS58" s="19">
        <v>1</v>
      </c>
      <c r="BT58" s="19">
        <v>1</v>
      </c>
    </row>
    <row r="59" spans="1:72" x14ac:dyDescent="0.3">
      <c r="A59" s="26">
        <v>57</v>
      </c>
      <c r="B59" s="19">
        <v>80</v>
      </c>
      <c r="C59" s="19">
        <v>0.84239459037780762</v>
      </c>
      <c r="D59" s="19">
        <v>1.4039909839630131E-2</v>
      </c>
      <c r="E59" s="19">
        <v>4</v>
      </c>
      <c r="F59" s="19">
        <v>4.4999999999999476E-3</v>
      </c>
      <c r="G59" s="19">
        <v>4.5000000000000012E-2</v>
      </c>
      <c r="H59" s="19">
        <v>2.3249999999999889E-2</v>
      </c>
      <c r="I59" s="19">
        <v>4.4999999999999476E-3</v>
      </c>
      <c r="J59" s="19">
        <f t="shared" si="0"/>
        <v>4.4999999999999476E-3</v>
      </c>
      <c r="K59" s="19">
        <v>4.4999999999999476E-3</v>
      </c>
      <c r="L59" s="19"/>
      <c r="M59" s="19">
        <v>-4.4408920985006262E-16</v>
      </c>
      <c r="N59" s="19">
        <v>-2.2204460492503131E-16</v>
      </c>
      <c r="O59" s="19">
        <v>-4.4408920985006262E-16</v>
      </c>
      <c r="P59" s="19">
        <v>0</v>
      </c>
      <c r="Q59" s="19">
        <v>0.21</v>
      </c>
      <c r="R59" s="19">
        <v>-0.21</v>
      </c>
      <c r="S59" s="19">
        <v>0.42</v>
      </c>
      <c r="T59" s="19">
        <v>0</v>
      </c>
      <c r="U59" s="19">
        <v>-4.4999999999996154E-3</v>
      </c>
      <c r="V59" s="19">
        <v>4.4999999999999476E-3</v>
      </c>
      <c r="W59" s="19">
        <v>-9.0000000000000635E-3</v>
      </c>
      <c r="X59" s="19">
        <v>0.70000000000000007</v>
      </c>
      <c r="Y59" s="19">
        <v>0.3</v>
      </c>
      <c r="Z59" s="19">
        <v>0.4</v>
      </c>
      <c r="AA59" s="19">
        <v>0</v>
      </c>
      <c r="AB59" s="19">
        <v>0.21</v>
      </c>
      <c r="AC59" s="19">
        <v>-0.21</v>
      </c>
      <c r="AD59" s="19">
        <v>0.42</v>
      </c>
      <c r="AE59" s="19">
        <v>0</v>
      </c>
      <c r="AF59" s="19">
        <v>0.65800000000000003</v>
      </c>
      <c r="AG59" s="19">
        <v>0.34200000000000003</v>
      </c>
      <c r="AH59" s="19">
        <v>0.316</v>
      </c>
      <c r="AI59" s="19">
        <v>0</v>
      </c>
      <c r="AJ59" s="19">
        <v>56</v>
      </c>
      <c r="AK59" s="19">
        <v>0</v>
      </c>
      <c r="AL59" s="19">
        <v>24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 t="s">
        <v>332</v>
      </c>
      <c r="AS59" s="19">
        <v>1</v>
      </c>
      <c r="AT59" s="19">
        <v>0</v>
      </c>
      <c r="AU59" s="19">
        <v>0</v>
      </c>
      <c r="AV59" s="19">
        <v>0</v>
      </c>
      <c r="AW59" s="19">
        <v>0</v>
      </c>
      <c r="AX59" s="19">
        <v>45</v>
      </c>
      <c r="AY59" s="19">
        <v>0</v>
      </c>
      <c r="AZ59" s="19">
        <v>1</v>
      </c>
      <c r="BA59" s="19" t="s">
        <v>89</v>
      </c>
      <c r="BB59" s="19">
        <v>5</v>
      </c>
      <c r="BC59" s="19">
        <v>2</v>
      </c>
      <c r="BD59" s="19">
        <v>0.05</v>
      </c>
      <c r="BE59" s="19">
        <v>4</v>
      </c>
      <c r="BF59" s="19">
        <v>6</v>
      </c>
      <c r="BG59" s="19">
        <v>0.5</v>
      </c>
      <c r="BH59" s="19">
        <v>10</v>
      </c>
      <c r="BI59" s="19">
        <v>1</v>
      </c>
      <c r="BJ59" s="19">
        <v>1</v>
      </c>
      <c r="BK59" s="19">
        <v>1</v>
      </c>
      <c r="BL59" s="19">
        <v>1</v>
      </c>
      <c r="BM59" s="19">
        <v>0</v>
      </c>
      <c r="BN59" s="19">
        <v>0</v>
      </c>
      <c r="BO59" s="19">
        <v>0</v>
      </c>
      <c r="BP59" s="19">
        <v>0</v>
      </c>
      <c r="BQ59" s="19">
        <v>1</v>
      </c>
      <c r="BR59" s="19">
        <v>1</v>
      </c>
      <c r="BS59" s="19">
        <v>1</v>
      </c>
      <c r="BT59" s="19">
        <v>1</v>
      </c>
    </row>
    <row r="60" spans="1:72" x14ac:dyDescent="0.3">
      <c r="A60" s="26">
        <v>58</v>
      </c>
      <c r="B60" s="19">
        <v>80</v>
      </c>
      <c r="C60" s="19">
        <v>0.79559516906738281</v>
      </c>
      <c r="D60" s="19">
        <v>1.325991948445638E-2</v>
      </c>
      <c r="E60" s="19">
        <v>4</v>
      </c>
      <c r="F60" s="19">
        <v>4.4999999999999476E-3</v>
      </c>
      <c r="G60" s="19">
        <v>4.5000000000000012E-2</v>
      </c>
      <c r="H60" s="19">
        <v>2.324999999999991E-2</v>
      </c>
      <c r="I60" s="19">
        <v>4.4999999999999476E-3</v>
      </c>
      <c r="J60" s="19">
        <f t="shared" si="0"/>
        <v>4.4999999999999476E-3</v>
      </c>
      <c r="K60" s="19">
        <v>4.4999999999999476E-3</v>
      </c>
      <c r="L60" s="19"/>
      <c r="M60" s="19">
        <v>-2.7755575615628909E-16</v>
      </c>
      <c r="N60" s="19">
        <v>-4.4408920985006262E-16</v>
      </c>
      <c r="O60" s="19">
        <v>4.4408920985006262E-16</v>
      </c>
      <c r="P60" s="19">
        <v>0</v>
      </c>
      <c r="Q60" s="19">
        <v>-0.21</v>
      </c>
      <c r="R60" s="19">
        <v>0.21</v>
      </c>
      <c r="S60" s="19">
        <v>-0.42</v>
      </c>
      <c r="T60" s="19">
        <v>0</v>
      </c>
      <c r="U60" s="19">
        <v>4.4999999999999476E-3</v>
      </c>
      <c r="V60" s="19">
        <v>-4.4999999999996154E-3</v>
      </c>
      <c r="W60" s="19">
        <v>9.0000000000000635E-3</v>
      </c>
      <c r="X60" s="19">
        <v>0.3</v>
      </c>
      <c r="Y60" s="19">
        <v>0.70000000000000007</v>
      </c>
      <c r="Z60" s="19">
        <v>-0.4</v>
      </c>
      <c r="AA60" s="19">
        <v>0</v>
      </c>
      <c r="AB60" s="19">
        <v>-0.21</v>
      </c>
      <c r="AC60" s="19">
        <v>0.21</v>
      </c>
      <c r="AD60" s="19">
        <v>-0.42</v>
      </c>
      <c r="AE60" s="19">
        <v>0</v>
      </c>
      <c r="AF60" s="19">
        <v>0.34200000000000003</v>
      </c>
      <c r="AG60" s="19">
        <v>0.65800000000000003</v>
      </c>
      <c r="AH60" s="19">
        <v>-0.316</v>
      </c>
      <c r="AI60" s="19">
        <v>0</v>
      </c>
      <c r="AJ60" s="19">
        <v>24</v>
      </c>
      <c r="AK60" s="19">
        <v>0</v>
      </c>
      <c r="AL60" s="19">
        <v>56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 t="s">
        <v>333</v>
      </c>
      <c r="AS60" s="19">
        <v>1</v>
      </c>
      <c r="AT60" s="19">
        <v>0</v>
      </c>
      <c r="AU60" s="19">
        <v>0</v>
      </c>
      <c r="AV60" s="19">
        <v>0</v>
      </c>
      <c r="AW60" s="19">
        <v>0</v>
      </c>
      <c r="AX60" s="19">
        <v>45</v>
      </c>
      <c r="AY60" s="19">
        <v>0</v>
      </c>
      <c r="AZ60" s="19">
        <v>1</v>
      </c>
      <c r="BA60" s="19" t="s">
        <v>89</v>
      </c>
      <c r="BB60" s="19">
        <v>5</v>
      </c>
      <c r="BC60" s="19">
        <v>2</v>
      </c>
      <c r="BD60" s="19">
        <v>0.05</v>
      </c>
      <c r="BE60" s="19">
        <v>4</v>
      </c>
      <c r="BF60" s="19">
        <v>6</v>
      </c>
      <c r="BG60" s="19">
        <v>0.5</v>
      </c>
      <c r="BH60" s="19">
        <v>10</v>
      </c>
      <c r="BI60" s="19">
        <v>1</v>
      </c>
      <c r="BJ60" s="19">
        <v>1</v>
      </c>
      <c r="BK60" s="19">
        <v>1</v>
      </c>
      <c r="BL60" s="19">
        <v>1</v>
      </c>
      <c r="BM60" s="19">
        <v>0</v>
      </c>
      <c r="BN60" s="19">
        <v>0</v>
      </c>
      <c r="BO60" s="19">
        <v>0</v>
      </c>
      <c r="BP60" s="19">
        <v>0</v>
      </c>
      <c r="BQ60" s="19">
        <v>1</v>
      </c>
      <c r="BR60" s="19">
        <v>1</v>
      </c>
      <c r="BS60" s="19">
        <v>1</v>
      </c>
      <c r="BT60" s="19">
        <v>1</v>
      </c>
    </row>
    <row r="61" spans="1:72" x14ac:dyDescent="0.3">
      <c r="A61" s="26">
        <v>59</v>
      </c>
      <c r="B61" s="19">
        <v>80</v>
      </c>
      <c r="C61" s="19">
        <v>0.77999520301818848</v>
      </c>
      <c r="D61" s="19">
        <v>1.299992005030314E-2</v>
      </c>
      <c r="E61" s="19">
        <v>4</v>
      </c>
      <c r="F61" s="19">
        <v>1.148198316929613E-3</v>
      </c>
      <c r="G61" s="19">
        <v>3.6742346141747678E-2</v>
      </c>
      <c r="H61" s="19">
        <v>9.8745055255946759E-3</v>
      </c>
      <c r="I61" s="19">
        <v>1.148198316929613E-3</v>
      </c>
      <c r="J61" s="19">
        <f t="shared" si="0"/>
        <v>1.148198316929613E-3</v>
      </c>
      <c r="K61" s="19">
        <v>1.148198316929613E-3</v>
      </c>
      <c r="L61" s="19"/>
      <c r="M61" s="19">
        <v>4.4408920985006262E-16</v>
      </c>
      <c r="N61" s="19">
        <v>-1.4791141972893969E-31</v>
      </c>
      <c r="O61" s="19">
        <v>0</v>
      </c>
      <c r="P61" s="19">
        <v>0</v>
      </c>
      <c r="Q61" s="19">
        <v>-0.42</v>
      </c>
      <c r="R61" s="19">
        <v>2.5717582782094419E-17</v>
      </c>
      <c r="S61" s="19">
        <v>0</v>
      </c>
      <c r="T61" s="19">
        <v>0</v>
      </c>
      <c r="U61" s="19">
        <v>2.812499999999996E-3</v>
      </c>
      <c r="V61" s="19">
        <v>-1.7221595613006571E-19</v>
      </c>
      <c r="W61" s="19">
        <v>5.5511151231257827E-16</v>
      </c>
      <c r="X61" s="19">
        <v>-0.4</v>
      </c>
      <c r="Y61" s="19">
        <v>8.5725275940314732E-17</v>
      </c>
      <c r="Z61" s="19">
        <v>1</v>
      </c>
      <c r="AA61" s="19">
        <v>0</v>
      </c>
      <c r="AB61" s="19">
        <v>-0.42</v>
      </c>
      <c r="AC61" s="19">
        <v>2.5717582782094419E-17</v>
      </c>
      <c r="AD61" s="19">
        <v>0</v>
      </c>
      <c r="AE61" s="19">
        <v>0</v>
      </c>
      <c r="AF61" s="19">
        <v>-0.316</v>
      </c>
      <c r="AG61" s="19">
        <v>8.0581759383895847E-17</v>
      </c>
      <c r="AH61" s="19">
        <v>1</v>
      </c>
      <c r="AI61" s="19">
        <v>0</v>
      </c>
      <c r="AJ61" s="19">
        <v>24</v>
      </c>
      <c r="AK61" s="19">
        <v>56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 t="s">
        <v>334</v>
      </c>
      <c r="AS61" s="19">
        <v>1</v>
      </c>
      <c r="AT61" s="19">
        <v>0</v>
      </c>
      <c r="AU61" s="19">
        <v>0</v>
      </c>
      <c r="AV61" s="19">
        <v>0</v>
      </c>
      <c r="AW61" s="19">
        <v>0</v>
      </c>
      <c r="AX61" s="19">
        <v>45</v>
      </c>
      <c r="AY61" s="19">
        <v>0</v>
      </c>
      <c r="AZ61" s="19">
        <v>1</v>
      </c>
      <c r="BA61" s="19" t="s">
        <v>89</v>
      </c>
      <c r="BB61" s="19">
        <v>5</v>
      </c>
      <c r="BC61" s="19">
        <v>2</v>
      </c>
      <c r="BD61" s="19">
        <v>0.05</v>
      </c>
      <c r="BE61" s="19">
        <v>4</v>
      </c>
      <c r="BF61" s="19">
        <v>6</v>
      </c>
      <c r="BG61" s="19">
        <v>0.5</v>
      </c>
      <c r="BH61" s="19">
        <v>10</v>
      </c>
      <c r="BI61" s="19">
        <v>1</v>
      </c>
      <c r="BJ61" s="19">
        <v>1</v>
      </c>
      <c r="BK61" s="19">
        <v>1</v>
      </c>
      <c r="BL61" s="19">
        <v>1</v>
      </c>
      <c r="BM61" s="19">
        <v>0</v>
      </c>
      <c r="BN61" s="19">
        <v>0</v>
      </c>
      <c r="BO61" s="19">
        <v>0</v>
      </c>
      <c r="BP61" s="19">
        <v>0</v>
      </c>
      <c r="BQ61" s="19">
        <v>1</v>
      </c>
      <c r="BR61" s="19">
        <v>1</v>
      </c>
      <c r="BS61" s="19">
        <v>1</v>
      </c>
      <c r="BT61" s="19">
        <v>1</v>
      </c>
    </row>
    <row r="62" spans="1:72" x14ac:dyDescent="0.3">
      <c r="A62" s="26">
        <v>60</v>
      </c>
      <c r="B62" s="19">
        <v>80</v>
      </c>
      <c r="C62" s="19">
        <v>1.029593229293823</v>
      </c>
      <c r="D62" s="19">
        <v>1.7159887154897059E-2</v>
      </c>
      <c r="E62" s="19">
        <v>5</v>
      </c>
      <c r="F62" s="19">
        <v>1.04427849643903E-2</v>
      </c>
      <c r="G62" s="19">
        <v>8.7536047262327804E-2</v>
      </c>
      <c r="H62" s="19">
        <v>3.0619100197017371E-2</v>
      </c>
      <c r="I62" s="19">
        <v>1.073836579745714E-2</v>
      </c>
      <c r="J62" s="19">
        <f t="shared" si="0"/>
        <v>1.073836579745714E-2</v>
      </c>
      <c r="K62" s="19">
        <v>1.04427849643903E-2</v>
      </c>
      <c r="L62" s="19">
        <v>1.04427849643903E-2</v>
      </c>
      <c r="M62" s="19">
        <v>-3.3306690738754701E-16</v>
      </c>
      <c r="N62" s="19">
        <v>0</v>
      </c>
      <c r="O62" s="19">
        <v>-5.5511151231257827E-16</v>
      </c>
      <c r="P62" s="19">
        <v>0</v>
      </c>
      <c r="Q62" s="19">
        <v>0.33750000000000002</v>
      </c>
      <c r="R62" s="19">
        <v>-8.2500000000000018E-2</v>
      </c>
      <c r="S62" s="19">
        <v>0.16500000000000001</v>
      </c>
      <c r="T62" s="19">
        <v>0</v>
      </c>
      <c r="U62" s="19">
        <v>-1.3031249999999991E-2</v>
      </c>
      <c r="V62" s="19">
        <v>9.8437499999999845E-3</v>
      </c>
      <c r="W62" s="19">
        <v>-1.968749999999941E-2</v>
      </c>
      <c r="X62" s="19">
        <v>0.55000000000000004</v>
      </c>
      <c r="Y62" s="19">
        <v>0.15</v>
      </c>
      <c r="Z62" s="19">
        <v>0.70000000000000007</v>
      </c>
      <c r="AA62" s="19">
        <v>0</v>
      </c>
      <c r="AB62" s="19">
        <v>0.33750000000000002</v>
      </c>
      <c r="AC62" s="19">
        <v>-8.2500000000000018E-2</v>
      </c>
      <c r="AD62" s="19">
        <v>0.16500000000000001</v>
      </c>
      <c r="AE62" s="19">
        <v>0</v>
      </c>
      <c r="AF62" s="19">
        <v>0.46337499999999998</v>
      </c>
      <c r="AG62" s="19">
        <v>0.14737500000000001</v>
      </c>
      <c r="AH62" s="19">
        <v>0.70525000000000004</v>
      </c>
      <c r="AI62" s="19">
        <v>0</v>
      </c>
      <c r="AJ62" s="19">
        <v>56</v>
      </c>
      <c r="AK62" s="19">
        <v>12</v>
      </c>
      <c r="AL62" s="19">
        <v>12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 t="s">
        <v>335</v>
      </c>
      <c r="AS62" s="19">
        <v>1</v>
      </c>
      <c r="AT62" s="19">
        <v>0</v>
      </c>
      <c r="AU62" s="19">
        <v>0</v>
      </c>
      <c r="AV62" s="19">
        <v>0</v>
      </c>
      <c r="AW62" s="19">
        <v>0</v>
      </c>
      <c r="AX62" s="19">
        <v>45</v>
      </c>
      <c r="AY62" s="19">
        <v>0</v>
      </c>
      <c r="AZ62" s="19">
        <v>1</v>
      </c>
      <c r="BA62" s="19" t="s">
        <v>89</v>
      </c>
      <c r="BB62" s="19">
        <v>5</v>
      </c>
      <c r="BC62" s="19">
        <v>2</v>
      </c>
      <c r="BD62" s="19">
        <v>0.05</v>
      </c>
      <c r="BE62" s="19">
        <v>4</v>
      </c>
      <c r="BF62" s="19">
        <v>6</v>
      </c>
      <c r="BG62" s="19">
        <v>0.5</v>
      </c>
      <c r="BH62" s="19">
        <v>10</v>
      </c>
      <c r="BI62" s="19">
        <v>1</v>
      </c>
      <c r="BJ62" s="19">
        <v>1</v>
      </c>
      <c r="BK62" s="19">
        <v>1</v>
      </c>
      <c r="BL62" s="19">
        <v>1</v>
      </c>
      <c r="BM62" s="19">
        <v>0</v>
      </c>
      <c r="BN62" s="19">
        <v>0</v>
      </c>
      <c r="BO62" s="19">
        <v>0</v>
      </c>
      <c r="BP62" s="19">
        <v>0</v>
      </c>
      <c r="BQ62" s="19">
        <v>1</v>
      </c>
      <c r="BR62" s="19">
        <v>1</v>
      </c>
      <c r="BS62" s="19">
        <v>1</v>
      </c>
      <c r="BT62" s="19">
        <v>1</v>
      </c>
    </row>
    <row r="63" spans="1:72" x14ac:dyDescent="0.3">
      <c r="A63" s="26">
        <v>61</v>
      </c>
      <c r="B63" s="19">
        <v>80</v>
      </c>
      <c r="C63" s="19">
        <v>0.99839353561401367</v>
      </c>
      <c r="D63" s="19">
        <v>1.663989226023356E-2</v>
      </c>
      <c r="E63" s="19">
        <v>5</v>
      </c>
      <c r="F63" s="19">
        <v>7.711851674530528E-4</v>
      </c>
      <c r="G63" s="19">
        <v>7.9942294862059629E-2</v>
      </c>
      <c r="H63" s="19">
        <v>2.4621767712991151E-2</v>
      </c>
      <c r="I63" s="19">
        <v>1.495530450417171E-2</v>
      </c>
      <c r="J63" s="19">
        <f t="shared" si="0"/>
        <v>1.495530450417171E-2</v>
      </c>
      <c r="K63" s="19">
        <v>7.711851674530528E-4</v>
      </c>
      <c r="L63" s="19">
        <v>7.711851674530528E-4</v>
      </c>
      <c r="M63" s="19">
        <v>-2.2204460492503131E-16</v>
      </c>
      <c r="N63" s="19">
        <v>-2.775557561562891E-17</v>
      </c>
      <c r="O63" s="19">
        <v>-6.6613381477509392E-16</v>
      </c>
      <c r="P63" s="19">
        <v>0</v>
      </c>
      <c r="Q63" s="19">
        <v>0.37</v>
      </c>
      <c r="R63" s="19">
        <v>-5.0000000000000017E-2</v>
      </c>
      <c r="S63" s="19">
        <v>0.1</v>
      </c>
      <c r="T63" s="19">
        <v>0</v>
      </c>
      <c r="U63" s="19">
        <v>9.3749999999781508E-5</v>
      </c>
      <c r="V63" s="19">
        <v>8.4375000000000422E-4</v>
      </c>
      <c r="W63" s="19">
        <v>-1.687499999999287E-3</v>
      </c>
      <c r="X63" s="19">
        <v>0.5</v>
      </c>
      <c r="Y63" s="19">
        <v>0.1</v>
      </c>
      <c r="Z63" s="19">
        <v>0.8</v>
      </c>
      <c r="AA63" s="19">
        <v>0</v>
      </c>
      <c r="AB63" s="19">
        <v>0.37</v>
      </c>
      <c r="AC63" s="19">
        <v>-5.0000000000000017E-2</v>
      </c>
      <c r="AD63" s="19">
        <v>0.1</v>
      </c>
      <c r="AE63" s="19">
        <v>0</v>
      </c>
      <c r="AF63" s="19">
        <v>0.41</v>
      </c>
      <c r="AG63" s="19">
        <v>9.4000000000000028E-2</v>
      </c>
      <c r="AH63" s="19">
        <v>0.81200000000000006</v>
      </c>
      <c r="AI63" s="19">
        <v>0</v>
      </c>
      <c r="AJ63" s="19">
        <v>56</v>
      </c>
      <c r="AK63" s="19">
        <v>16</v>
      </c>
      <c r="AL63" s="19">
        <v>8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 t="s">
        <v>336</v>
      </c>
      <c r="AS63" s="19">
        <v>1</v>
      </c>
      <c r="AT63" s="19">
        <v>0</v>
      </c>
      <c r="AU63" s="19">
        <v>0</v>
      </c>
      <c r="AV63" s="19">
        <v>0</v>
      </c>
      <c r="AW63" s="19">
        <v>0</v>
      </c>
      <c r="AX63" s="19">
        <v>45</v>
      </c>
      <c r="AY63" s="19">
        <v>0</v>
      </c>
      <c r="AZ63" s="19">
        <v>1</v>
      </c>
      <c r="BA63" s="19" t="s">
        <v>89</v>
      </c>
      <c r="BB63" s="19">
        <v>5</v>
      </c>
      <c r="BC63" s="19">
        <v>2</v>
      </c>
      <c r="BD63" s="19">
        <v>0.05</v>
      </c>
      <c r="BE63" s="19">
        <v>4</v>
      </c>
      <c r="BF63" s="19">
        <v>6</v>
      </c>
      <c r="BG63" s="19">
        <v>0.5</v>
      </c>
      <c r="BH63" s="19">
        <v>10</v>
      </c>
      <c r="BI63" s="19">
        <v>1</v>
      </c>
      <c r="BJ63" s="19">
        <v>1</v>
      </c>
      <c r="BK63" s="19">
        <v>1</v>
      </c>
      <c r="BL63" s="19">
        <v>1</v>
      </c>
      <c r="BM63" s="19">
        <v>0</v>
      </c>
      <c r="BN63" s="19">
        <v>0</v>
      </c>
      <c r="BO63" s="19">
        <v>0</v>
      </c>
      <c r="BP63" s="19">
        <v>0</v>
      </c>
      <c r="BQ63" s="19">
        <v>1</v>
      </c>
      <c r="BR63" s="19">
        <v>1</v>
      </c>
      <c r="BS63" s="19">
        <v>1</v>
      </c>
      <c r="BT63" s="19">
        <v>1</v>
      </c>
    </row>
    <row r="64" spans="1:72" x14ac:dyDescent="0.3">
      <c r="A64" s="26">
        <v>62</v>
      </c>
      <c r="B64" s="19">
        <v>80</v>
      </c>
      <c r="C64" s="19">
        <v>0.90479397773742676</v>
      </c>
      <c r="D64" s="19">
        <v>1.5079899628957109E-2</v>
      </c>
      <c r="E64" s="19">
        <v>4</v>
      </c>
      <c r="F64" s="19">
        <v>1.148198316929613E-3</v>
      </c>
      <c r="G64" s="19">
        <v>3.6742346141747678E-2</v>
      </c>
      <c r="H64" s="19">
        <v>9.8745055255946759E-3</v>
      </c>
      <c r="I64" s="19">
        <v>1.148198316929613E-3</v>
      </c>
      <c r="J64" s="19">
        <f t="shared" si="0"/>
        <v>1.148198316929613E-3</v>
      </c>
      <c r="K64" s="19">
        <v>1.148198316929613E-3</v>
      </c>
      <c r="L64" s="19"/>
      <c r="M64" s="19">
        <v>-8.6281661508548166E-32</v>
      </c>
      <c r="N64" s="19">
        <v>4.4408920985006262E-16</v>
      </c>
      <c r="O64" s="19">
        <v>0</v>
      </c>
      <c r="P64" s="19">
        <v>0</v>
      </c>
      <c r="Q64" s="19">
        <v>4.9303806576313239E-34</v>
      </c>
      <c r="R64" s="19">
        <v>-0.42</v>
      </c>
      <c r="S64" s="19">
        <v>0</v>
      </c>
      <c r="T64" s="19">
        <v>0</v>
      </c>
      <c r="U64" s="19">
        <v>0</v>
      </c>
      <c r="V64" s="19">
        <v>2.812499999999996E-3</v>
      </c>
      <c r="W64" s="19">
        <v>-5.5511151231257827E-16</v>
      </c>
      <c r="X64" s="19">
        <v>6.123233995736766E-17</v>
      </c>
      <c r="Y64" s="19">
        <v>-0.4</v>
      </c>
      <c r="Z64" s="19">
        <v>-1</v>
      </c>
      <c r="AA64" s="19">
        <v>0</v>
      </c>
      <c r="AB64" s="19">
        <v>4.9303806576313239E-34</v>
      </c>
      <c r="AC64" s="19">
        <v>-0.42</v>
      </c>
      <c r="AD64" s="19">
        <v>0</v>
      </c>
      <c r="AE64" s="19">
        <v>0</v>
      </c>
      <c r="AF64" s="19">
        <v>6.123233995736766E-17</v>
      </c>
      <c r="AG64" s="19">
        <v>-0.316</v>
      </c>
      <c r="AH64" s="19">
        <v>-1</v>
      </c>
      <c r="AI64" s="19">
        <v>0</v>
      </c>
      <c r="AJ64" s="19">
        <v>0</v>
      </c>
      <c r="AK64" s="19">
        <v>0</v>
      </c>
      <c r="AL64" s="19">
        <v>24</v>
      </c>
      <c r="AM64" s="19">
        <v>56</v>
      </c>
      <c r="AN64" s="19">
        <v>0</v>
      </c>
      <c r="AO64" s="19">
        <v>0</v>
      </c>
      <c r="AP64" s="19">
        <v>0</v>
      </c>
      <c r="AQ64" s="19">
        <v>0</v>
      </c>
      <c r="AR64" s="19" t="s">
        <v>337</v>
      </c>
      <c r="AS64" s="19">
        <v>1</v>
      </c>
      <c r="AT64" s="19">
        <v>0</v>
      </c>
      <c r="AU64" s="19">
        <v>0</v>
      </c>
      <c r="AV64" s="19">
        <v>0</v>
      </c>
      <c r="AW64" s="19">
        <v>0</v>
      </c>
      <c r="AX64" s="19">
        <v>45</v>
      </c>
      <c r="AY64" s="19">
        <v>0</v>
      </c>
      <c r="AZ64" s="19">
        <v>1</v>
      </c>
      <c r="BA64" s="19" t="s">
        <v>89</v>
      </c>
      <c r="BB64" s="19">
        <v>5</v>
      </c>
      <c r="BC64" s="19">
        <v>2</v>
      </c>
      <c r="BD64" s="19">
        <v>0.05</v>
      </c>
      <c r="BE64" s="19">
        <v>4</v>
      </c>
      <c r="BF64" s="19">
        <v>6</v>
      </c>
      <c r="BG64" s="19">
        <v>0.5</v>
      </c>
      <c r="BH64" s="19">
        <v>10</v>
      </c>
      <c r="BI64" s="19">
        <v>1</v>
      </c>
      <c r="BJ64" s="19">
        <v>1</v>
      </c>
      <c r="BK64" s="19">
        <v>1</v>
      </c>
      <c r="BL64" s="19">
        <v>1</v>
      </c>
      <c r="BM64" s="19">
        <v>0</v>
      </c>
      <c r="BN64" s="19">
        <v>0</v>
      </c>
      <c r="BO64" s="19">
        <v>0</v>
      </c>
      <c r="BP64" s="19">
        <v>0</v>
      </c>
      <c r="BQ64" s="19">
        <v>1</v>
      </c>
      <c r="BR64" s="19">
        <v>1</v>
      </c>
      <c r="BS64" s="19">
        <v>1</v>
      </c>
      <c r="BT64" s="19">
        <v>1</v>
      </c>
    </row>
    <row r="65" spans="1:72" x14ac:dyDescent="0.3">
      <c r="A65" s="26">
        <v>63</v>
      </c>
      <c r="B65" s="19">
        <v>80</v>
      </c>
      <c r="C65" s="19">
        <v>0.59279608726501465</v>
      </c>
      <c r="D65" s="19">
        <v>9.8799347877502434E-3</v>
      </c>
      <c r="E65" s="19">
        <v>3</v>
      </c>
      <c r="F65" s="19">
        <v>6.8020881309888232E-17</v>
      </c>
      <c r="G65" s="19">
        <v>1.3029759490557269E-16</v>
      </c>
      <c r="H65" s="19">
        <v>6.8020881309888232E-17</v>
      </c>
      <c r="I65" s="19">
        <v>6.8020881309888232E-17</v>
      </c>
      <c r="J65" s="19">
        <f t="shared" si="0"/>
        <v>6.8020881309888232E-17</v>
      </c>
      <c r="K65" s="19"/>
      <c r="L65" s="19"/>
      <c r="M65" s="19">
        <v>1.110223024625157E-16</v>
      </c>
      <c r="N65" s="19">
        <v>1.110223024625157E-16</v>
      </c>
      <c r="O65" s="19">
        <v>0</v>
      </c>
      <c r="P65" s="19">
        <v>0</v>
      </c>
      <c r="Q65" s="19">
        <v>0.05</v>
      </c>
      <c r="R65" s="19">
        <v>-0.05</v>
      </c>
      <c r="S65" s="19">
        <v>-0.1</v>
      </c>
      <c r="T65" s="19">
        <v>0</v>
      </c>
      <c r="U65" s="19">
        <v>-5.5511151231257827E-17</v>
      </c>
      <c r="V65" s="19">
        <v>0</v>
      </c>
      <c r="W65" s="19">
        <v>-5.2583805365546973E-18</v>
      </c>
      <c r="X65" s="19">
        <v>-0.49999999999999989</v>
      </c>
      <c r="Y65" s="19">
        <v>-0.49999999999999989</v>
      </c>
      <c r="Z65" s="19">
        <v>0</v>
      </c>
      <c r="AA65" s="19">
        <v>0</v>
      </c>
      <c r="AB65" s="19">
        <v>0.05</v>
      </c>
      <c r="AC65" s="19">
        <v>-0.05</v>
      </c>
      <c r="AD65" s="19">
        <v>-0.1</v>
      </c>
      <c r="AE65" s="19">
        <v>0</v>
      </c>
      <c r="AF65" s="19">
        <v>-0.5</v>
      </c>
      <c r="AG65" s="19">
        <v>-0.49999999999999989</v>
      </c>
      <c r="AH65" s="19">
        <v>0</v>
      </c>
      <c r="AI65" s="19">
        <v>0</v>
      </c>
      <c r="AJ65" s="19">
        <v>0</v>
      </c>
      <c r="AK65" s="19">
        <v>40</v>
      </c>
      <c r="AL65" s="19">
        <v>0</v>
      </c>
      <c r="AM65" s="19">
        <v>40</v>
      </c>
      <c r="AN65" s="19">
        <v>0</v>
      </c>
      <c r="AO65" s="19">
        <v>0</v>
      </c>
      <c r="AP65" s="19">
        <v>0</v>
      </c>
      <c r="AQ65" s="19">
        <v>0</v>
      </c>
      <c r="AR65" s="19" t="s">
        <v>338</v>
      </c>
      <c r="AS65" s="19">
        <v>1</v>
      </c>
      <c r="AT65" s="19">
        <v>0</v>
      </c>
      <c r="AU65" s="19">
        <v>0</v>
      </c>
      <c r="AV65" s="19">
        <v>0</v>
      </c>
      <c r="AW65" s="19">
        <v>0</v>
      </c>
      <c r="AX65" s="19">
        <v>45</v>
      </c>
      <c r="AY65" s="19">
        <v>0</v>
      </c>
      <c r="AZ65" s="19">
        <v>1</v>
      </c>
      <c r="BA65" s="19" t="s">
        <v>89</v>
      </c>
      <c r="BB65" s="19">
        <v>5</v>
      </c>
      <c r="BC65" s="19">
        <v>2</v>
      </c>
      <c r="BD65" s="19">
        <v>0.05</v>
      </c>
      <c r="BE65" s="19">
        <v>4</v>
      </c>
      <c r="BF65" s="19">
        <v>6</v>
      </c>
      <c r="BG65" s="19">
        <v>0.5</v>
      </c>
      <c r="BH65" s="19">
        <v>10</v>
      </c>
      <c r="BI65" s="19">
        <v>1</v>
      </c>
      <c r="BJ65" s="19">
        <v>1</v>
      </c>
      <c r="BK65" s="19">
        <v>1</v>
      </c>
      <c r="BL65" s="19">
        <v>1</v>
      </c>
      <c r="BM65" s="19">
        <v>0</v>
      </c>
      <c r="BN65" s="19">
        <v>0</v>
      </c>
      <c r="BO65" s="19">
        <v>0</v>
      </c>
      <c r="BP65" s="19">
        <v>0</v>
      </c>
      <c r="BQ65" s="19">
        <v>1</v>
      </c>
      <c r="BR65" s="19">
        <v>1</v>
      </c>
      <c r="BS65" s="19">
        <v>1</v>
      </c>
      <c r="BT65" s="19">
        <v>1</v>
      </c>
    </row>
    <row r="66" spans="1:72" x14ac:dyDescent="0.3">
      <c r="A66" s="26">
        <v>64</v>
      </c>
      <c r="B66" s="19">
        <v>80</v>
      </c>
      <c r="C66" s="19">
        <v>0.40559744834899902</v>
      </c>
      <c r="D66" s="19">
        <v>6.7599574724833168E-3</v>
      </c>
      <c r="E66" s="19">
        <v>2</v>
      </c>
      <c r="F66" s="19">
        <v>1.1338205510944541E-16</v>
      </c>
      <c r="G66" s="19">
        <v>1.1338205510944541E-16</v>
      </c>
      <c r="H66" s="19">
        <v>1.1338205510944541E-16</v>
      </c>
      <c r="I66" s="19"/>
      <c r="J66" s="19">
        <f t="shared" si="0"/>
        <v>1.1338205510944541E-16</v>
      </c>
      <c r="K66" s="19"/>
      <c r="L66" s="19"/>
      <c r="M66" s="19">
        <v>2.2204460492503131E-16</v>
      </c>
      <c r="N66" s="19">
        <v>0</v>
      </c>
      <c r="O66" s="19">
        <v>0</v>
      </c>
      <c r="P66" s="19">
        <v>0</v>
      </c>
      <c r="Q66" s="19">
        <v>0.05</v>
      </c>
      <c r="R66" s="19">
        <v>0.05</v>
      </c>
      <c r="S66" s="19">
        <v>-0.1</v>
      </c>
      <c r="T66" s="19">
        <v>0</v>
      </c>
      <c r="U66" s="19">
        <v>0</v>
      </c>
      <c r="V66" s="19">
        <v>1.6653345369377351E-16</v>
      </c>
      <c r="W66" s="19">
        <v>-9.7849246066816775E-18</v>
      </c>
      <c r="X66" s="19">
        <v>-0.49999999999999989</v>
      </c>
      <c r="Y66" s="19">
        <v>0.50000000000000011</v>
      </c>
      <c r="Z66" s="19">
        <v>0</v>
      </c>
      <c r="AA66" s="19">
        <v>0</v>
      </c>
      <c r="AB66" s="19">
        <v>0.05</v>
      </c>
      <c r="AC66" s="19">
        <v>0.05</v>
      </c>
      <c r="AD66" s="19">
        <v>-0.1</v>
      </c>
      <c r="AE66" s="19">
        <v>0</v>
      </c>
      <c r="AF66" s="19">
        <v>-0.5</v>
      </c>
      <c r="AG66" s="19">
        <v>0.50000000000000011</v>
      </c>
      <c r="AH66" s="19">
        <v>0</v>
      </c>
      <c r="AI66" s="19">
        <v>0</v>
      </c>
      <c r="AJ66" s="19">
        <v>0</v>
      </c>
      <c r="AK66" s="19">
        <v>40</v>
      </c>
      <c r="AL66" s="19">
        <v>40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 t="s">
        <v>288</v>
      </c>
      <c r="AS66" s="19">
        <v>1</v>
      </c>
      <c r="AT66" s="19">
        <v>0</v>
      </c>
      <c r="AU66" s="19">
        <v>0</v>
      </c>
      <c r="AV66" s="19">
        <v>0</v>
      </c>
      <c r="AW66" s="19">
        <v>0</v>
      </c>
      <c r="AX66" s="19">
        <v>45</v>
      </c>
      <c r="AY66" s="19">
        <v>0</v>
      </c>
      <c r="AZ66" s="19">
        <v>1</v>
      </c>
      <c r="BA66" s="19" t="s">
        <v>89</v>
      </c>
      <c r="BB66" s="19">
        <v>5</v>
      </c>
      <c r="BC66" s="19">
        <v>2</v>
      </c>
      <c r="BD66" s="19">
        <v>0.05</v>
      </c>
      <c r="BE66" s="19">
        <v>4</v>
      </c>
      <c r="BF66" s="19">
        <v>6</v>
      </c>
      <c r="BG66" s="19">
        <v>0.5</v>
      </c>
      <c r="BH66" s="19">
        <v>10</v>
      </c>
      <c r="BI66" s="19">
        <v>1</v>
      </c>
      <c r="BJ66" s="19">
        <v>1</v>
      </c>
      <c r="BK66" s="19">
        <v>1</v>
      </c>
      <c r="BL66" s="19">
        <v>1</v>
      </c>
      <c r="BM66" s="19">
        <v>0</v>
      </c>
      <c r="BN66" s="19">
        <v>0</v>
      </c>
      <c r="BO66" s="19">
        <v>0</v>
      </c>
      <c r="BP66" s="19">
        <v>0</v>
      </c>
      <c r="BQ66" s="19">
        <v>1</v>
      </c>
      <c r="BR66" s="19">
        <v>1</v>
      </c>
      <c r="BS66" s="19">
        <v>1</v>
      </c>
      <c r="BT66" s="19">
        <v>1</v>
      </c>
    </row>
    <row r="67" spans="1:72" x14ac:dyDescent="0.3">
      <c r="A67" s="26">
        <v>65</v>
      </c>
      <c r="B67" s="19">
        <v>80</v>
      </c>
      <c r="C67" s="19">
        <v>0.57719635963439941</v>
      </c>
      <c r="D67" s="19">
        <v>9.6199393272399895E-3</v>
      </c>
      <c r="E67" s="19">
        <v>3</v>
      </c>
      <c r="F67" s="19">
        <v>4.5375474671430021E-17</v>
      </c>
      <c r="G67" s="19">
        <v>6.8104253353143133E-17</v>
      </c>
      <c r="H67" s="19">
        <v>4.5375474671430021E-17</v>
      </c>
      <c r="I67" s="19">
        <v>4.5375474671430021E-17</v>
      </c>
      <c r="J67" s="19">
        <f t="shared" ref="J67:J130" si="1">MIN(G67:I67)</f>
        <v>4.5375474671430021E-17</v>
      </c>
      <c r="K67" s="19"/>
      <c r="L67" s="19"/>
      <c r="M67" s="19">
        <v>0</v>
      </c>
      <c r="N67" s="19">
        <v>0</v>
      </c>
      <c r="O67" s="19">
        <v>0</v>
      </c>
      <c r="P67" s="19">
        <v>0</v>
      </c>
      <c r="Q67" s="19">
        <v>-0.05</v>
      </c>
      <c r="R67" s="19">
        <v>0.05</v>
      </c>
      <c r="S67" s="19">
        <v>-0.1</v>
      </c>
      <c r="T67" s="19">
        <v>0</v>
      </c>
      <c r="U67" s="19">
        <v>-1.110223024625157E-16</v>
      </c>
      <c r="V67" s="19">
        <v>0</v>
      </c>
      <c r="W67" s="19">
        <v>5.2583805365546973E-18</v>
      </c>
      <c r="X67" s="19">
        <v>0.5</v>
      </c>
      <c r="Y67" s="19">
        <v>0.5</v>
      </c>
      <c r="Z67" s="19">
        <v>0</v>
      </c>
      <c r="AA67" s="19">
        <v>0</v>
      </c>
      <c r="AB67" s="19">
        <v>-0.05</v>
      </c>
      <c r="AC67" s="19">
        <v>0.05</v>
      </c>
      <c r="AD67" s="19">
        <v>-0.1</v>
      </c>
      <c r="AE67" s="19">
        <v>0</v>
      </c>
      <c r="AF67" s="19">
        <v>0.5</v>
      </c>
      <c r="AG67" s="19">
        <v>0.5</v>
      </c>
      <c r="AH67" s="19">
        <v>0</v>
      </c>
      <c r="AI67" s="19">
        <v>0</v>
      </c>
      <c r="AJ67" s="19">
        <v>40</v>
      </c>
      <c r="AK67" s="19">
        <v>0</v>
      </c>
      <c r="AL67" s="19">
        <v>40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 t="s">
        <v>339</v>
      </c>
      <c r="AS67" s="19">
        <v>1</v>
      </c>
      <c r="AT67" s="19">
        <v>0</v>
      </c>
      <c r="AU67" s="19">
        <v>0</v>
      </c>
      <c r="AV67" s="19">
        <v>0</v>
      </c>
      <c r="AW67" s="19">
        <v>0</v>
      </c>
      <c r="AX67" s="19">
        <v>45</v>
      </c>
      <c r="AY67" s="19">
        <v>0</v>
      </c>
      <c r="AZ67" s="19">
        <v>1</v>
      </c>
      <c r="BA67" s="19" t="s">
        <v>89</v>
      </c>
      <c r="BB67" s="19">
        <v>5</v>
      </c>
      <c r="BC67" s="19">
        <v>2</v>
      </c>
      <c r="BD67" s="19">
        <v>0.05</v>
      </c>
      <c r="BE67" s="19">
        <v>4</v>
      </c>
      <c r="BF67" s="19">
        <v>6</v>
      </c>
      <c r="BG67" s="19">
        <v>0.5</v>
      </c>
      <c r="BH67" s="19">
        <v>10</v>
      </c>
      <c r="BI67" s="19">
        <v>1</v>
      </c>
      <c r="BJ67" s="19">
        <v>1</v>
      </c>
      <c r="BK67" s="19">
        <v>1</v>
      </c>
      <c r="BL67" s="19">
        <v>1</v>
      </c>
      <c r="BM67" s="19">
        <v>0</v>
      </c>
      <c r="BN67" s="19">
        <v>0</v>
      </c>
      <c r="BO67" s="19">
        <v>0</v>
      </c>
      <c r="BP67" s="19">
        <v>0</v>
      </c>
      <c r="BQ67" s="19">
        <v>1</v>
      </c>
      <c r="BR67" s="19">
        <v>1</v>
      </c>
      <c r="BS67" s="19">
        <v>1</v>
      </c>
      <c r="BT67" s="19">
        <v>1</v>
      </c>
    </row>
    <row r="68" spans="1:72" x14ac:dyDescent="0.3">
      <c r="A68" s="26">
        <v>66</v>
      </c>
      <c r="B68" s="19">
        <v>80</v>
      </c>
      <c r="C68" s="19">
        <v>0.40559744834899902</v>
      </c>
      <c r="D68" s="19">
        <v>6.7599574724833168E-3</v>
      </c>
      <c r="E68" s="19">
        <v>2</v>
      </c>
      <c r="F68" s="19">
        <v>2.027702769338497E-16</v>
      </c>
      <c r="G68" s="19">
        <v>2.027702769338497E-16</v>
      </c>
      <c r="H68" s="19">
        <v>2.027702769338497E-16</v>
      </c>
      <c r="I68" s="19"/>
      <c r="J68" s="19">
        <f t="shared" si="1"/>
        <v>2.027702769338497E-16</v>
      </c>
      <c r="K68" s="19"/>
      <c r="L68" s="19"/>
      <c r="M68" s="19">
        <v>0</v>
      </c>
      <c r="N68" s="19">
        <v>0</v>
      </c>
      <c r="O68" s="19">
        <v>-4.4408920985006262E-16</v>
      </c>
      <c r="P68" s="19">
        <v>0</v>
      </c>
      <c r="Q68" s="19">
        <v>-0.1</v>
      </c>
      <c r="R68" s="19">
        <v>6.1232339957367663E-18</v>
      </c>
      <c r="S68" s="19">
        <v>0</v>
      </c>
      <c r="T68" s="19">
        <v>0</v>
      </c>
      <c r="U68" s="19">
        <v>1.325437155863529E-17</v>
      </c>
      <c r="V68" s="19">
        <v>0</v>
      </c>
      <c r="W68" s="19">
        <v>2.2204460492503131E-16</v>
      </c>
      <c r="X68" s="19">
        <v>0</v>
      </c>
      <c r="Y68" s="19">
        <v>6.123233995736766E-17</v>
      </c>
      <c r="Z68" s="19">
        <v>1</v>
      </c>
      <c r="AA68" s="19">
        <v>0</v>
      </c>
      <c r="AB68" s="19">
        <v>-0.1</v>
      </c>
      <c r="AC68" s="19">
        <v>6.1232339957367663E-18</v>
      </c>
      <c r="AD68" s="19">
        <v>0</v>
      </c>
      <c r="AE68" s="19">
        <v>0</v>
      </c>
      <c r="AF68" s="19">
        <v>0</v>
      </c>
      <c r="AG68" s="19">
        <v>6.123233995736766E-17</v>
      </c>
      <c r="AH68" s="19">
        <v>1</v>
      </c>
      <c r="AI68" s="19">
        <v>0</v>
      </c>
      <c r="AJ68" s="19">
        <v>40</v>
      </c>
      <c r="AK68" s="19">
        <v>40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 t="s">
        <v>287</v>
      </c>
      <c r="AS68" s="19">
        <v>1</v>
      </c>
      <c r="AT68" s="19">
        <v>0</v>
      </c>
      <c r="AU68" s="19">
        <v>0</v>
      </c>
      <c r="AV68" s="19">
        <v>0</v>
      </c>
      <c r="AW68" s="19">
        <v>0</v>
      </c>
      <c r="AX68" s="19">
        <v>45</v>
      </c>
      <c r="AY68" s="19">
        <v>0</v>
      </c>
      <c r="AZ68" s="19">
        <v>1</v>
      </c>
      <c r="BA68" s="19" t="s">
        <v>89</v>
      </c>
      <c r="BB68" s="19">
        <v>5</v>
      </c>
      <c r="BC68" s="19">
        <v>2</v>
      </c>
      <c r="BD68" s="19">
        <v>0.05</v>
      </c>
      <c r="BE68" s="19">
        <v>4</v>
      </c>
      <c r="BF68" s="19">
        <v>6</v>
      </c>
      <c r="BG68" s="19">
        <v>0.5</v>
      </c>
      <c r="BH68" s="19">
        <v>10</v>
      </c>
      <c r="BI68" s="19">
        <v>1</v>
      </c>
      <c r="BJ68" s="19">
        <v>1</v>
      </c>
      <c r="BK68" s="19">
        <v>1</v>
      </c>
      <c r="BL68" s="19">
        <v>1</v>
      </c>
      <c r="BM68" s="19">
        <v>0</v>
      </c>
      <c r="BN68" s="19">
        <v>0</v>
      </c>
      <c r="BO68" s="19">
        <v>0</v>
      </c>
      <c r="BP68" s="19">
        <v>0</v>
      </c>
      <c r="BQ68" s="19">
        <v>1</v>
      </c>
      <c r="BR68" s="19">
        <v>1</v>
      </c>
      <c r="BS68" s="19">
        <v>1</v>
      </c>
      <c r="BT68" s="19">
        <v>1</v>
      </c>
    </row>
    <row r="69" spans="1:72" x14ac:dyDescent="0.3">
      <c r="A69" s="26">
        <v>67</v>
      </c>
      <c r="B69" s="19">
        <v>80</v>
      </c>
      <c r="C69" s="19">
        <v>0.59479641914367676</v>
      </c>
      <c r="D69" s="19">
        <v>9.9132736523946125E-3</v>
      </c>
      <c r="E69" s="19">
        <v>3</v>
      </c>
      <c r="F69" s="19">
        <v>4.5375474671430021E-17</v>
      </c>
      <c r="G69" s="19">
        <v>6.8104253353143133E-17</v>
      </c>
      <c r="H69" s="19">
        <v>4.5375474671430021E-17</v>
      </c>
      <c r="I69" s="19">
        <v>4.5375474671430021E-17</v>
      </c>
      <c r="J69" s="19">
        <f t="shared" si="1"/>
        <v>4.5375474671430021E-17</v>
      </c>
      <c r="K69" s="19"/>
      <c r="L69" s="19"/>
      <c r="M69" s="19">
        <v>0</v>
      </c>
      <c r="N69" s="19">
        <v>0</v>
      </c>
      <c r="O69" s="19">
        <v>0</v>
      </c>
      <c r="P69" s="19">
        <v>0</v>
      </c>
      <c r="Q69" s="19">
        <v>0.05</v>
      </c>
      <c r="R69" s="19">
        <v>-0.05</v>
      </c>
      <c r="S69" s="19">
        <v>0.1</v>
      </c>
      <c r="T69" s="19">
        <v>0</v>
      </c>
      <c r="U69" s="19">
        <v>-1.110223024625157E-16</v>
      </c>
      <c r="V69" s="19">
        <v>0</v>
      </c>
      <c r="W69" s="19">
        <v>5.2583805365546973E-18</v>
      </c>
      <c r="X69" s="19">
        <v>0.5</v>
      </c>
      <c r="Y69" s="19">
        <v>0.5</v>
      </c>
      <c r="Z69" s="19">
        <v>0</v>
      </c>
      <c r="AA69" s="19">
        <v>0</v>
      </c>
      <c r="AB69" s="19">
        <v>0.05</v>
      </c>
      <c r="AC69" s="19">
        <v>-0.05</v>
      </c>
      <c r="AD69" s="19">
        <v>0.1</v>
      </c>
      <c r="AE69" s="19">
        <v>0</v>
      </c>
      <c r="AF69" s="19">
        <v>0.5</v>
      </c>
      <c r="AG69" s="19">
        <v>0.5</v>
      </c>
      <c r="AH69" s="19">
        <v>0</v>
      </c>
      <c r="AI69" s="19">
        <v>0</v>
      </c>
      <c r="AJ69" s="19">
        <v>40</v>
      </c>
      <c r="AK69" s="19">
        <v>0</v>
      </c>
      <c r="AL69" s="19">
        <v>40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 t="s">
        <v>339</v>
      </c>
      <c r="AS69" s="19">
        <v>1</v>
      </c>
      <c r="AT69" s="19">
        <v>0</v>
      </c>
      <c r="AU69" s="19">
        <v>0</v>
      </c>
      <c r="AV69" s="19">
        <v>0</v>
      </c>
      <c r="AW69" s="19">
        <v>0</v>
      </c>
      <c r="AX69" s="19">
        <v>45</v>
      </c>
      <c r="AY69" s="19">
        <v>0</v>
      </c>
      <c r="AZ69" s="19">
        <v>1</v>
      </c>
      <c r="BA69" s="19" t="s">
        <v>89</v>
      </c>
      <c r="BB69" s="19">
        <v>5</v>
      </c>
      <c r="BC69" s="19">
        <v>2</v>
      </c>
      <c r="BD69" s="19">
        <v>0.05</v>
      </c>
      <c r="BE69" s="19">
        <v>4</v>
      </c>
      <c r="BF69" s="19">
        <v>6</v>
      </c>
      <c r="BG69" s="19">
        <v>0.5</v>
      </c>
      <c r="BH69" s="19">
        <v>10</v>
      </c>
      <c r="BI69" s="19">
        <v>1</v>
      </c>
      <c r="BJ69" s="19">
        <v>1</v>
      </c>
      <c r="BK69" s="19">
        <v>1</v>
      </c>
      <c r="BL69" s="19">
        <v>1</v>
      </c>
      <c r="BM69" s="19">
        <v>0</v>
      </c>
      <c r="BN69" s="19">
        <v>0</v>
      </c>
      <c r="BO69" s="19">
        <v>0</v>
      </c>
      <c r="BP69" s="19">
        <v>0</v>
      </c>
      <c r="BQ69" s="19">
        <v>1</v>
      </c>
      <c r="BR69" s="19">
        <v>1</v>
      </c>
      <c r="BS69" s="19">
        <v>1</v>
      </c>
      <c r="BT69" s="19">
        <v>1</v>
      </c>
    </row>
    <row r="70" spans="1:72" x14ac:dyDescent="0.3">
      <c r="A70" s="26">
        <v>68</v>
      </c>
      <c r="B70" s="19">
        <v>80</v>
      </c>
      <c r="C70" s="19">
        <v>0.38999748229980469</v>
      </c>
      <c r="D70" s="19">
        <v>6.499958038330078E-3</v>
      </c>
      <c r="E70" s="19">
        <v>2</v>
      </c>
      <c r="F70" s="19">
        <v>6.8007527436747009E-17</v>
      </c>
      <c r="G70" s="19">
        <v>6.8007527436747009E-17</v>
      </c>
      <c r="H70" s="19">
        <v>6.8007527436747009E-17</v>
      </c>
      <c r="I70" s="19"/>
      <c r="J70" s="19">
        <f t="shared" si="1"/>
        <v>6.8007527436747009E-17</v>
      </c>
      <c r="K70" s="19"/>
      <c r="L70" s="19"/>
      <c r="M70" s="19">
        <v>-1.110223024625157E-16</v>
      </c>
      <c r="N70" s="19">
        <v>1.110223024625157E-16</v>
      </c>
      <c r="O70" s="19">
        <v>0</v>
      </c>
      <c r="P70" s="19">
        <v>0</v>
      </c>
      <c r="Q70" s="19">
        <v>0.05</v>
      </c>
      <c r="R70" s="19">
        <v>0.05</v>
      </c>
      <c r="S70" s="19">
        <v>0.1</v>
      </c>
      <c r="T70" s="19">
        <v>0</v>
      </c>
      <c r="U70" s="19">
        <v>0</v>
      </c>
      <c r="V70" s="19">
        <v>-5.5511151231257827E-17</v>
      </c>
      <c r="W70" s="19">
        <v>4.0928632011327792E-18</v>
      </c>
      <c r="X70" s="19">
        <v>0.5</v>
      </c>
      <c r="Y70" s="19">
        <v>-0.5</v>
      </c>
      <c r="Z70" s="19">
        <v>0</v>
      </c>
      <c r="AA70" s="19">
        <v>0</v>
      </c>
      <c r="AB70" s="19">
        <v>0.05</v>
      </c>
      <c r="AC70" s="19">
        <v>0.05</v>
      </c>
      <c r="AD70" s="19">
        <v>0.1</v>
      </c>
      <c r="AE70" s="19">
        <v>0</v>
      </c>
      <c r="AF70" s="19">
        <v>0.5</v>
      </c>
      <c r="AG70" s="19">
        <v>-0.5</v>
      </c>
      <c r="AH70" s="19">
        <v>0</v>
      </c>
      <c r="AI70" s="19">
        <v>0</v>
      </c>
      <c r="AJ70" s="19">
        <v>40</v>
      </c>
      <c r="AK70" s="19">
        <v>0</v>
      </c>
      <c r="AL70" s="19">
        <v>0</v>
      </c>
      <c r="AM70" s="19">
        <v>40</v>
      </c>
      <c r="AN70" s="19">
        <v>0</v>
      </c>
      <c r="AO70" s="19">
        <v>0</v>
      </c>
      <c r="AP70" s="19">
        <v>0</v>
      </c>
      <c r="AQ70" s="19">
        <v>0</v>
      </c>
      <c r="AR70" s="19" t="s">
        <v>286</v>
      </c>
      <c r="AS70" s="19">
        <v>1</v>
      </c>
      <c r="AT70" s="19">
        <v>0</v>
      </c>
      <c r="AU70" s="19">
        <v>0</v>
      </c>
      <c r="AV70" s="19">
        <v>0</v>
      </c>
      <c r="AW70" s="19">
        <v>0</v>
      </c>
      <c r="AX70" s="19">
        <v>45</v>
      </c>
      <c r="AY70" s="19">
        <v>0</v>
      </c>
      <c r="AZ70" s="19">
        <v>1</v>
      </c>
      <c r="BA70" s="19" t="s">
        <v>89</v>
      </c>
      <c r="BB70" s="19">
        <v>5</v>
      </c>
      <c r="BC70" s="19">
        <v>2</v>
      </c>
      <c r="BD70" s="19">
        <v>0.05</v>
      </c>
      <c r="BE70" s="19">
        <v>4</v>
      </c>
      <c r="BF70" s="19">
        <v>6</v>
      </c>
      <c r="BG70" s="19">
        <v>0.5</v>
      </c>
      <c r="BH70" s="19">
        <v>10</v>
      </c>
      <c r="BI70" s="19">
        <v>1</v>
      </c>
      <c r="BJ70" s="19">
        <v>1</v>
      </c>
      <c r="BK70" s="19">
        <v>1</v>
      </c>
      <c r="BL70" s="19">
        <v>1</v>
      </c>
      <c r="BM70" s="19">
        <v>0</v>
      </c>
      <c r="BN70" s="19">
        <v>0</v>
      </c>
      <c r="BO70" s="19">
        <v>0</v>
      </c>
      <c r="BP70" s="19">
        <v>0</v>
      </c>
      <c r="BQ70" s="19">
        <v>1</v>
      </c>
      <c r="BR70" s="19">
        <v>1</v>
      </c>
      <c r="BS70" s="19">
        <v>1</v>
      </c>
      <c r="BT70" s="19">
        <v>1</v>
      </c>
    </row>
    <row r="71" spans="1:72" x14ac:dyDescent="0.3">
      <c r="A71" s="26">
        <v>69</v>
      </c>
      <c r="B71" s="19">
        <v>80</v>
      </c>
      <c r="C71" s="19">
        <v>0.40559720993041992</v>
      </c>
      <c r="D71" s="19">
        <v>6.7599534988403319E-3</v>
      </c>
      <c r="E71" s="19">
        <v>2</v>
      </c>
      <c r="F71" s="19">
        <v>1.302217913142149E-16</v>
      </c>
      <c r="G71" s="19">
        <v>1.302217913142149E-16</v>
      </c>
      <c r="H71" s="19">
        <v>1.302217913142149E-16</v>
      </c>
      <c r="I71" s="19"/>
      <c r="J71" s="19">
        <f t="shared" si="1"/>
        <v>1.302217913142149E-16</v>
      </c>
      <c r="K71" s="19"/>
      <c r="L71" s="19"/>
      <c r="M71" s="19">
        <v>2.2204460492503131E-16</v>
      </c>
      <c r="N71" s="19">
        <v>2.2204460492503131E-16</v>
      </c>
      <c r="O71" s="19">
        <v>0</v>
      </c>
      <c r="P71" s="19">
        <v>0</v>
      </c>
      <c r="Q71" s="19">
        <v>-0.05</v>
      </c>
      <c r="R71" s="19">
        <v>4.9999999999999982E-2</v>
      </c>
      <c r="S71" s="19">
        <v>0.1</v>
      </c>
      <c r="T71" s="19">
        <v>0</v>
      </c>
      <c r="U71" s="19">
        <v>0</v>
      </c>
      <c r="V71" s="19">
        <v>-5.5511151231257827E-17</v>
      </c>
      <c r="W71" s="19">
        <v>7.5623101530863934E-18</v>
      </c>
      <c r="X71" s="19">
        <v>-0.49999999999999989</v>
      </c>
      <c r="Y71" s="19">
        <v>-0.49999999999999989</v>
      </c>
      <c r="Z71" s="19">
        <v>0</v>
      </c>
      <c r="AA71" s="19">
        <v>0</v>
      </c>
      <c r="AB71" s="19">
        <v>-0.05</v>
      </c>
      <c r="AC71" s="19">
        <v>4.9999999999999982E-2</v>
      </c>
      <c r="AD71" s="19">
        <v>0.1</v>
      </c>
      <c r="AE71" s="19">
        <v>0</v>
      </c>
      <c r="AF71" s="19">
        <v>-0.5</v>
      </c>
      <c r="AG71" s="19">
        <v>-0.5</v>
      </c>
      <c r="AH71" s="19">
        <v>0</v>
      </c>
      <c r="AI71" s="19">
        <v>0</v>
      </c>
      <c r="AJ71" s="19">
        <v>0</v>
      </c>
      <c r="AK71" s="19">
        <v>40</v>
      </c>
      <c r="AL71" s="19">
        <v>0</v>
      </c>
      <c r="AM71" s="19">
        <v>40</v>
      </c>
      <c r="AN71" s="19">
        <v>0</v>
      </c>
      <c r="AO71" s="19">
        <v>0</v>
      </c>
      <c r="AP71" s="19">
        <v>0</v>
      </c>
      <c r="AQ71" s="19">
        <v>0</v>
      </c>
      <c r="AR71" s="19" t="s">
        <v>340</v>
      </c>
      <c r="AS71" s="19">
        <v>1</v>
      </c>
      <c r="AT71" s="19">
        <v>0</v>
      </c>
      <c r="AU71" s="19">
        <v>0</v>
      </c>
      <c r="AV71" s="19">
        <v>0</v>
      </c>
      <c r="AW71" s="19">
        <v>0</v>
      </c>
      <c r="AX71" s="19">
        <v>45</v>
      </c>
      <c r="AY71" s="19">
        <v>0</v>
      </c>
      <c r="AZ71" s="19">
        <v>1</v>
      </c>
      <c r="BA71" s="19" t="s">
        <v>89</v>
      </c>
      <c r="BB71" s="19">
        <v>5</v>
      </c>
      <c r="BC71" s="19">
        <v>2</v>
      </c>
      <c r="BD71" s="19">
        <v>0.05</v>
      </c>
      <c r="BE71" s="19">
        <v>4</v>
      </c>
      <c r="BF71" s="19">
        <v>6</v>
      </c>
      <c r="BG71" s="19">
        <v>0.5</v>
      </c>
      <c r="BH71" s="19">
        <v>10</v>
      </c>
      <c r="BI71" s="19">
        <v>1</v>
      </c>
      <c r="BJ71" s="19">
        <v>1</v>
      </c>
      <c r="BK71" s="19">
        <v>1</v>
      </c>
      <c r="BL71" s="19">
        <v>1</v>
      </c>
      <c r="BM71" s="19">
        <v>0</v>
      </c>
      <c r="BN71" s="19">
        <v>0</v>
      </c>
      <c r="BO71" s="19">
        <v>0</v>
      </c>
      <c r="BP71" s="19">
        <v>0</v>
      </c>
      <c r="BQ71" s="19">
        <v>1</v>
      </c>
      <c r="BR71" s="19">
        <v>1</v>
      </c>
      <c r="BS71" s="19">
        <v>1</v>
      </c>
      <c r="BT71" s="19">
        <v>1</v>
      </c>
    </row>
    <row r="72" spans="1:72" x14ac:dyDescent="0.3">
      <c r="A72" s="26">
        <v>70</v>
      </c>
      <c r="B72" s="19">
        <v>80</v>
      </c>
      <c r="C72" s="19">
        <v>0.40559720993041992</v>
      </c>
      <c r="D72" s="19">
        <v>6.7599534988403319E-3</v>
      </c>
      <c r="E72" s="19">
        <v>2</v>
      </c>
      <c r="F72" s="19">
        <v>2.027702769338497E-16</v>
      </c>
      <c r="G72" s="19">
        <v>2.027702769338497E-16</v>
      </c>
      <c r="H72" s="19">
        <v>2.027702769338497E-16</v>
      </c>
      <c r="I72" s="19"/>
      <c r="J72" s="19">
        <f t="shared" si="1"/>
        <v>2.027702769338497E-16</v>
      </c>
      <c r="K72" s="19"/>
      <c r="L72" s="19"/>
      <c r="M72" s="19">
        <v>-4.9303806576313238E-32</v>
      </c>
      <c r="N72" s="19">
        <v>0</v>
      </c>
      <c r="O72" s="19">
        <v>4.4408920985006262E-16</v>
      </c>
      <c r="P72" s="19">
        <v>0</v>
      </c>
      <c r="Q72" s="19">
        <v>4.9303806576313239E-34</v>
      </c>
      <c r="R72" s="19">
        <v>-0.1</v>
      </c>
      <c r="S72" s="19">
        <v>0</v>
      </c>
      <c r="T72" s="19">
        <v>0</v>
      </c>
      <c r="U72" s="19">
        <v>0</v>
      </c>
      <c r="V72" s="19">
        <v>-1.325437155863529E-17</v>
      </c>
      <c r="W72" s="19">
        <v>-2.2204460492503131E-16</v>
      </c>
      <c r="X72" s="19">
        <v>6.123233995736766E-17</v>
      </c>
      <c r="Y72" s="19">
        <v>0</v>
      </c>
      <c r="Z72" s="19">
        <v>-1</v>
      </c>
      <c r="AA72" s="19">
        <v>0</v>
      </c>
      <c r="AB72" s="19">
        <v>4.9303806576313239E-34</v>
      </c>
      <c r="AC72" s="19">
        <v>-0.1</v>
      </c>
      <c r="AD72" s="19">
        <v>0</v>
      </c>
      <c r="AE72" s="19">
        <v>0</v>
      </c>
      <c r="AF72" s="19">
        <v>6.123233995736766E-17</v>
      </c>
      <c r="AG72" s="19">
        <v>0</v>
      </c>
      <c r="AH72" s="19">
        <v>-1</v>
      </c>
      <c r="AI72" s="19">
        <v>0</v>
      </c>
      <c r="AJ72" s="19">
        <v>0</v>
      </c>
      <c r="AK72" s="19">
        <v>0</v>
      </c>
      <c r="AL72" s="19">
        <v>40</v>
      </c>
      <c r="AM72" s="19">
        <v>40</v>
      </c>
      <c r="AN72" s="19">
        <v>0</v>
      </c>
      <c r="AO72" s="19">
        <v>0</v>
      </c>
      <c r="AP72" s="19">
        <v>0</v>
      </c>
      <c r="AQ72" s="19">
        <v>0</v>
      </c>
      <c r="AR72" s="19" t="s">
        <v>289</v>
      </c>
      <c r="AS72" s="19">
        <v>1</v>
      </c>
      <c r="AT72" s="19">
        <v>0</v>
      </c>
      <c r="AU72" s="19">
        <v>0</v>
      </c>
      <c r="AV72" s="19">
        <v>0</v>
      </c>
      <c r="AW72" s="19">
        <v>0</v>
      </c>
      <c r="AX72" s="19">
        <v>45</v>
      </c>
      <c r="AY72" s="19">
        <v>0</v>
      </c>
      <c r="AZ72" s="19">
        <v>1</v>
      </c>
      <c r="BA72" s="19" t="s">
        <v>89</v>
      </c>
      <c r="BB72" s="19">
        <v>5</v>
      </c>
      <c r="BC72" s="19">
        <v>2</v>
      </c>
      <c r="BD72" s="19">
        <v>0.05</v>
      </c>
      <c r="BE72" s="19">
        <v>4</v>
      </c>
      <c r="BF72" s="19">
        <v>6</v>
      </c>
      <c r="BG72" s="19">
        <v>0.5</v>
      </c>
      <c r="BH72" s="19">
        <v>10</v>
      </c>
      <c r="BI72" s="19">
        <v>1</v>
      </c>
      <c r="BJ72" s="19">
        <v>1</v>
      </c>
      <c r="BK72" s="19">
        <v>1</v>
      </c>
      <c r="BL72" s="19">
        <v>1</v>
      </c>
      <c r="BM72" s="19">
        <v>0</v>
      </c>
      <c r="BN72" s="19">
        <v>0</v>
      </c>
      <c r="BO72" s="19">
        <v>0</v>
      </c>
      <c r="BP72" s="19">
        <v>0</v>
      </c>
      <c r="BQ72" s="19">
        <v>1</v>
      </c>
      <c r="BR72" s="19">
        <v>1</v>
      </c>
      <c r="BS72" s="19">
        <v>1</v>
      </c>
      <c r="BT72" s="19">
        <v>1</v>
      </c>
    </row>
    <row r="73" spans="1:72" x14ac:dyDescent="0.3">
      <c r="A73" s="26">
        <v>71</v>
      </c>
      <c r="B73" s="19">
        <v>80</v>
      </c>
      <c r="C73" s="19">
        <v>0.96919417381286621</v>
      </c>
      <c r="D73" s="19">
        <v>1.6153236230214439E-2</v>
      </c>
      <c r="E73" s="19">
        <v>5</v>
      </c>
      <c r="F73" s="19">
        <v>1.124999999999908E-3</v>
      </c>
      <c r="G73" s="19">
        <v>5.0062499999999961E-2</v>
      </c>
      <c r="H73" s="19">
        <v>1.8656249999999871E-2</v>
      </c>
      <c r="I73" s="19">
        <v>3.0937499999999282E-3</v>
      </c>
      <c r="J73" s="19">
        <f t="shared" si="1"/>
        <v>3.0937499999999282E-3</v>
      </c>
      <c r="K73" s="19">
        <v>1.124999999999908E-3</v>
      </c>
      <c r="L73" s="19">
        <v>1.124999999999908E-3</v>
      </c>
      <c r="M73" s="19">
        <v>6.6613381477509392E-16</v>
      </c>
      <c r="N73" s="19">
        <v>5.5511151231257827E-17</v>
      </c>
      <c r="O73" s="19">
        <v>-3.3306690738754701E-16</v>
      </c>
      <c r="P73" s="19">
        <v>0</v>
      </c>
      <c r="Q73" s="19">
        <v>-1.8749999999999999E-2</v>
      </c>
      <c r="R73" s="19">
        <v>1.8749999999999999E-2</v>
      </c>
      <c r="S73" s="19">
        <v>3.7499999999999999E-2</v>
      </c>
      <c r="T73" s="19">
        <v>0</v>
      </c>
      <c r="U73" s="19">
        <v>1.124999999999488E-3</v>
      </c>
      <c r="V73" s="19">
        <v>-1.1249999999999041E-3</v>
      </c>
      <c r="W73" s="19">
        <v>-2.2500000000000302E-3</v>
      </c>
      <c r="X73" s="19">
        <v>-0.75</v>
      </c>
      <c r="Y73" s="19">
        <v>-0.24999999999999989</v>
      </c>
      <c r="Z73" s="19">
        <v>0.5</v>
      </c>
      <c r="AA73" s="19">
        <v>0</v>
      </c>
      <c r="AB73" s="19">
        <v>-1.8749999999999999E-2</v>
      </c>
      <c r="AC73" s="19">
        <v>1.8749999999999999E-2</v>
      </c>
      <c r="AD73" s="19">
        <v>3.7499999999999999E-2</v>
      </c>
      <c r="AE73" s="19">
        <v>0</v>
      </c>
      <c r="AF73" s="19">
        <v>-0.74953124999999998</v>
      </c>
      <c r="AG73" s="19">
        <v>-0.25046874999999991</v>
      </c>
      <c r="AH73" s="19">
        <v>0.49906250000000002</v>
      </c>
      <c r="AI73" s="19">
        <v>0</v>
      </c>
      <c r="AJ73" s="19">
        <v>0</v>
      </c>
      <c r="AK73" s="19">
        <v>60</v>
      </c>
      <c r="AL73" s="19">
        <v>0</v>
      </c>
      <c r="AM73" s="19">
        <v>20</v>
      </c>
      <c r="AN73" s="19">
        <v>0</v>
      </c>
      <c r="AO73" s="19">
        <v>0</v>
      </c>
      <c r="AP73" s="19">
        <v>0</v>
      </c>
      <c r="AQ73" s="19">
        <v>0</v>
      </c>
      <c r="AR73" s="19" t="s">
        <v>341</v>
      </c>
      <c r="AS73" s="19">
        <v>1</v>
      </c>
      <c r="AT73" s="19">
        <v>0</v>
      </c>
      <c r="AU73" s="19">
        <v>0</v>
      </c>
      <c r="AV73" s="19">
        <v>0</v>
      </c>
      <c r="AW73" s="19">
        <v>0</v>
      </c>
      <c r="AX73" s="19">
        <v>45</v>
      </c>
      <c r="AY73" s="19">
        <v>0</v>
      </c>
      <c r="AZ73" s="19">
        <v>1</v>
      </c>
      <c r="BA73" s="19" t="s">
        <v>89</v>
      </c>
      <c r="BB73" s="19">
        <v>5</v>
      </c>
      <c r="BC73" s="19">
        <v>2</v>
      </c>
      <c r="BD73" s="19">
        <v>0.05</v>
      </c>
      <c r="BE73" s="19">
        <v>4</v>
      </c>
      <c r="BF73" s="19">
        <v>6</v>
      </c>
      <c r="BG73" s="19">
        <v>0.5</v>
      </c>
      <c r="BH73" s="19">
        <v>10</v>
      </c>
      <c r="BI73" s="19">
        <v>1</v>
      </c>
      <c r="BJ73" s="19">
        <v>1</v>
      </c>
      <c r="BK73" s="19">
        <v>1</v>
      </c>
      <c r="BL73" s="19">
        <v>1</v>
      </c>
      <c r="BM73" s="19">
        <v>0</v>
      </c>
      <c r="BN73" s="19">
        <v>0</v>
      </c>
      <c r="BO73" s="19">
        <v>0</v>
      </c>
      <c r="BP73" s="19">
        <v>0</v>
      </c>
      <c r="BQ73" s="19">
        <v>1</v>
      </c>
      <c r="BR73" s="19">
        <v>1</v>
      </c>
      <c r="BS73" s="19">
        <v>1</v>
      </c>
      <c r="BT73" s="19">
        <v>1</v>
      </c>
    </row>
    <row r="74" spans="1:72" x14ac:dyDescent="0.3">
      <c r="A74" s="26">
        <v>72</v>
      </c>
      <c r="B74" s="19">
        <v>80</v>
      </c>
      <c r="C74" s="19">
        <v>0.9671938419342041</v>
      </c>
      <c r="D74" s="19">
        <v>1.6119897365570068E-2</v>
      </c>
      <c r="E74" s="19">
        <v>5</v>
      </c>
      <c r="F74" s="19">
        <v>1.124999999999932E-3</v>
      </c>
      <c r="G74" s="19">
        <v>5.0062499999999968E-2</v>
      </c>
      <c r="H74" s="19">
        <v>1.8656249999999919E-2</v>
      </c>
      <c r="I74" s="19">
        <v>3.093749999999965E-3</v>
      </c>
      <c r="J74" s="19">
        <f t="shared" si="1"/>
        <v>3.093749999999965E-3</v>
      </c>
      <c r="K74" s="19">
        <v>1.124999999999932E-3</v>
      </c>
      <c r="L74" s="19">
        <v>1.124999999999932E-3</v>
      </c>
      <c r="M74" s="19">
        <v>6.6613381477509392E-16</v>
      </c>
      <c r="N74" s="19">
        <v>-5.5511151231257827E-17</v>
      </c>
      <c r="O74" s="19">
        <v>-3.3306690738754701E-16</v>
      </c>
      <c r="P74" s="19">
        <v>0</v>
      </c>
      <c r="Q74" s="19">
        <v>-1.8749999999999999E-2</v>
      </c>
      <c r="R74" s="19">
        <v>-1.8749999999999999E-2</v>
      </c>
      <c r="S74" s="19">
        <v>3.7499999999999999E-2</v>
      </c>
      <c r="T74" s="19">
        <v>0</v>
      </c>
      <c r="U74" s="19">
        <v>1.124999999999488E-3</v>
      </c>
      <c r="V74" s="19">
        <v>1.1250000000000431E-3</v>
      </c>
      <c r="W74" s="19">
        <v>-2.2500000000000302E-3</v>
      </c>
      <c r="X74" s="19">
        <v>-0.75</v>
      </c>
      <c r="Y74" s="19">
        <v>0.25000000000000011</v>
      </c>
      <c r="Z74" s="19">
        <v>0.5</v>
      </c>
      <c r="AA74" s="19">
        <v>0</v>
      </c>
      <c r="AB74" s="19">
        <v>-1.8749999999999999E-2</v>
      </c>
      <c r="AC74" s="19">
        <v>-1.8749999999999999E-2</v>
      </c>
      <c r="AD74" s="19">
        <v>3.7499999999999999E-2</v>
      </c>
      <c r="AE74" s="19">
        <v>0</v>
      </c>
      <c r="AF74" s="19">
        <v>-0.74953124999999998</v>
      </c>
      <c r="AG74" s="19">
        <v>0.25046875000000007</v>
      </c>
      <c r="AH74" s="19">
        <v>0.49906250000000002</v>
      </c>
      <c r="AI74" s="19">
        <v>0</v>
      </c>
      <c r="AJ74" s="19">
        <v>0</v>
      </c>
      <c r="AK74" s="19">
        <v>60</v>
      </c>
      <c r="AL74" s="19">
        <v>20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 t="s">
        <v>342</v>
      </c>
      <c r="AS74" s="19">
        <v>1</v>
      </c>
      <c r="AT74" s="19">
        <v>0</v>
      </c>
      <c r="AU74" s="19">
        <v>0</v>
      </c>
      <c r="AV74" s="19">
        <v>0</v>
      </c>
      <c r="AW74" s="19">
        <v>0</v>
      </c>
      <c r="AX74" s="19">
        <v>45</v>
      </c>
      <c r="AY74" s="19">
        <v>0</v>
      </c>
      <c r="AZ74" s="19">
        <v>1</v>
      </c>
      <c r="BA74" s="19" t="s">
        <v>89</v>
      </c>
      <c r="BB74" s="19">
        <v>5</v>
      </c>
      <c r="BC74" s="19">
        <v>2</v>
      </c>
      <c r="BD74" s="19">
        <v>0.05</v>
      </c>
      <c r="BE74" s="19">
        <v>4</v>
      </c>
      <c r="BF74" s="19">
        <v>6</v>
      </c>
      <c r="BG74" s="19">
        <v>0.5</v>
      </c>
      <c r="BH74" s="19">
        <v>10</v>
      </c>
      <c r="BI74" s="19">
        <v>1</v>
      </c>
      <c r="BJ74" s="19">
        <v>1</v>
      </c>
      <c r="BK74" s="19">
        <v>1</v>
      </c>
      <c r="BL74" s="19">
        <v>1</v>
      </c>
      <c r="BM74" s="19">
        <v>0</v>
      </c>
      <c r="BN74" s="19">
        <v>0</v>
      </c>
      <c r="BO74" s="19">
        <v>0</v>
      </c>
      <c r="BP74" s="19">
        <v>0</v>
      </c>
      <c r="BQ74" s="19">
        <v>1</v>
      </c>
      <c r="BR74" s="19">
        <v>1</v>
      </c>
      <c r="BS74" s="19">
        <v>1</v>
      </c>
      <c r="BT74" s="19">
        <v>1</v>
      </c>
    </row>
    <row r="75" spans="1:72" x14ac:dyDescent="0.3">
      <c r="A75" s="26">
        <v>73</v>
      </c>
      <c r="B75" s="19">
        <v>80</v>
      </c>
      <c r="C75" s="19">
        <v>0.98379349708557129</v>
      </c>
      <c r="D75" s="19">
        <v>1.639655828475952E-2</v>
      </c>
      <c r="E75" s="19">
        <v>5</v>
      </c>
      <c r="F75" s="19">
        <v>1.1249999999999179E-3</v>
      </c>
      <c r="G75" s="19">
        <v>5.0062499999999968E-2</v>
      </c>
      <c r="H75" s="19">
        <v>1.8656249999999899E-2</v>
      </c>
      <c r="I75" s="19">
        <v>3.0937499999999459E-3</v>
      </c>
      <c r="J75" s="19">
        <f t="shared" si="1"/>
        <v>3.0937499999999459E-3</v>
      </c>
      <c r="K75" s="19">
        <v>1.1249999999999179E-3</v>
      </c>
      <c r="L75" s="19">
        <v>1.1249999999999179E-3</v>
      </c>
      <c r="M75" s="19">
        <v>-6.6613381477509392E-16</v>
      </c>
      <c r="N75" s="19">
        <v>0</v>
      </c>
      <c r="O75" s="19">
        <v>-3.3306690738754701E-16</v>
      </c>
      <c r="P75" s="19">
        <v>0</v>
      </c>
      <c r="Q75" s="19">
        <v>1.8749999999999999E-2</v>
      </c>
      <c r="R75" s="19">
        <v>-1.8749999999999999E-2</v>
      </c>
      <c r="S75" s="19">
        <v>3.7499999999999999E-2</v>
      </c>
      <c r="T75" s="19">
        <v>0</v>
      </c>
      <c r="U75" s="19">
        <v>-1.124999999999488E-3</v>
      </c>
      <c r="V75" s="19">
        <v>1.1249999999999589E-3</v>
      </c>
      <c r="W75" s="19">
        <v>-2.2500000000000302E-3</v>
      </c>
      <c r="X75" s="19">
        <v>0.75</v>
      </c>
      <c r="Y75" s="19">
        <v>0.25</v>
      </c>
      <c r="Z75" s="19">
        <v>0.5</v>
      </c>
      <c r="AA75" s="19">
        <v>0</v>
      </c>
      <c r="AB75" s="19">
        <v>1.8749999999999999E-2</v>
      </c>
      <c r="AC75" s="19">
        <v>-1.8749999999999999E-2</v>
      </c>
      <c r="AD75" s="19">
        <v>3.7499999999999999E-2</v>
      </c>
      <c r="AE75" s="19">
        <v>0</v>
      </c>
      <c r="AF75" s="19">
        <v>0.74953124999999998</v>
      </c>
      <c r="AG75" s="19">
        <v>0.25046875000000002</v>
      </c>
      <c r="AH75" s="19">
        <v>0.49906250000000002</v>
      </c>
      <c r="AI75" s="19">
        <v>0</v>
      </c>
      <c r="AJ75" s="19">
        <v>60</v>
      </c>
      <c r="AK75" s="19">
        <v>0</v>
      </c>
      <c r="AL75" s="19">
        <v>20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 t="s">
        <v>343</v>
      </c>
      <c r="AS75" s="19">
        <v>1</v>
      </c>
      <c r="AT75" s="19">
        <v>0</v>
      </c>
      <c r="AU75" s="19">
        <v>0</v>
      </c>
      <c r="AV75" s="19">
        <v>0</v>
      </c>
      <c r="AW75" s="19">
        <v>0</v>
      </c>
      <c r="AX75" s="19">
        <v>45</v>
      </c>
      <c r="AY75" s="19">
        <v>0</v>
      </c>
      <c r="AZ75" s="19">
        <v>1</v>
      </c>
      <c r="BA75" s="19" t="s">
        <v>89</v>
      </c>
      <c r="BB75" s="19">
        <v>5</v>
      </c>
      <c r="BC75" s="19">
        <v>2</v>
      </c>
      <c r="BD75" s="19">
        <v>0.05</v>
      </c>
      <c r="BE75" s="19">
        <v>4</v>
      </c>
      <c r="BF75" s="19">
        <v>6</v>
      </c>
      <c r="BG75" s="19">
        <v>0.5</v>
      </c>
      <c r="BH75" s="19">
        <v>10</v>
      </c>
      <c r="BI75" s="19">
        <v>1</v>
      </c>
      <c r="BJ75" s="19">
        <v>1</v>
      </c>
      <c r="BK75" s="19">
        <v>1</v>
      </c>
      <c r="BL75" s="19">
        <v>1</v>
      </c>
      <c r="BM75" s="19">
        <v>0</v>
      </c>
      <c r="BN75" s="19">
        <v>0</v>
      </c>
      <c r="BO75" s="19">
        <v>0</v>
      </c>
      <c r="BP75" s="19">
        <v>0</v>
      </c>
      <c r="BQ75" s="19">
        <v>1</v>
      </c>
      <c r="BR75" s="19">
        <v>1</v>
      </c>
      <c r="BS75" s="19">
        <v>1</v>
      </c>
      <c r="BT75" s="19">
        <v>1</v>
      </c>
    </row>
    <row r="76" spans="1:72" x14ac:dyDescent="0.3">
      <c r="A76" s="26">
        <v>74</v>
      </c>
      <c r="B76" s="19">
        <v>80</v>
      </c>
      <c r="C76" s="19">
        <v>0.77999496459960938</v>
      </c>
      <c r="D76" s="19">
        <v>1.2999916076660159E-2</v>
      </c>
      <c r="E76" s="19">
        <v>4</v>
      </c>
      <c r="F76" s="19">
        <v>2.6814433536895159E-16</v>
      </c>
      <c r="G76" s="19">
        <v>4.0569673864846348E-2</v>
      </c>
      <c r="H76" s="19">
        <v>1.132889006037211E-2</v>
      </c>
      <c r="I76" s="19">
        <v>2.6814433536895159E-16</v>
      </c>
      <c r="J76" s="19">
        <f t="shared" si="1"/>
        <v>2.6814433536895159E-16</v>
      </c>
      <c r="K76" s="19">
        <v>2.6814433536895159E-16</v>
      </c>
      <c r="L76" s="19"/>
      <c r="M76" s="19">
        <v>-3.3306690738754701E-16</v>
      </c>
      <c r="N76" s="19">
        <v>0</v>
      </c>
      <c r="O76" s="19">
        <v>0</v>
      </c>
      <c r="P76" s="19">
        <v>0</v>
      </c>
      <c r="Q76" s="19">
        <v>3.7499999999999999E-2</v>
      </c>
      <c r="R76" s="19">
        <v>-2.2962127484012899E-18</v>
      </c>
      <c r="S76" s="19">
        <v>0</v>
      </c>
      <c r="T76" s="19">
        <v>0</v>
      </c>
      <c r="U76" s="19">
        <v>-1.110223024625157E-16</v>
      </c>
      <c r="V76" s="19">
        <v>0</v>
      </c>
      <c r="W76" s="19">
        <v>5.5511151231257827E-16</v>
      </c>
      <c r="X76" s="19">
        <v>0.5</v>
      </c>
      <c r="Y76" s="19">
        <v>3.061616997868383E-17</v>
      </c>
      <c r="Z76" s="19">
        <v>1</v>
      </c>
      <c r="AA76" s="19">
        <v>0</v>
      </c>
      <c r="AB76" s="19">
        <v>3.7499999999999999E-2</v>
      </c>
      <c r="AC76" s="19">
        <v>-2.2962127484012899E-18</v>
      </c>
      <c r="AD76" s="19">
        <v>0</v>
      </c>
      <c r="AE76" s="19">
        <v>0</v>
      </c>
      <c r="AF76" s="19">
        <v>0.49906250000000002</v>
      </c>
      <c r="AG76" s="19">
        <v>3.067357529739386E-17</v>
      </c>
      <c r="AH76" s="19">
        <v>1</v>
      </c>
      <c r="AI76" s="19">
        <v>0</v>
      </c>
      <c r="AJ76" s="19">
        <v>60</v>
      </c>
      <c r="AK76" s="19">
        <v>20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 t="s">
        <v>344</v>
      </c>
      <c r="AS76" s="19">
        <v>1</v>
      </c>
      <c r="AT76" s="19">
        <v>0</v>
      </c>
      <c r="AU76" s="19">
        <v>0</v>
      </c>
      <c r="AV76" s="19">
        <v>0</v>
      </c>
      <c r="AW76" s="19">
        <v>0</v>
      </c>
      <c r="AX76" s="19">
        <v>45</v>
      </c>
      <c r="AY76" s="19">
        <v>0</v>
      </c>
      <c r="AZ76" s="19">
        <v>1</v>
      </c>
      <c r="BA76" s="19" t="s">
        <v>89</v>
      </c>
      <c r="BB76" s="19">
        <v>5</v>
      </c>
      <c r="BC76" s="19">
        <v>2</v>
      </c>
      <c r="BD76" s="19">
        <v>0.05</v>
      </c>
      <c r="BE76" s="19">
        <v>4</v>
      </c>
      <c r="BF76" s="19">
        <v>6</v>
      </c>
      <c r="BG76" s="19">
        <v>0.5</v>
      </c>
      <c r="BH76" s="19">
        <v>10</v>
      </c>
      <c r="BI76" s="19">
        <v>1</v>
      </c>
      <c r="BJ76" s="19">
        <v>1</v>
      </c>
      <c r="BK76" s="19">
        <v>1</v>
      </c>
      <c r="BL76" s="19">
        <v>1</v>
      </c>
      <c r="BM76" s="19">
        <v>0</v>
      </c>
      <c r="BN76" s="19">
        <v>0</v>
      </c>
      <c r="BO76" s="19">
        <v>0</v>
      </c>
      <c r="BP76" s="19">
        <v>0</v>
      </c>
      <c r="BQ76" s="19">
        <v>1</v>
      </c>
      <c r="BR76" s="19">
        <v>1</v>
      </c>
      <c r="BS76" s="19">
        <v>1</v>
      </c>
      <c r="BT76" s="19">
        <v>1</v>
      </c>
    </row>
    <row r="77" spans="1:72" x14ac:dyDescent="0.3">
      <c r="A77" s="26">
        <v>75</v>
      </c>
      <c r="B77" s="19">
        <v>80</v>
      </c>
      <c r="C77" s="19">
        <v>0.95159387588500977</v>
      </c>
      <c r="D77" s="19">
        <v>1.585989793141683E-2</v>
      </c>
      <c r="E77" s="19">
        <v>5</v>
      </c>
      <c r="F77" s="19">
        <v>1.1249999999999359E-3</v>
      </c>
      <c r="G77" s="19">
        <v>5.0062499999999982E-2</v>
      </c>
      <c r="H77" s="19">
        <v>1.8656249999999909E-2</v>
      </c>
      <c r="I77" s="19">
        <v>3.093749999999965E-3</v>
      </c>
      <c r="J77" s="19">
        <f t="shared" si="1"/>
        <v>3.093749999999965E-3</v>
      </c>
      <c r="K77" s="19">
        <v>1.1249999999999359E-3</v>
      </c>
      <c r="L77" s="19">
        <v>1.1249999999999359E-3</v>
      </c>
      <c r="M77" s="19">
        <v>2.2204460492503131E-16</v>
      </c>
      <c r="N77" s="19">
        <v>-6.6613381477509392E-16</v>
      </c>
      <c r="O77" s="19">
        <v>3.3306690738754701E-16</v>
      </c>
      <c r="P77" s="19">
        <v>0</v>
      </c>
      <c r="Q77" s="19">
        <v>-1.8749999999999999E-2</v>
      </c>
      <c r="R77" s="19">
        <v>1.8749999999999999E-2</v>
      </c>
      <c r="S77" s="19">
        <v>-3.7499999999999999E-2</v>
      </c>
      <c r="T77" s="19">
        <v>0</v>
      </c>
      <c r="U77" s="19">
        <v>1.12500000000007E-3</v>
      </c>
      <c r="V77" s="19">
        <v>-1.124999999999488E-3</v>
      </c>
      <c r="W77" s="19">
        <v>2.2500000000000302E-3</v>
      </c>
      <c r="X77" s="19">
        <v>0.25000000000000011</v>
      </c>
      <c r="Y77" s="19">
        <v>0.75</v>
      </c>
      <c r="Z77" s="19">
        <v>-0.5</v>
      </c>
      <c r="AA77" s="19">
        <v>0</v>
      </c>
      <c r="AB77" s="19">
        <v>-1.8749999999999999E-2</v>
      </c>
      <c r="AC77" s="19">
        <v>1.8749999999999999E-2</v>
      </c>
      <c r="AD77" s="19">
        <v>-3.7499999999999999E-2</v>
      </c>
      <c r="AE77" s="19">
        <v>0</v>
      </c>
      <c r="AF77" s="19">
        <v>0.25046875000000007</v>
      </c>
      <c r="AG77" s="19">
        <v>0.74953124999999998</v>
      </c>
      <c r="AH77" s="19">
        <v>-0.49906250000000002</v>
      </c>
      <c r="AI77" s="19">
        <v>0</v>
      </c>
      <c r="AJ77" s="19">
        <v>20</v>
      </c>
      <c r="AK77" s="19">
        <v>0</v>
      </c>
      <c r="AL77" s="19">
        <v>60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 t="s">
        <v>345</v>
      </c>
      <c r="AS77" s="19">
        <v>1</v>
      </c>
      <c r="AT77" s="19">
        <v>0</v>
      </c>
      <c r="AU77" s="19">
        <v>0</v>
      </c>
      <c r="AV77" s="19">
        <v>0</v>
      </c>
      <c r="AW77" s="19">
        <v>0</v>
      </c>
      <c r="AX77" s="19">
        <v>45</v>
      </c>
      <c r="AY77" s="19">
        <v>0</v>
      </c>
      <c r="AZ77" s="19">
        <v>1</v>
      </c>
      <c r="BA77" s="19" t="s">
        <v>89</v>
      </c>
      <c r="BB77" s="19">
        <v>5</v>
      </c>
      <c r="BC77" s="19">
        <v>2</v>
      </c>
      <c r="BD77" s="19">
        <v>0.05</v>
      </c>
      <c r="BE77" s="19">
        <v>4</v>
      </c>
      <c r="BF77" s="19">
        <v>6</v>
      </c>
      <c r="BG77" s="19">
        <v>0.5</v>
      </c>
      <c r="BH77" s="19">
        <v>10</v>
      </c>
      <c r="BI77" s="19">
        <v>1</v>
      </c>
      <c r="BJ77" s="19">
        <v>1</v>
      </c>
      <c r="BK77" s="19">
        <v>1</v>
      </c>
      <c r="BL77" s="19">
        <v>1</v>
      </c>
      <c r="BM77" s="19">
        <v>0</v>
      </c>
      <c r="BN77" s="19">
        <v>0</v>
      </c>
      <c r="BO77" s="19">
        <v>0</v>
      </c>
      <c r="BP77" s="19">
        <v>0</v>
      </c>
      <c r="BQ77" s="19">
        <v>1</v>
      </c>
      <c r="BR77" s="19">
        <v>1</v>
      </c>
      <c r="BS77" s="19">
        <v>1</v>
      </c>
      <c r="BT77" s="19">
        <v>1</v>
      </c>
    </row>
    <row r="78" spans="1:72" x14ac:dyDescent="0.3">
      <c r="A78" s="26">
        <v>76</v>
      </c>
      <c r="B78" s="19">
        <v>80</v>
      </c>
      <c r="C78" s="19">
        <v>0.99839377403259277</v>
      </c>
      <c r="D78" s="19">
        <v>1.6639896233876551E-2</v>
      </c>
      <c r="E78" s="19">
        <v>5</v>
      </c>
      <c r="F78" s="19">
        <v>1.1249999999999359E-3</v>
      </c>
      <c r="G78" s="19">
        <v>5.0062499999999982E-2</v>
      </c>
      <c r="H78" s="19">
        <v>1.8656249999999909E-2</v>
      </c>
      <c r="I78" s="19">
        <v>3.093749999999965E-3</v>
      </c>
      <c r="J78" s="19">
        <f t="shared" si="1"/>
        <v>3.093749999999965E-3</v>
      </c>
      <c r="K78" s="19">
        <v>1.1249999999999359E-3</v>
      </c>
      <c r="L78" s="19">
        <v>1.1249999999999359E-3</v>
      </c>
      <c r="M78" s="19">
        <v>2.2204460492503131E-16</v>
      </c>
      <c r="N78" s="19">
        <v>6.6613381477509392E-16</v>
      </c>
      <c r="O78" s="19">
        <v>3.3306690738754701E-16</v>
      </c>
      <c r="P78" s="19">
        <v>0</v>
      </c>
      <c r="Q78" s="19">
        <v>-1.8749999999999999E-2</v>
      </c>
      <c r="R78" s="19">
        <v>-1.8749999999999999E-2</v>
      </c>
      <c r="S78" s="19">
        <v>-3.7499999999999999E-2</v>
      </c>
      <c r="T78" s="19">
        <v>0</v>
      </c>
      <c r="U78" s="19">
        <v>1.12500000000007E-3</v>
      </c>
      <c r="V78" s="19">
        <v>1.124999999999488E-3</v>
      </c>
      <c r="W78" s="19">
        <v>2.2500000000000302E-3</v>
      </c>
      <c r="X78" s="19">
        <v>0.25000000000000011</v>
      </c>
      <c r="Y78" s="19">
        <v>-0.75</v>
      </c>
      <c r="Z78" s="19">
        <v>-0.5</v>
      </c>
      <c r="AA78" s="19">
        <v>0</v>
      </c>
      <c r="AB78" s="19">
        <v>-1.8749999999999999E-2</v>
      </c>
      <c r="AC78" s="19">
        <v>-1.8749999999999999E-2</v>
      </c>
      <c r="AD78" s="19">
        <v>-3.7499999999999999E-2</v>
      </c>
      <c r="AE78" s="19">
        <v>0</v>
      </c>
      <c r="AF78" s="19">
        <v>0.25046875000000007</v>
      </c>
      <c r="AG78" s="19">
        <v>-0.74953124999999998</v>
      </c>
      <c r="AH78" s="19">
        <v>-0.49906250000000002</v>
      </c>
      <c r="AI78" s="19">
        <v>0</v>
      </c>
      <c r="AJ78" s="19">
        <v>20</v>
      </c>
      <c r="AK78" s="19">
        <v>0</v>
      </c>
      <c r="AL78" s="19">
        <v>0</v>
      </c>
      <c r="AM78" s="19">
        <v>60</v>
      </c>
      <c r="AN78" s="19">
        <v>0</v>
      </c>
      <c r="AO78" s="19">
        <v>0</v>
      </c>
      <c r="AP78" s="19">
        <v>0</v>
      </c>
      <c r="AQ78" s="19">
        <v>0</v>
      </c>
      <c r="AR78" s="19" t="s">
        <v>346</v>
      </c>
      <c r="AS78" s="19">
        <v>1</v>
      </c>
      <c r="AT78" s="19">
        <v>0</v>
      </c>
      <c r="AU78" s="19">
        <v>0</v>
      </c>
      <c r="AV78" s="19">
        <v>0</v>
      </c>
      <c r="AW78" s="19">
        <v>0</v>
      </c>
      <c r="AX78" s="19">
        <v>45</v>
      </c>
      <c r="AY78" s="19">
        <v>0</v>
      </c>
      <c r="AZ78" s="19">
        <v>1</v>
      </c>
      <c r="BA78" s="19" t="s">
        <v>89</v>
      </c>
      <c r="BB78" s="19">
        <v>5</v>
      </c>
      <c r="BC78" s="19">
        <v>2</v>
      </c>
      <c r="BD78" s="19">
        <v>0.05</v>
      </c>
      <c r="BE78" s="19">
        <v>4</v>
      </c>
      <c r="BF78" s="19">
        <v>6</v>
      </c>
      <c r="BG78" s="19">
        <v>0.5</v>
      </c>
      <c r="BH78" s="19">
        <v>10</v>
      </c>
      <c r="BI78" s="19">
        <v>1</v>
      </c>
      <c r="BJ78" s="19">
        <v>1</v>
      </c>
      <c r="BK78" s="19">
        <v>1</v>
      </c>
      <c r="BL78" s="19">
        <v>1</v>
      </c>
      <c r="BM78" s="19">
        <v>0</v>
      </c>
      <c r="BN78" s="19">
        <v>0</v>
      </c>
      <c r="BO78" s="19">
        <v>0</v>
      </c>
      <c r="BP78" s="19">
        <v>0</v>
      </c>
      <c r="BQ78" s="19">
        <v>1</v>
      </c>
      <c r="BR78" s="19">
        <v>1</v>
      </c>
      <c r="BS78" s="19">
        <v>1</v>
      </c>
      <c r="BT78" s="19">
        <v>1</v>
      </c>
    </row>
    <row r="79" spans="1:72" x14ac:dyDescent="0.3">
      <c r="A79" s="26">
        <v>77</v>
      </c>
      <c r="B79" s="19">
        <v>80</v>
      </c>
      <c r="C79" s="19">
        <v>1.0295934677124019</v>
      </c>
      <c r="D79" s="19">
        <v>1.715989112854004E-2</v>
      </c>
      <c r="E79" s="19">
        <v>5</v>
      </c>
      <c r="F79" s="19">
        <v>1.1249999999999271E-3</v>
      </c>
      <c r="G79" s="19">
        <v>5.0062499999999947E-2</v>
      </c>
      <c r="H79" s="19">
        <v>1.8656249999999899E-2</v>
      </c>
      <c r="I79" s="19">
        <v>3.0937499999999459E-3</v>
      </c>
      <c r="J79" s="19">
        <f t="shared" si="1"/>
        <v>3.0937499999999459E-3</v>
      </c>
      <c r="K79" s="19">
        <v>1.1249999999999271E-3</v>
      </c>
      <c r="L79" s="19">
        <v>1.1249999999999271E-3</v>
      </c>
      <c r="M79" s="19">
        <v>-5.5511151231257827E-17</v>
      </c>
      <c r="N79" s="19">
        <v>6.6613381477509392E-16</v>
      </c>
      <c r="O79" s="19">
        <v>3.3306690738754701E-16</v>
      </c>
      <c r="P79" s="19">
        <v>0</v>
      </c>
      <c r="Q79" s="19">
        <v>1.8749999999999999E-2</v>
      </c>
      <c r="R79" s="19">
        <v>-1.8749999999999999E-2</v>
      </c>
      <c r="S79" s="19">
        <v>-3.7499999999999999E-2</v>
      </c>
      <c r="T79" s="19">
        <v>0</v>
      </c>
      <c r="U79" s="19">
        <v>-1.1250000000000151E-3</v>
      </c>
      <c r="V79" s="19">
        <v>1.124999999999488E-3</v>
      </c>
      <c r="W79" s="19">
        <v>2.2500000000000302E-3</v>
      </c>
      <c r="X79" s="19">
        <v>-0.25</v>
      </c>
      <c r="Y79" s="19">
        <v>-0.75</v>
      </c>
      <c r="Z79" s="19">
        <v>-0.5</v>
      </c>
      <c r="AA79" s="19">
        <v>0</v>
      </c>
      <c r="AB79" s="19">
        <v>1.8749999999999999E-2</v>
      </c>
      <c r="AC79" s="19">
        <v>-1.8749999999999999E-2</v>
      </c>
      <c r="AD79" s="19">
        <v>-3.7499999999999999E-2</v>
      </c>
      <c r="AE79" s="19">
        <v>0</v>
      </c>
      <c r="AF79" s="19">
        <v>-0.25046875000000002</v>
      </c>
      <c r="AG79" s="19">
        <v>-0.74953124999999998</v>
      </c>
      <c r="AH79" s="19">
        <v>-0.49906250000000002</v>
      </c>
      <c r="AI79" s="19">
        <v>0</v>
      </c>
      <c r="AJ79" s="19">
        <v>0</v>
      </c>
      <c r="AK79" s="19">
        <v>20</v>
      </c>
      <c r="AL79" s="19">
        <v>0</v>
      </c>
      <c r="AM79" s="19">
        <v>60</v>
      </c>
      <c r="AN79" s="19">
        <v>0</v>
      </c>
      <c r="AO79" s="19">
        <v>0</v>
      </c>
      <c r="AP79" s="19">
        <v>0</v>
      </c>
      <c r="AQ79" s="19">
        <v>0</v>
      </c>
      <c r="AR79" s="19" t="s">
        <v>347</v>
      </c>
      <c r="AS79" s="19">
        <v>1</v>
      </c>
      <c r="AT79" s="19">
        <v>0</v>
      </c>
      <c r="AU79" s="19">
        <v>0</v>
      </c>
      <c r="AV79" s="19">
        <v>0</v>
      </c>
      <c r="AW79" s="19">
        <v>0</v>
      </c>
      <c r="AX79" s="19">
        <v>45</v>
      </c>
      <c r="AY79" s="19">
        <v>0</v>
      </c>
      <c r="AZ79" s="19">
        <v>1</v>
      </c>
      <c r="BA79" s="19" t="s">
        <v>89</v>
      </c>
      <c r="BB79" s="19">
        <v>5</v>
      </c>
      <c r="BC79" s="19">
        <v>2</v>
      </c>
      <c r="BD79" s="19">
        <v>0.05</v>
      </c>
      <c r="BE79" s="19">
        <v>4</v>
      </c>
      <c r="BF79" s="19">
        <v>6</v>
      </c>
      <c r="BG79" s="19">
        <v>0.5</v>
      </c>
      <c r="BH79" s="19">
        <v>10</v>
      </c>
      <c r="BI79" s="19">
        <v>1</v>
      </c>
      <c r="BJ79" s="19">
        <v>1</v>
      </c>
      <c r="BK79" s="19">
        <v>1</v>
      </c>
      <c r="BL79" s="19">
        <v>1</v>
      </c>
      <c r="BM79" s="19">
        <v>0</v>
      </c>
      <c r="BN79" s="19">
        <v>0</v>
      </c>
      <c r="BO79" s="19">
        <v>0</v>
      </c>
      <c r="BP79" s="19">
        <v>0</v>
      </c>
      <c r="BQ79" s="19">
        <v>1</v>
      </c>
      <c r="BR79" s="19">
        <v>1</v>
      </c>
      <c r="BS79" s="19">
        <v>1</v>
      </c>
      <c r="BT79" s="19">
        <v>1</v>
      </c>
    </row>
    <row r="80" spans="1:72" x14ac:dyDescent="0.3">
      <c r="A80" s="26">
        <v>78</v>
      </c>
      <c r="B80" s="19">
        <v>80</v>
      </c>
      <c r="C80" s="19">
        <v>0.81119465827941895</v>
      </c>
      <c r="D80" s="19">
        <v>1.351991097132365E-2</v>
      </c>
      <c r="E80" s="19">
        <v>4</v>
      </c>
      <c r="F80" s="19">
        <v>2.6814433536895159E-16</v>
      </c>
      <c r="G80" s="19">
        <v>4.0569673864846348E-2</v>
      </c>
      <c r="H80" s="19">
        <v>1.132889006037211E-2</v>
      </c>
      <c r="I80" s="19">
        <v>2.6814433536895159E-16</v>
      </c>
      <c r="J80" s="19">
        <f t="shared" si="1"/>
        <v>2.6814433536895159E-16</v>
      </c>
      <c r="K80" s="19">
        <v>2.6814433536895159E-16</v>
      </c>
      <c r="L80" s="19"/>
      <c r="M80" s="19">
        <v>-8.6281661508548166E-32</v>
      </c>
      <c r="N80" s="19">
        <v>-3.3306690738754701E-16</v>
      </c>
      <c r="O80" s="19">
        <v>0</v>
      </c>
      <c r="P80" s="19">
        <v>0</v>
      </c>
      <c r="Q80" s="19">
        <v>4.9303806576313239E-34</v>
      </c>
      <c r="R80" s="19">
        <v>3.7499999999999999E-2</v>
      </c>
      <c r="S80" s="19">
        <v>0</v>
      </c>
      <c r="T80" s="19">
        <v>0</v>
      </c>
      <c r="U80" s="19">
        <v>0</v>
      </c>
      <c r="V80" s="19">
        <v>-1.110223024625157E-16</v>
      </c>
      <c r="W80" s="19">
        <v>-5.5511151231257827E-16</v>
      </c>
      <c r="X80" s="19">
        <v>6.123233995736766E-17</v>
      </c>
      <c r="Y80" s="19">
        <v>0.5</v>
      </c>
      <c r="Z80" s="19">
        <v>-1</v>
      </c>
      <c r="AA80" s="19">
        <v>0</v>
      </c>
      <c r="AB80" s="19">
        <v>4.9303806576313239E-34</v>
      </c>
      <c r="AC80" s="19">
        <v>3.7499999999999999E-2</v>
      </c>
      <c r="AD80" s="19">
        <v>0</v>
      </c>
      <c r="AE80" s="19">
        <v>0</v>
      </c>
      <c r="AF80" s="19">
        <v>6.123233995736766E-17</v>
      </c>
      <c r="AG80" s="19">
        <v>0.49906250000000002</v>
      </c>
      <c r="AH80" s="19">
        <v>-1</v>
      </c>
      <c r="AI80" s="19">
        <v>0</v>
      </c>
      <c r="AJ80" s="19">
        <v>0</v>
      </c>
      <c r="AK80" s="19">
        <v>0</v>
      </c>
      <c r="AL80" s="19">
        <v>60</v>
      </c>
      <c r="AM80" s="19">
        <v>20</v>
      </c>
      <c r="AN80" s="19">
        <v>0</v>
      </c>
      <c r="AO80" s="19">
        <v>0</v>
      </c>
      <c r="AP80" s="19">
        <v>0</v>
      </c>
      <c r="AQ80" s="19">
        <v>0</v>
      </c>
      <c r="AR80" s="19" t="s">
        <v>348</v>
      </c>
      <c r="AS80" s="19">
        <v>1</v>
      </c>
      <c r="AT80" s="19">
        <v>0</v>
      </c>
      <c r="AU80" s="19">
        <v>0</v>
      </c>
      <c r="AV80" s="19">
        <v>0</v>
      </c>
      <c r="AW80" s="19">
        <v>0</v>
      </c>
      <c r="AX80" s="19">
        <v>45</v>
      </c>
      <c r="AY80" s="19">
        <v>0</v>
      </c>
      <c r="AZ80" s="19">
        <v>1</v>
      </c>
      <c r="BA80" s="19" t="s">
        <v>89</v>
      </c>
      <c r="BB80" s="19">
        <v>5</v>
      </c>
      <c r="BC80" s="19">
        <v>2</v>
      </c>
      <c r="BD80" s="19">
        <v>0.05</v>
      </c>
      <c r="BE80" s="19">
        <v>4</v>
      </c>
      <c r="BF80" s="19">
        <v>6</v>
      </c>
      <c r="BG80" s="19">
        <v>0.5</v>
      </c>
      <c r="BH80" s="19">
        <v>10</v>
      </c>
      <c r="BI80" s="19">
        <v>1</v>
      </c>
      <c r="BJ80" s="19">
        <v>1</v>
      </c>
      <c r="BK80" s="19">
        <v>1</v>
      </c>
      <c r="BL80" s="19">
        <v>1</v>
      </c>
      <c r="BM80" s="19">
        <v>0</v>
      </c>
      <c r="BN80" s="19">
        <v>0</v>
      </c>
      <c r="BO80" s="19">
        <v>0</v>
      </c>
      <c r="BP80" s="19">
        <v>0</v>
      </c>
      <c r="BQ80" s="19">
        <v>1</v>
      </c>
      <c r="BR80" s="19">
        <v>1</v>
      </c>
      <c r="BS80" s="19">
        <v>1</v>
      </c>
      <c r="BT80" s="19">
        <v>1</v>
      </c>
    </row>
    <row r="81" spans="1:72" x14ac:dyDescent="0.3">
      <c r="A81" s="26">
        <v>79</v>
      </c>
      <c r="B81" s="19">
        <v>80</v>
      </c>
      <c r="C81" s="19">
        <v>0.40559744834899902</v>
      </c>
      <c r="D81" s="19">
        <v>6.7599574724833168E-3</v>
      </c>
      <c r="E81" s="19">
        <v>2</v>
      </c>
      <c r="F81" s="19">
        <v>2.027702769338497E-16</v>
      </c>
      <c r="G81" s="19">
        <v>2.027702769338497E-16</v>
      </c>
      <c r="H81" s="19">
        <v>2.027702769338497E-16</v>
      </c>
      <c r="I81" s="19"/>
      <c r="J81" s="19">
        <f t="shared" si="1"/>
        <v>2.027702769338497E-16</v>
      </c>
      <c r="K81" s="19"/>
      <c r="L81" s="19"/>
      <c r="M81" s="19">
        <v>-4.9303806576313238E-32</v>
      </c>
      <c r="N81" s="19">
        <v>0</v>
      </c>
      <c r="O81" s="19">
        <v>4.4408920985006262E-16</v>
      </c>
      <c r="P81" s="19">
        <v>0</v>
      </c>
      <c r="Q81" s="19">
        <v>4.9303806576313239E-34</v>
      </c>
      <c r="R81" s="19">
        <v>2.5000000000000001E-2</v>
      </c>
      <c r="S81" s="19">
        <v>0</v>
      </c>
      <c r="T81" s="19">
        <v>0</v>
      </c>
      <c r="U81" s="19">
        <v>0</v>
      </c>
      <c r="V81" s="19">
        <v>-1.325437155863529E-17</v>
      </c>
      <c r="W81" s="19">
        <v>-2.2204460492503131E-16</v>
      </c>
      <c r="X81" s="19">
        <v>6.123233995736766E-17</v>
      </c>
      <c r="Y81" s="19">
        <v>0</v>
      </c>
      <c r="Z81" s="19">
        <v>-1</v>
      </c>
      <c r="AA81" s="19">
        <v>0</v>
      </c>
      <c r="AB81" s="19">
        <v>4.9303806576313239E-34</v>
      </c>
      <c r="AC81" s="19">
        <v>2.5000000000000001E-2</v>
      </c>
      <c r="AD81" s="19">
        <v>0</v>
      </c>
      <c r="AE81" s="19">
        <v>0</v>
      </c>
      <c r="AF81" s="19">
        <v>6.123233995736766E-17</v>
      </c>
      <c r="AG81" s="19">
        <v>0</v>
      </c>
      <c r="AH81" s="19">
        <v>-1</v>
      </c>
      <c r="AI81" s="19">
        <v>0</v>
      </c>
      <c r="AJ81" s="19">
        <v>0</v>
      </c>
      <c r="AK81" s="19">
        <v>0</v>
      </c>
      <c r="AL81" s="19">
        <v>40</v>
      </c>
      <c r="AM81" s="19">
        <v>40</v>
      </c>
      <c r="AN81" s="19">
        <v>0</v>
      </c>
      <c r="AO81" s="19">
        <v>0</v>
      </c>
      <c r="AP81" s="19">
        <v>0</v>
      </c>
      <c r="AQ81" s="19">
        <v>0</v>
      </c>
      <c r="AR81" s="19" t="s">
        <v>289</v>
      </c>
      <c r="AS81" s="19">
        <v>1</v>
      </c>
      <c r="AT81" s="19">
        <v>0</v>
      </c>
      <c r="AU81" s="19">
        <v>0</v>
      </c>
      <c r="AV81" s="19">
        <v>0</v>
      </c>
      <c r="AW81" s="19">
        <v>0</v>
      </c>
      <c r="AX81" s="19">
        <v>45</v>
      </c>
      <c r="AY81" s="19">
        <v>0</v>
      </c>
      <c r="AZ81" s="19">
        <v>1</v>
      </c>
      <c r="BA81" s="19" t="s">
        <v>89</v>
      </c>
      <c r="BB81" s="19">
        <v>5</v>
      </c>
      <c r="BC81" s="19">
        <v>2</v>
      </c>
      <c r="BD81" s="19">
        <v>0.05</v>
      </c>
      <c r="BE81" s="19">
        <v>4</v>
      </c>
      <c r="BF81" s="19">
        <v>6</v>
      </c>
      <c r="BG81" s="19">
        <v>0.5</v>
      </c>
      <c r="BH81" s="19">
        <v>10</v>
      </c>
      <c r="BI81" s="19">
        <v>1</v>
      </c>
      <c r="BJ81" s="19">
        <v>1</v>
      </c>
      <c r="BK81" s="19">
        <v>1</v>
      </c>
      <c r="BL81" s="19">
        <v>1</v>
      </c>
      <c r="BM81" s="19">
        <v>0</v>
      </c>
      <c r="BN81" s="19">
        <v>0</v>
      </c>
      <c r="BO81" s="19">
        <v>0</v>
      </c>
      <c r="BP81" s="19">
        <v>0</v>
      </c>
      <c r="BQ81" s="19">
        <v>1</v>
      </c>
      <c r="BR81" s="19">
        <v>1</v>
      </c>
      <c r="BS81" s="19">
        <v>1</v>
      </c>
      <c r="BT81" s="19">
        <v>1</v>
      </c>
    </row>
    <row r="82" spans="1:72" x14ac:dyDescent="0.3">
      <c r="A82" s="26">
        <v>80</v>
      </c>
      <c r="B82" s="19">
        <v>80</v>
      </c>
      <c r="C82" s="19">
        <v>0.57719635963439941</v>
      </c>
      <c r="D82" s="19">
        <v>9.6199393272399895E-3</v>
      </c>
      <c r="E82" s="19">
        <v>3</v>
      </c>
      <c r="F82" s="19">
        <v>3.843750000000271E-3</v>
      </c>
      <c r="G82" s="19">
        <v>4.3781249999999897E-2</v>
      </c>
      <c r="H82" s="19">
        <v>3.843750000000271E-3</v>
      </c>
      <c r="I82" s="19">
        <v>3.843750000000271E-3</v>
      </c>
      <c r="J82" s="19">
        <f t="shared" si="1"/>
        <v>3.843750000000271E-3</v>
      </c>
      <c r="K82" s="19"/>
      <c r="L82" s="19"/>
      <c r="M82" s="19">
        <v>5.5511151231257827E-17</v>
      </c>
      <c r="N82" s="19">
        <v>-7.7715611723760958E-16</v>
      </c>
      <c r="O82" s="19">
        <v>5.5511151231257827E-16</v>
      </c>
      <c r="P82" s="19">
        <v>0</v>
      </c>
      <c r="Q82" s="19">
        <v>-2.1874999999999999E-2</v>
      </c>
      <c r="R82" s="19">
        <v>2.1874999999999999E-2</v>
      </c>
      <c r="S82" s="19">
        <v>-4.3749999999999997E-2</v>
      </c>
      <c r="T82" s="19">
        <v>0</v>
      </c>
      <c r="U82" s="19">
        <v>-3.8437500000000069E-3</v>
      </c>
      <c r="V82" s="19">
        <v>3.8437500000005902E-3</v>
      </c>
      <c r="W82" s="19">
        <v>-7.6875000000005134E-3</v>
      </c>
      <c r="X82" s="19">
        <v>0.12500000000000011</v>
      </c>
      <c r="Y82" s="19">
        <v>0.875</v>
      </c>
      <c r="Z82" s="19">
        <v>-0.75</v>
      </c>
      <c r="AA82" s="19">
        <v>0</v>
      </c>
      <c r="AB82" s="19">
        <v>-2.1874999999999999E-2</v>
      </c>
      <c r="AC82" s="19">
        <v>2.1874999999999999E-2</v>
      </c>
      <c r="AD82" s="19">
        <v>-4.3749999999999997E-2</v>
      </c>
      <c r="AE82" s="19">
        <v>0</v>
      </c>
      <c r="AF82" s="19">
        <v>0.12664062500000001</v>
      </c>
      <c r="AG82" s="19">
        <v>0.87335937500000005</v>
      </c>
      <c r="AH82" s="19">
        <v>-0.74671874999999999</v>
      </c>
      <c r="AI82" s="19">
        <v>0</v>
      </c>
      <c r="AJ82" s="19">
        <v>10</v>
      </c>
      <c r="AK82" s="19">
        <v>0</v>
      </c>
      <c r="AL82" s="19">
        <v>70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 t="s">
        <v>349</v>
      </c>
      <c r="AS82" s="19">
        <v>1</v>
      </c>
      <c r="AT82" s="19">
        <v>0</v>
      </c>
      <c r="AU82" s="19">
        <v>0</v>
      </c>
      <c r="AV82" s="19">
        <v>0</v>
      </c>
      <c r="AW82" s="19">
        <v>0</v>
      </c>
      <c r="AX82" s="19">
        <v>45</v>
      </c>
      <c r="AY82" s="19">
        <v>0</v>
      </c>
      <c r="AZ82" s="19">
        <v>1</v>
      </c>
      <c r="BA82" s="19" t="s">
        <v>89</v>
      </c>
      <c r="BB82" s="19">
        <v>5</v>
      </c>
      <c r="BC82" s="19">
        <v>2</v>
      </c>
      <c r="BD82" s="19">
        <v>0.05</v>
      </c>
      <c r="BE82" s="19">
        <v>4</v>
      </c>
      <c r="BF82" s="19">
        <v>6</v>
      </c>
      <c r="BG82" s="19">
        <v>0.5</v>
      </c>
      <c r="BH82" s="19">
        <v>10</v>
      </c>
      <c r="BI82" s="19">
        <v>1</v>
      </c>
      <c r="BJ82" s="19">
        <v>1</v>
      </c>
      <c r="BK82" s="19">
        <v>1</v>
      </c>
      <c r="BL82" s="19">
        <v>1</v>
      </c>
      <c r="BM82" s="19">
        <v>0</v>
      </c>
      <c r="BN82" s="19">
        <v>0</v>
      </c>
      <c r="BO82" s="19">
        <v>0</v>
      </c>
      <c r="BP82" s="19">
        <v>0</v>
      </c>
      <c r="BQ82" s="19">
        <v>1</v>
      </c>
      <c r="BR82" s="19">
        <v>1</v>
      </c>
      <c r="BS82" s="19">
        <v>1</v>
      </c>
      <c r="BT82" s="19">
        <v>1</v>
      </c>
    </row>
    <row r="83" spans="1:72" x14ac:dyDescent="0.3">
      <c r="A83" s="26">
        <v>81</v>
      </c>
      <c r="B83" s="19">
        <v>80</v>
      </c>
      <c r="C83" s="19">
        <v>0.57719635963439941</v>
      </c>
      <c r="D83" s="19">
        <v>9.6199393272399895E-3</v>
      </c>
      <c r="E83" s="19">
        <v>3</v>
      </c>
      <c r="F83" s="19">
        <v>3.843750000000271E-3</v>
      </c>
      <c r="G83" s="19">
        <v>4.3781249999999897E-2</v>
      </c>
      <c r="H83" s="19">
        <v>3.843750000000271E-3</v>
      </c>
      <c r="I83" s="19">
        <v>3.843750000000271E-3</v>
      </c>
      <c r="J83" s="19">
        <f t="shared" si="1"/>
        <v>3.843750000000271E-3</v>
      </c>
      <c r="K83" s="19"/>
      <c r="L83" s="19"/>
      <c r="M83" s="19">
        <v>5.5511151231257827E-17</v>
      </c>
      <c r="N83" s="19">
        <v>7.7715611723760958E-16</v>
      </c>
      <c r="O83" s="19">
        <v>5.5511151231257827E-16</v>
      </c>
      <c r="P83" s="19">
        <v>0</v>
      </c>
      <c r="Q83" s="19">
        <v>-2.1874999999999999E-2</v>
      </c>
      <c r="R83" s="19">
        <v>-2.1874999999999999E-2</v>
      </c>
      <c r="S83" s="19">
        <v>-4.3749999999999997E-2</v>
      </c>
      <c r="T83" s="19">
        <v>0</v>
      </c>
      <c r="U83" s="19">
        <v>-3.8437500000000069E-3</v>
      </c>
      <c r="V83" s="19">
        <v>-3.8437500000005902E-3</v>
      </c>
      <c r="W83" s="19">
        <v>-7.6875000000005134E-3</v>
      </c>
      <c r="X83" s="19">
        <v>0.12500000000000011</v>
      </c>
      <c r="Y83" s="19">
        <v>-0.875</v>
      </c>
      <c r="Z83" s="19">
        <v>-0.75</v>
      </c>
      <c r="AA83" s="19">
        <v>0</v>
      </c>
      <c r="AB83" s="19">
        <v>-2.1874999999999999E-2</v>
      </c>
      <c r="AC83" s="19">
        <v>-2.1874999999999999E-2</v>
      </c>
      <c r="AD83" s="19">
        <v>-4.3749999999999997E-2</v>
      </c>
      <c r="AE83" s="19">
        <v>0</v>
      </c>
      <c r="AF83" s="19">
        <v>0.12664062500000001</v>
      </c>
      <c r="AG83" s="19">
        <v>-0.87335937500000005</v>
      </c>
      <c r="AH83" s="19">
        <v>-0.74671874999999999</v>
      </c>
      <c r="AI83" s="19">
        <v>0</v>
      </c>
      <c r="AJ83" s="19">
        <v>10</v>
      </c>
      <c r="AK83" s="19">
        <v>0</v>
      </c>
      <c r="AL83" s="19">
        <v>0</v>
      </c>
      <c r="AM83" s="19">
        <v>70</v>
      </c>
      <c r="AN83" s="19">
        <v>0</v>
      </c>
      <c r="AO83" s="19">
        <v>0</v>
      </c>
      <c r="AP83" s="19">
        <v>0</v>
      </c>
      <c r="AQ83" s="19">
        <v>0</v>
      </c>
      <c r="AR83" s="19" t="s">
        <v>350</v>
      </c>
      <c r="AS83" s="19">
        <v>1</v>
      </c>
      <c r="AT83" s="19">
        <v>0</v>
      </c>
      <c r="AU83" s="19">
        <v>0</v>
      </c>
      <c r="AV83" s="19">
        <v>0</v>
      </c>
      <c r="AW83" s="19">
        <v>0</v>
      </c>
      <c r="AX83" s="19">
        <v>45</v>
      </c>
      <c r="AY83" s="19">
        <v>0</v>
      </c>
      <c r="AZ83" s="19">
        <v>1</v>
      </c>
      <c r="BA83" s="19" t="s">
        <v>89</v>
      </c>
      <c r="BB83" s="19">
        <v>5</v>
      </c>
      <c r="BC83" s="19">
        <v>2</v>
      </c>
      <c r="BD83" s="19">
        <v>0.05</v>
      </c>
      <c r="BE83" s="19">
        <v>4</v>
      </c>
      <c r="BF83" s="19">
        <v>6</v>
      </c>
      <c r="BG83" s="19">
        <v>0.5</v>
      </c>
      <c r="BH83" s="19">
        <v>10</v>
      </c>
      <c r="BI83" s="19">
        <v>1</v>
      </c>
      <c r="BJ83" s="19">
        <v>1</v>
      </c>
      <c r="BK83" s="19">
        <v>1</v>
      </c>
      <c r="BL83" s="19">
        <v>1</v>
      </c>
      <c r="BM83" s="19">
        <v>0</v>
      </c>
      <c r="BN83" s="19">
        <v>0</v>
      </c>
      <c r="BO83" s="19">
        <v>0</v>
      </c>
      <c r="BP83" s="19">
        <v>0</v>
      </c>
      <c r="BQ83" s="19">
        <v>1</v>
      </c>
      <c r="BR83" s="19">
        <v>1</v>
      </c>
      <c r="BS83" s="19">
        <v>1</v>
      </c>
      <c r="BT83" s="19">
        <v>1</v>
      </c>
    </row>
    <row r="84" spans="1:72" x14ac:dyDescent="0.3">
      <c r="A84" s="26">
        <v>82</v>
      </c>
      <c r="B84" s="19">
        <v>80</v>
      </c>
      <c r="C84" s="19">
        <v>0.57719635963439941</v>
      </c>
      <c r="D84" s="19">
        <v>9.6199393272399895E-3</v>
      </c>
      <c r="E84" s="19">
        <v>3</v>
      </c>
      <c r="F84" s="19">
        <v>3.843750000000261E-3</v>
      </c>
      <c r="G84" s="19">
        <v>4.3781249999999897E-2</v>
      </c>
      <c r="H84" s="19">
        <v>3.843750000000261E-3</v>
      </c>
      <c r="I84" s="19">
        <v>3.843750000000261E-3</v>
      </c>
      <c r="J84" s="19">
        <f t="shared" si="1"/>
        <v>3.843750000000261E-3</v>
      </c>
      <c r="K84" s="19"/>
      <c r="L84" s="19"/>
      <c r="M84" s="19">
        <v>4.163336342344337E-17</v>
      </c>
      <c r="N84" s="19">
        <v>7.7715611723760958E-16</v>
      </c>
      <c r="O84" s="19">
        <v>5.5511151231257827E-16</v>
      </c>
      <c r="P84" s="19">
        <v>0</v>
      </c>
      <c r="Q84" s="19">
        <v>2.1874999999999999E-2</v>
      </c>
      <c r="R84" s="19">
        <v>-2.1874999999999999E-2</v>
      </c>
      <c r="S84" s="19">
        <v>-4.3749999999999997E-2</v>
      </c>
      <c r="T84" s="19">
        <v>0</v>
      </c>
      <c r="U84" s="19">
        <v>3.8437499999999509E-3</v>
      </c>
      <c r="V84" s="19">
        <v>-3.8437500000005902E-3</v>
      </c>
      <c r="W84" s="19">
        <v>-7.6875000000005134E-3</v>
      </c>
      <c r="X84" s="19">
        <v>-0.1249999999999999</v>
      </c>
      <c r="Y84" s="19">
        <v>-0.875</v>
      </c>
      <c r="Z84" s="19">
        <v>-0.75</v>
      </c>
      <c r="AA84" s="19">
        <v>0</v>
      </c>
      <c r="AB84" s="19">
        <v>2.1874999999999999E-2</v>
      </c>
      <c r="AC84" s="19">
        <v>-2.1874999999999999E-2</v>
      </c>
      <c r="AD84" s="19">
        <v>-4.3749999999999997E-2</v>
      </c>
      <c r="AE84" s="19">
        <v>0</v>
      </c>
      <c r="AF84" s="19">
        <v>-0.12664062500000001</v>
      </c>
      <c r="AG84" s="19">
        <v>-0.87335937500000005</v>
      </c>
      <c r="AH84" s="19">
        <v>-0.74671874999999999</v>
      </c>
      <c r="AI84" s="19">
        <v>0</v>
      </c>
      <c r="AJ84" s="19">
        <v>0</v>
      </c>
      <c r="AK84" s="19">
        <v>10</v>
      </c>
      <c r="AL84" s="19">
        <v>0</v>
      </c>
      <c r="AM84" s="19">
        <v>70</v>
      </c>
      <c r="AN84" s="19">
        <v>0</v>
      </c>
      <c r="AO84" s="19">
        <v>0</v>
      </c>
      <c r="AP84" s="19">
        <v>0</v>
      </c>
      <c r="AQ84" s="19">
        <v>0</v>
      </c>
      <c r="AR84" s="19" t="s">
        <v>351</v>
      </c>
      <c r="AS84" s="19">
        <v>1</v>
      </c>
      <c r="AT84" s="19">
        <v>0</v>
      </c>
      <c r="AU84" s="19">
        <v>0</v>
      </c>
      <c r="AV84" s="19">
        <v>0</v>
      </c>
      <c r="AW84" s="19">
        <v>0</v>
      </c>
      <c r="AX84" s="19">
        <v>45</v>
      </c>
      <c r="AY84" s="19">
        <v>0</v>
      </c>
      <c r="AZ84" s="19">
        <v>1</v>
      </c>
      <c r="BA84" s="19" t="s">
        <v>89</v>
      </c>
      <c r="BB84" s="19">
        <v>5</v>
      </c>
      <c r="BC84" s="19">
        <v>2</v>
      </c>
      <c r="BD84" s="19">
        <v>0.05</v>
      </c>
      <c r="BE84" s="19">
        <v>4</v>
      </c>
      <c r="BF84" s="19">
        <v>6</v>
      </c>
      <c r="BG84" s="19">
        <v>0.5</v>
      </c>
      <c r="BH84" s="19">
        <v>10</v>
      </c>
      <c r="BI84" s="19">
        <v>1</v>
      </c>
      <c r="BJ84" s="19">
        <v>1</v>
      </c>
      <c r="BK84" s="19">
        <v>1</v>
      </c>
      <c r="BL84" s="19">
        <v>1</v>
      </c>
      <c r="BM84" s="19">
        <v>0</v>
      </c>
      <c r="BN84" s="19">
        <v>0</v>
      </c>
      <c r="BO84" s="19">
        <v>0</v>
      </c>
      <c r="BP84" s="19">
        <v>0</v>
      </c>
      <c r="BQ84" s="19">
        <v>1</v>
      </c>
      <c r="BR84" s="19">
        <v>1</v>
      </c>
      <c r="BS84" s="19">
        <v>1</v>
      </c>
      <c r="BT84" s="19">
        <v>1</v>
      </c>
    </row>
    <row r="85" spans="1:72" x14ac:dyDescent="0.3">
      <c r="A85" s="26">
        <v>83</v>
      </c>
      <c r="B85" s="19">
        <v>80</v>
      </c>
      <c r="C85" s="19">
        <v>0.57719635963439941</v>
      </c>
      <c r="D85" s="19">
        <v>9.6199393272399895E-3</v>
      </c>
      <c r="E85" s="19">
        <v>3</v>
      </c>
      <c r="F85" s="19">
        <v>3.1384087329411571E-3</v>
      </c>
      <c r="G85" s="19">
        <v>3.5441054715894052E-2</v>
      </c>
      <c r="H85" s="19">
        <v>3.1384087329411571E-3</v>
      </c>
      <c r="I85" s="19">
        <v>3.1384087329411571E-3</v>
      </c>
      <c r="J85" s="19">
        <f t="shared" si="1"/>
        <v>3.1384087329411571E-3</v>
      </c>
      <c r="K85" s="19"/>
      <c r="L85" s="19"/>
      <c r="M85" s="19">
        <v>-5.5511151231257827E-16</v>
      </c>
      <c r="N85" s="19">
        <v>3.081487911019577E-33</v>
      </c>
      <c r="O85" s="19">
        <v>0</v>
      </c>
      <c r="P85" s="19">
        <v>0</v>
      </c>
      <c r="Q85" s="19">
        <v>4.3749999999999997E-2</v>
      </c>
      <c r="R85" s="19">
        <v>-2.6789148731348338E-18</v>
      </c>
      <c r="S85" s="19">
        <v>0</v>
      </c>
      <c r="T85" s="19">
        <v>0</v>
      </c>
      <c r="U85" s="19">
        <v>7.6875000000005134E-3</v>
      </c>
      <c r="V85" s="19">
        <v>-4.7072361342225938E-19</v>
      </c>
      <c r="W85" s="19">
        <v>5.5511151231257827E-16</v>
      </c>
      <c r="X85" s="19">
        <v>0.75</v>
      </c>
      <c r="Y85" s="19">
        <v>1.5308084989341921E-17</v>
      </c>
      <c r="Z85" s="19">
        <v>1</v>
      </c>
      <c r="AA85" s="19">
        <v>0</v>
      </c>
      <c r="AB85" s="19">
        <v>4.3749999999999997E-2</v>
      </c>
      <c r="AC85" s="19">
        <v>-2.6789148731348338E-18</v>
      </c>
      <c r="AD85" s="19">
        <v>0</v>
      </c>
      <c r="AE85" s="19">
        <v>0</v>
      </c>
      <c r="AF85" s="19">
        <v>0.74671874999999999</v>
      </c>
      <c r="AG85" s="19">
        <v>1.550900360482703E-17</v>
      </c>
      <c r="AH85" s="19">
        <v>1</v>
      </c>
      <c r="AI85" s="19">
        <v>0</v>
      </c>
      <c r="AJ85" s="19">
        <v>70</v>
      </c>
      <c r="AK85" s="19">
        <v>10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 t="s">
        <v>352</v>
      </c>
      <c r="AS85" s="19">
        <v>1</v>
      </c>
      <c r="AT85" s="19">
        <v>0</v>
      </c>
      <c r="AU85" s="19">
        <v>0</v>
      </c>
      <c r="AV85" s="19">
        <v>0</v>
      </c>
      <c r="AW85" s="19">
        <v>0</v>
      </c>
      <c r="AX85" s="19">
        <v>45</v>
      </c>
      <c r="AY85" s="19">
        <v>0</v>
      </c>
      <c r="AZ85" s="19">
        <v>1</v>
      </c>
      <c r="BA85" s="19" t="s">
        <v>89</v>
      </c>
      <c r="BB85" s="19">
        <v>5</v>
      </c>
      <c r="BC85" s="19">
        <v>2</v>
      </c>
      <c r="BD85" s="19">
        <v>0.05</v>
      </c>
      <c r="BE85" s="19">
        <v>4</v>
      </c>
      <c r="BF85" s="19">
        <v>6</v>
      </c>
      <c r="BG85" s="19">
        <v>0.5</v>
      </c>
      <c r="BH85" s="19">
        <v>10</v>
      </c>
      <c r="BI85" s="19">
        <v>1</v>
      </c>
      <c r="BJ85" s="19">
        <v>1</v>
      </c>
      <c r="BK85" s="19">
        <v>1</v>
      </c>
      <c r="BL85" s="19">
        <v>1</v>
      </c>
      <c r="BM85" s="19">
        <v>0</v>
      </c>
      <c r="BN85" s="19">
        <v>0</v>
      </c>
      <c r="BO85" s="19">
        <v>0</v>
      </c>
      <c r="BP85" s="19">
        <v>0</v>
      </c>
      <c r="BQ85" s="19">
        <v>1</v>
      </c>
      <c r="BR85" s="19">
        <v>1</v>
      </c>
      <c r="BS85" s="19">
        <v>1</v>
      </c>
      <c r="BT85" s="19">
        <v>1</v>
      </c>
    </row>
    <row r="86" spans="1:72" x14ac:dyDescent="0.3">
      <c r="A86" s="26">
        <v>84</v>
      </c>
      <c r="B86" s="19">
        <v>80</v>
      </c>
      <c r="C86" s="19">
        <v>0.59279608726501465</v>
      </c>
      <c r="D86" s="19">
        <v>9.8799347877502434E-3</v>
      </c>
      <c r="E86" s="19">
        <v>3</v>
      </c>
      <c r="F86" s="19">
        <v>3.8437500000002801E-3</v>
      </c>
      <c r="G86" s="19">
        <v>4.378124999999989E-2</v>
      </c>
      <c r="H86" s="19">
        <v>3.8437500000002801E-3</v>
      </c>
      <c r="I86" s="19">
        <v>3.8437500000002801E-3</v>
      </c>
      <c r="J86" s="19">
        <f t="shared" si="1"/>
        <v>3.8437500000002801E-3</v>
      </c>
      <c r="K86" s="19"/>
      <c r="L86" s="19"/>
      <c r="M86" s="19">
        <v>7.7715611723760958E-16</v>
      </c>
      <c r="N86" s="19">
        <v>1.2490009027033011E-16</v>
      </c>
      <c r="O86" s="19">
        <v>-5.5511151231257827E-16</v>
      </c>
      <c r="P86" s="19">
        <v>0</v>
      </c>
      <c r="Q86" s="19">
        <v>-2.1874999999999999E-2</v>
      </c>
      <c r="R86" s="19">
        <v>2.1874999999999999E-2</v>
      </c>
      <c r="S86" s="19">
        <v>4.3749999999999997E-2</v>
      </c>
      <c r="T86" s="19">
        <v>0</v>
      </c>
      <c r="U86" s="19">
        <v>-3.8437500000005902E-3</v>
      </c>
      <c r="V86" s="19">
        <v>3.843750000000062E-3</v>
      </c>
      <c r="W86" s="19">
        <v>7.6875000000005134E-3</v>
      </c>
      <c r="X86" s="19">
        <v>-0.875</v>
      </c>
      <c r="Y86" s="19">
        <v>-0.1249999999999999</v>
      </c>
      <c r="Z86" s="19">
        <v>0.75</v>
      </c>
      <c r="AA86" s="19">
        <v>0</v>
      </c>
      <c r="AB86" s="19">
        <v>-2.1874999999999999E-2</v>
      </c>
      <c r="AC86" s="19">
        <v>2.1874999999999999E-2</v>
      </c>
      <c r="AD86" s="19">
        <v>4.3749999999999997E-2</v>
      </c>
      <c r="AE86" s="19">
        <v>0</v>
      </c>
      <c r="AF86" s="19">
        <v>-0.87335937500000005</v>
      </c>
      <c r="AG86" s="19">
        <v>-0.1266406249999999</v>
      </c>
      <c r="AH86" s="19">
        <v>0.74671874999999999</v>
      </c>
      <c r="AI86" s="19">
        <v>0</v>
      </c>
      <c r="AJ86" s="19">
        <v>0</v>
      </c>
      <c r="AK86" s="19">
        <v>70</v>
      </c>
      <c r="AL86" s="19">
        <v>0</v>
      </c>
      <c r="AM86" s="19">
        <v>10</v>
      </c>
      <c r="AN86" s="19">
        <v>0</v>
      </c>
      <c r="AO86" s="19">
        <v>0</v>
      </c>
      <c r="AP86" s="19">
        <v>0</v>
      </c>
      <c r="AQ86" s="19">
        <v>0</v>
      </c>
      <c r="AR86" s="19" t="s">
        <v>353</v>
      </c>
      <c r="AS86" s="19">
        <v>1</v>
      </c>
      <c r="AT86" s="19">
        <v>0</v>
      </c>
      <c r="AU86" s="19">
        <v>0</v>
      </c>
      <c r="AV86" s="19">
        <v>0</v>
      </c>
      <c r="AW86" s="19">
        <v>0</v>
      </c>
      <c r="AX86" s="19">
        <v>45</v>
      </c>
      <c r="AY86" s="19">
        <v>0</v>
      </c>
      <c r="AZ86" s="19">
        <v>1</v>
      </c>
      <c r="BA86" s="19" t="s">
        <v>89</v>
      </c>
      <c r="BB86" s="19">
        <v>5</v>
      </c>
      <c r="BC86" s="19">
        <v>2</v>
      </c>
      <c r="BD86" s="19">
        <v>0.05</v>
      </c>
      <c r="BE86" s="19">
        <v>4</v>
      </c>
      <c r="BF86" s="19">
        <v>6</v>
      </c>
      <c r="BG86" s="19">
        <v>0.5</v>
      </c>
      <c r="BH86" s="19">
        <v>10</v>
      </c>
      <c r="BI86" s="19">
        <v>1</v>
      </c>
      <c r="BJ86" s="19">
        <v>1</v>
      </c>
      <c r="BK86" s="19">
        <v>1</v>
      </c>
      <c r="BL86" s="19">
        <v>1</v>
      </c>
      <c r="BM86" s="19">
        <v>0</v>
      </c>
      <c r="BN86" s="19">
        <v>0</v>
      </c>
      <c r="BO86" s="19">
        <v>0</v>
      </c>
      <c r="BP86" s="19">
        <v>0</v>
      </c>
      <c r="BQ86" s="19">
        <v>1</v>
      </c>
      <c r="BR86" s="19">
        <v>1</v>
      </c>
      <c r="BS86" s="19">
        <v>1</v>
      </c>
      <c r="BT86" s="19">
        <v>1</v>
      </c>
    </row>
    <row r="87" spans="1:72" x14ac:dyDescent="0.3">
      <c r="A87" s="26">
        <v>85</v>
      </c>
      <c r="B87" s="19">
        <v>80</v>
      </c>
      <c r="C87" s="19">
        <v>0.63959622383117676</v>
      </c>
      <c r="D87" s="19">
        <v>1.065993706385295E-2</v>
      </c>
      <c r="E87" s="19">
        <v>3</v>
      </c>
      <c r="F87" s="19">
        <v>3.8437500000002571E-3</v>
      </c>
      <c r="G87" s="19">
        <v>4.3781249999999897E-2</v>
      </c>
      <c r="H87" s="19">
        <v>3.8437500000002571E-3</v>
      </c>
      <c r="I87" s="19">
        <v>3.8437500000002571E-3</v>
      </c>
      <c r="J87" s="19">
        <f t="shared" si="1"/>
        <v>3.8437500000002571E-3</v>
      </c>
      <c r="K87" s="19"/>
      <c r="L87" s="19"/>
      <c r="M87" s="19">
        <v>7.7715611723760958E-16</v>
      </c>
      <c r="N87" s="19">
        <v>1.3877787807814459E-16</v>
      </c>
      <c r="O87" s="19">
        <v>-5.5511151231257827E-16</v>
      </c>
      <c r="P87" s="19">
        <v>0</v>
      </c>
      <c r="Q87" s="19">
        <v>-2.1874999999999999E-2</v>
      </c>
      <c r="R87" s="19">
        <v>-2.1874999999999999E-2</v>
      </c>
      <c r="S87" s="19">
        <v>4.3749999999999997E-2</v>
      </c>
      <c r="T87" s="19">
        <v>0</v>
      </c>
      <c r="U87" s="19">
        <v>-3.8437500000005902E-3</v>
      </c>
      <c r="V87" s="19">
        <v>-3.8437499999999241E-3</v>
      </c>
      <c r="W87" s="19">
        <v>7.6875000000005134E-3</v>
      </c>
      <c r="X87" s="19">
        <v>-0.875</v>
      </c>
      <c r="Y87" s="19">
        <v>0.12500000000000011</v>
      </c>
      <c r="Z87" s="19">
        <v>0.75</v>
      </c>
      <c r="AA87" s="19">
        <v>0</v>
      </c>
      <c r="AB87" s="19">
        <v>-2.1874999999999999E-2</v>
      </c>
      <c r="AC87" s="19">
        <v>-2.1874999999999999E-2</v>
      </c>
      <c r="AD87" s="19">
        <v>4.3749999999999997E-2</v>
      </c>
      <c r="AE87" s="19">
        <v>0</v>
      </c>
      <c r="AF87" s="19">
        <v>-0.87335937500000005</v>
      </c>
      <c r="AG87" s="19">
        <v>0.12664062500000009</v>
      </c>
      <c r="AH87" s="19">
        <v>0.74671874999999999</v>
      </c>
      <c r="AI87" s="19">
        <v>0</v>
      </c>
      <c r="AJ87" s="19">
        <v>0</v>
      </c>
      <c r="AK87" s="19">
        <v>70</v>
      </c>
      <c r="AL87" s="19">
        <v>10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 t="s">
        <v>354</v>
      </c>
      <c r="AS87" s="19">
        <v>1</v>
      </c>
      <c r="AT87" s="19">
        <v>0</v>
      </c>
      <c r="AU87" s="19">
        <v>0</v>
      </c>
      <c r="AV87" s="19">
        <v>0</v>
      </c>
      <c r="AW87" s="19">
        <v>0</v>
      </c>
      <c r="AX87" s="19">
        <v>45</v>
      </c>
      <c r="AY87" s="19">
        <v>0</v>
      </c>
      <c r="AZ87" s="19">
        <v>1</v>
      </c>
      <c r="BA87" s="19" t="s">
        <v>89</v>
      </c>
      <c r="BB87" s="19">
        <v>5</v>
      </c>
      <c r="BC87" s="19">
        <v>2</v>
      </c>
      <c r="BD87" s="19">
        <v>0.05</v>
      </c>
      <c r="BE87" s="19">
        <v>4</v>
      </c>
      <c r="BF87" s="19">
        <v>6</v>
      </c>
      <c r="BG87" s="19">
        <v>0.5</v>
      </c>
      <c r="BH87" s="19">
        <v>10</v>
      </c>
      <c r="BI87" s="19">
        <v>1</v>
      </c>
      <c r="BJ87" s="19">
        <v>1</v>
      </c>
      <c r="BK87" s="19">
        <v>1</v>
      </c>
      <c r="BL87" s="19">
        <v>1</v>
      </c>
      <c r="BM87" s="19">
        <v>0</v>
      </c>
      <c r="BN87" s="19">
        <v>0</v>
      </c>
      <c r="BO87" s="19">
        <v>0</v>
      </c>
      <c r="BP87" s="19">
        <v>0</v>
      </c>
      <c r="BQ87" s="19">
        <v>1</v>
      </c>
      <c r="BR87" s="19">
        <v>1</v>
      </c>
      <c r="BS87" s="19">
        <v>1</v>
      </c>
      <c r="BT87" s="19">
        <v>1</v>
      </c>
    </row>
    <row r="88" spans="1:72" x14ac:dyDescent="0.3">
      <c r="A88" s="26">
        <v>86</v>
      </c>
      <c r="B88" s="19">
        <v>80</v>
      </c>
      <c r="C88" s="19">
        <v>0.60839605331420898</v>
      </c>
      <c r="D88" s="19">
        <v>1.013993422190348E-2</v>
      </c>
      <c r="E88" s="19">
        <v>3</v>
      </c>
      <c r="F88" s="19">
        <v>3.8437500000002658E-3</v>
      </c>
      <c r="G88" s="19">
        <v>4.3781249999999897E-2</v>
      </c>
      <c r="H88" s="19">
        <v>3.8437500000002658E-3</v>
      </c>
      <c r="I88" s="19">
        <v>3.8437500000002658E-3</v>
      </c>
      <c r="J88" s="19">
        <f t="shared" si="1"/>
        <v>3.8437500000002658E-3</v>
      </c>
      <c r="K88" s="19"/>
      <c r="L88" s="19"/>
      <c r="M88" s="19">
        <v>-7.7715611723760958E-16</v>
      </c>
      <c r="N88" s="19">
        <v>0</v>
      </c>
      <c r="O88" s="19">
        <v>-5.5511151231257827E-16</v>
      </c>
      <c r="P88" s="19">
        <v>0</v>
      </c>
      <c r="Q88" s="19">
        <v>2.1874999999999999E-2</v>
      </c>
      <c r="R88" s="19">
        <v>-2.1874999999999999E-2</v>
      </c>
      <c r="S88" s="19">
        <v>4.3749999999999997E-2</v>
      </c>
      <c r="T88" s="19">
        <v>0</v>
      </c>
      <c r="U88" s="19">
        <v>3.8437500000005902E-3</v>
      </c>
      <c r="V88" s="19">
        <v>-3.8437499999999791E-3</v>
      </c>
      <c r="W88" s="19">
        <v>7.6875000000005134E-3</v>
      </c>
      <c r="X88" s="19">
        <v>0.875</v>
      </c>
      <c r="Y88" s="19">
        <v>0.125</v>
      </c>
      <c r="Z88" s="19">
        <v>0.75</v>
      </c>
      <c r="AA88" s="19">
        <v>0</v>
      </c>
      <c r="AB88" s="19">
        <v>2.1874999999999999E-2</v>
      </c>
      <c r="AC88" s="19">
        <v>-2.1874999999999999E-2</v>
      </c>
      <c r="AD88" s="19">
        <v>4.3749999999999997E-2</v>
      </c>
      <c r="AE88" s="19">
        <v>0</v>
      </c>
      <c r="AF88" s="19">
        <v>0.87335937500000005</v>
      </c>
      <c r="AG88" s="19">
        <v>0.12664062500000001</v>
      </c>
      <c r="AH88" s="19">
        <v>0.74671874999999999</v>
      </c>
      <c r="AI88" s="19">
        <v>0</v>
      </c>
      <c r="AJ88" s="19">
        <v>70</v>
      </c>
      <c r="AK88" s="19">
        <v>0</v>
      </c>
      <c r="AL88" s="19">
        <v>10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 t="s">
        <v>355</v>
      </c>
      <c r="AS88" s="19">
        <v>1</v>
      </c>
      <c r="AT88" s="19">
        <v>0</v>
      </c>
      <c r="AU88" s="19">
        <v>0</v>
      </c>
      <c r="AV88" s="19">
        <v>0</v>
      </c>
      <c r="AW88" s="19">
        <v>0</v>
      </c>
      <c r="AX88" s="19">
        <v>45</v>
      </c>
      <c r="AY88" s="19">
        <v>0</v>
      </c>
      <c r="AZ88" s="19">
        <v>1</v>
      </c>
      <c r="BA88" s="19" t="s">
        <v>89</v>
      </c>
      <c r="BB88" s="19">
        <v>5</v>
      </c>
      <c r="BC88" s="19">
        <v>2</v>
      </c>
      <c r="BD88" s="19">
        <v>0.05</v>
      </c>
      <c r="BE88" s="19">
        <v>4</v>
      </c>
      <c r="BF88" s="19">
        <v>6</v>
      </c>
      <c r="BG88" s="19">
        <v>0.5</v>
      </c>
      <c r="BH88" s="19">
        <v>10</v>
      </c>
      <c r="BI88" s="19">
        <v>1</v>
      </c>
      <c r="BJ88" s="19">
        <v>1</v>
      </c>
      <c r="BK88" s="19">
        <v>1</v>
      </c>
      <c r="BL88" s="19">
        <v>1</v>
      </c>
      <c r="BM88" s="19">
        <v>0</v>
      </c>
      <c r="BN88" s="19">
        <v>0</v>
      </c>
      <c r="BO88" s="19">
        <v>0</v>
      </c>
      <c r="BP88" s="19">
        <v>0</v>
      </c>
      <c r="BQ88" s="19">
        <v>1</v>
      </c>
      <c r="BR88" s="19">
        <v>1</v>
      </c>
      <c r="BS88" s="19">
        <v>1</v>
      </c>
      <c r="BT88" s="19">
        <v>1</v>
      </c>
    </row>
    <row r="89" spans="1:72" x14ac:dyDescent="0.3">
      <c r="A89" s="26">
        <v>87</v>
      </c>
      <c r="B89" s="19">
        <v>80</v>
      </c>
      <c r="C89" s="19">
        <v>1.013993501663208</v>
      </c>
      <c r="D89" s="19">
        <v>1.6899891694386798E-2</v>
      </c>
      <c r="E89" s="19">
        <v>5</v>
      </c>
      <c r="F89" s="19">
        <v>4.53986250480117E-3</v>
      </c>
      <c r="G89" s="19">
        <v>6.0394212781523987E-2</v>
      </c>
      <c r="H89" s="19">
        <v>2.2176846033644979E-2</v>
      </c>
      <c r="I89" s="19">
        <v>4.53986250480117E-3</v>
      </c>
      <c r="J89" s="19">
        <f t="shared" si="1"/>
        <v>4.53986250480117E-3</v>
      </c>
      <c r="K89" s="19">
        <v>5.0668384188268037E-3</v>
      </c>
      <c r="L89" s="19">
        <v>5.0668384188268037E-3</v>
      </c>
      <c r="M89" s="19">
        <v>5.5511151231257827E-17</v>
      </c>
      <c r="N89" s="19">
        <v>-4.4408920985006262E-16</v>
      </c>
      <c r="O89" s="19">
        <v>3.3306690738754701E-16</v>
      </c>
      <c r="P89" s="19">
        <v>0</v>
      </c>
      <c r="Q89" s="19">
        <v>-3.7499999999999999E-2</v>
      </c>
      <c r="R89" s="19">
        <v>6.2499999999999917E-3</v>
      </c>
      <c r="S89" s="19">
        <v>7.4999999999999997E-2</v>
      </c>
      <c r="T89" s="19">
        <v>0</v>
      </c>
      <c r="U89" s="19">
        <v>-4.9687499999999662E-3</v>
      </c>
      <c r="V89" s="19">
        <v>-4.6875000000012879E-4</v>
      </c>
      <c r="W89" s="19">
        <v>9.937499999999877E-3</v>
      </c>
      <c r="X89" s="19">
        <v>-0.24999999999999989</v>
      </c>
      <c r="Y89" s="19">
        <v>0.5</v>
      </c>
      <c r="Z89" s="19">
        <v>-0.5</v>
      </c>
      <c r="AA89" s="19">
        <v>0</v>
      </c>
      <c r="AB89" s="19">
        <v>-3.7499999999999999E-2</v>
      </c>
      <c r="AC89" s="19">
        <v>6.2499999999999917E-3</v>
      </c>
      <c r="AD89" s="19">
        <v>7.4999999999999997E-2</v>
      </c>
      <c r="AE89" s="19">
        <v>0</v>
      </c>
      <c r="AF89" s="19">
        <v>-0.25187500000000002</v>
      </c>
      <c r="AG89" s="19">
        <v>0.49484375000000003</v>
      </c>
      <c r="AH89" s="19">
        <v>-0.49625000000000002</v>
      </c>
      <c r="AI89" s="19">
        <v>0</v>
      </c>
      <c r="AJ89" s="19">
        <v>0</v>
      </c>
      <c r="AK89" s="19">
        <v>20</v>
      </c>
      <c r="AL89" s="19">
        <v>50</v>
      </c>
      <c r="AM89" s="19">
        <v>10</v>
      </c>
      <c r="AN89" s="19">
        <v>0</v>
      </c>
      <c r="AO89" s="19">
        <v>0</v>
      </c>
      <c r="AP89" s="19">
        <v>0</v>
      </c>
      <c r="AQ89" s="19">
        <v>0</v>
      </c>
      <c r="AR89" s="19" t="s">
        <v>356</v>
      </c>
      <c r="AS89" s="19">
        <v>1</v>
      </c>
      <c r="AT89" s="19">
        <v>0</v>
      </c>
      <c r="AU89" s="19">
        <v>0</v>
      </c>
      <c r="AV89" s="19">
        <v>0</v>
      </c>
      <c r="AW89" s="19">
        <v>0</v>
      </c>
      <c r="AX89" s="19">
        <v>45</v>
      </c>
      <c r="AY89" s="19">
        <v>0</v>
      </c>
      <c r="AZ89" s="19">
        <v>1</v>
      </c>
      <c r="BA89" s="19" t="s">
        <v>89</v>
      </c>
      <c r="BB89" s="19">
        <v>5</v>
      </c>
      <c r="BC89" s="19">
        <v>2</v>
      </c>
      <c r="BD89" s="19">
        <v>0.05</v>
      </c>
      <c r="BE89" s="19">
        <v>4</v>
      </c>
      <c r="BF89" s="19">
        <v>6</v>
      </c>
      <c r="BG89" s="19">
        <v>0.5</v>
      </c>
      <c r="BH89" s="19">
        <v>10</v>
      </c>
      <c r="BI89" s="19">
        <v>1</v>
      </c>
      <c r="BJ89" s="19">
        <v>1</v>
      </c>
      <c r="BK89" s="19">
        <v>1</v>
      </c>
      <c r="BL89" s="19">
        <v>1</v>
      </c>
      <c r="BM89" s="19">
        <v>0</v>
      </c>
      <c r="BN89" s="19">
        <v>0</v>
      </c>
      <c r="BO89" s="19">
        <v>0</v>
      </c>
      <c r="BP89" s="19">
        <v>0</v>
      </c>
      <c r="BQ89" s="19">
        <v>1</v>
      </c>
      <c r="BR89" s="19">
        <v>1</v>
      </c>
      <c r="BS89" s="19">
        <v>1</v>
      </c>
      <c r="BT89" s="19">
        <v>1</v>
      </c>
    </row>
    <row r="90" spans="1:72" x14ac:dyDescent="0.3">
      <c r="A90" s="26">
        <v>88</v>
      </c>
      <c r="B90" s="19">
        <v>80</v>
      </c>
      <c r="C90" s="19">
        <v>1.060793399810791</v>
      </c>
      <c r="D90" s="19">
        <v>1.7679889996846519E-2</v>
      </c>
      <c r="E90" s="19">
        <v>5</v>
      </c>
      <c r="F90" s="19">
        <v>4.53986250480117E-3</v>
      </c>
      <c r="G90" s="19">
        <v>6.0394212781523987E-2</v>
      </c>
      <c r="H90" s="19">
        <v>2.2176846033644951E-2</v>
      </c>
      <c r="I90" s="19">
        <v>4.53986250480117E-3</v>
      </c>
      <c r="J90" s="19">
        <f t="shared" si="1"/>
        <v>4.53986250480117E-3</v>
      </c>
      <c r="K90" s="19">
        <v>5.0668384188267933E-3</v>
      </c>
      <c r="L90" s="19">
        <v>5.0668384188267933E-3</v>
      </c>
      <c r="M90" s="19">
        <v>5.5511151231257827E-17</v>
      </c>
      <c r="N90" s="19">
        <v>-3.3306690738754701E-16</v>
      </c>
      <c r="O90" s="19">
        <v>3.3306690738754701E-16</v>
      </c>
      <c r="P90" s="19">
        <v>0</v>
      </c>
      <c r="Q90" s="19">
        <v>3.7499999999999999E-2</v>
      </c>
      <c r="R90" s="19">
        <v>6.2500000000000003E-3</v>
      </c>
      <c r="S90" s="19">
        <v>7.4999999999999997E-2</v>
      </c>
      <c r="T90" s="19">
        <v>0</v>
      </c>
      <c r="U90" s="19">
        <v>4.9687499999999662E-3</v>
      </c>
      <c r="V90" s="19">
        <v>-4.6875000000012879E-4</v>
      </c>
      <c r="W90" s="19">
        <v>9.937499999999877E-3</v>
      </c>
      <c r="X90" s="19">
        <v>0.25000000000000011</v>
      </c>
      <c r="Y90" s="19">
        <v>0.5</v>
      </c>
      <c r="Z90" s="19">
        <v>-0.5</v>
      </c>
      <c r="AA90" s="19">
        <v>0</v>
      </c>
      <c r="AB90" s="19">
        <v>3.7499999999999999E-2</v>
      </c>
      <c r="AC90" s="19">
        <v>6.2500000000000003E-3</v>
      </c>
      <c r="AD90" s="19">
        <v>7.4999999999999997E-2</v>
      </c>
      <c r="AE90" s="19">
        <v>0</v>
      </c>
      <c r="AF90" s="19">
        <v>0.25187500000000002</v>
      </c>
      <c r="AG90" s="19">
        <v>0.49484375000000003</v>
      </c>
      <c r="AH90" s="19">
        <v>-0.49625000000000002</v>
      </c>
      <c r="AI90" s="19">
        <v>0</v>
      </c>
      <c r="AJ90" s="19">
        <v>20</v>
      </c>
      <c r="AK90" s="19">
        <v>0</v>
      </c>
      <c r="AL90" s="19">
        <v>50</v>
      </c>
      <c r="AM90" s="19">
        <v>10</v>
      </c>
      <c r="AN90" s="19">
        <v>0</v>
      </c>
      <c r="AO90" s="19">
        <v>0</v>
      </c>
      <c r="AP90" s="19">
        <v>0</v>
      </c>
      <c r="AQ90" s="19">
        <v>0</v>
      </c>
      <c r="AR90" s="19" t="s">
        <v>357</v>
      </c>
      <c r="AS90" s="19">
        <v>1</v>
      </c>
      <c r="AT90" s="19">
        <v>0</v>
      </c>
      <c r="AU90" s="19">
        <v>0</v>
      </c>
      <c r="AV90" s="19">
        <v>0</v>
      </c>
      <c r="AW90" s="19">
        <v>0</v>
      </c>
      <c r="AX90" s="19">
        <v>45</v>
      </c>
      <c r="AY90" s="19">
        <v>0</v>
      </c>
      <c r="AZ90" s="19">
        <v>1</v>
      </c>
      <c r="BA90" s="19" t="s">
        <v>89</v>
      </c>
      <c r="BB90" s="19">
        <v>5</v>
      </c>
      <c r="BC90" s="19">
        <v>2</v>
      </c>
      <c r="BD90" s="19">
        <v>0.05</v>
      </c>
      <c r="BE90" s="19">
        <v>4</v>
      </c>
      <c r="BF90" s="19">
        <v>6</v>
      </c>
      <c r="BG90" s="19">
        <v>0.5</v>
      </c>
      <c r="BH90" s="19">
        <v>10</v>
      </c>
      <c r="BI90" s="19">
        <v>1</v>
      </c>
      <c r="BJ90" s="19">
        <v>1</v>
      </c>
      <c r="BK90" s="19">
        <v>1</v>
      </c>
      <c r="BL90" s="19">
        <v>1</v>
      </c>
      <c r="BM90" s="19">
        <v>0</v>
      </c>
      <c r="BN90" s="19">
        <v>0</v>
      </c>
      <c r="BO90" s="19">
        <v>0</v>
      </c>
      <c r="BP90" s="19">
        <v>0</v>
      </c>
      <c r="BQ90" s="19">
        <v>1</v>
      </c>
      <c r="BR90" s="19">
        <v>1</v>
      </c>
      <c r="BS90" s="19">
        <v>1</v>
      </c>
      <c r="BT90" s="19">
        <v>1</v>
      </c>
    </row>
    <row r="91" spans="1:72" x14ac:dyDescent="0.3">
      <c r="A91" s="26">
        <v>89</v>
      </c>
      <c r="B91" s="19">
        <v>80</v>
      </c>
      <c r="C91" s="19">
        <v>0.79559493064880371</v>
      </c>
      <c r="D91" s="19">
        <v>1.3259915510813401E-2</v>
      </c>
      <c r="E91" s="19">
        <v>4</v>
      </c>
      <c r="F91" s="19">
        <v>1.289076704467189E-2</v>
      </c>
      <c r="G91" s="19">
        <v>7.0060506773609504E-2</v>
      </c>
      <c r="H91" s="19">
        <v>2.287006862828557E-2</v>
      </c>
      <c r="I91" s="19">
        <v>1.289076704467189E-2</v>
      </c>
      <c r="J91" s="19">
        <f t="shared" si="1"/>
        <v>1.289076704467189E-2</v>
      </c>
      <c r="K91" s="19">
        <v>1.289076704467189E-2</v>
      </c>
      <c r="L91" s="19"/>
      <c r="M91" s="19">
        <v>1.3533735454848241E-17</v>
      </c>
      <c r="N91" s="19">
        <v>2.2204460492503131E-16</v>
      </c>
      <c r="O91" s="19">
        <v>2.2204460492503131E-16</v>
      </c>
      <c r="P91" s="19">
        <v>0</v>
      </c>
      <c r="Q91" s="19">
        <v>6.2499999999999986E-3</v>
      </c>
      <c r="R91" s="19">
        <v>-6.2500000000000047E-3</v>
      </c>
      <c r="S91" s="19">
        <v>7.4999999999999997E-2</v>
      </c>
      <c r="T91" s="19">
        <v>0</v>
      </c>
      <c r="U91" s="19">
        <v>7.1557343384043293E-18</v>
      </c>
      <c r="V91" s="19">
        <v>2.5124999999999949E-2</v>
      </c>
      <c r="W91" s="19">
        <v>1.9124999999999889E-2</v>
      </c>
      <c r="X91" s="19">
        <v>5.2820630471186962E-17</v>
      </c>
      <c r="Y91" s="19">
        <v>-0.5</v>
      </c>
      <c r="Z91" s="19">
        <v>-0.5</v>
      </c>
      <c r="AA91" s="19">
        <v>0</v>
      </c>
      <c r="AB91" s="19">
        <v>6.2499999999999986E-3</v>
      </c>
      <c r="AC91" s="19">
        <v>-6.2500000000000047E-3</v>
      </c>
      <c r="AD91" s="19">
        <v>7.4999999999999997E-2</v>
      </c>
      <c r="AE91" s="19">
        <v>0</v>
      </c>
      <c r="AF91" s="19">
        <v>1.406250000000031E-3</v>
      </c>
      <c r="AG91" s="19">
        <v>-0.49484375000000003</v>
      </c>
      <c r="AH91" s="19">
        <v>-0.49625000000000002</v>
      </c>
      <c r="AI91" s="19">
        <v>0</v>
      </c>
      <c r="AJ91" s="19">
        <v>10</v>
      </c>
      <c r="AK91" s="19">
        <v>10</v>
      </c>
      <c r="AL91" s="19">
        <v>10</v>
      </c>
      <c r="AM91" s="19">
        <v>50</v>
      </c>
      <c r="AN91" s="19">
        <v>0</v>
      </c>
      <c r="AO91" s="19">
        <v>0</v>
      </c>
      <c r="AP91" s="19">
        <v>0</v>
      </c>
      <c r="AQ91" s="19">
        <v>0</v>
      </c>
      <c r="AR91" s="19" t="s">
        <v>358</v>
      </c>
      <c r="AS91" s="19">
        <v>1</v>
      </c>
      <c r="AT91" s="19">
        <v>0</v>
      </c>
      <c r="AU91" s="19">
        <v>0</v>
      </c>
      <c r="AV91" s="19">
        <v>0</v>
      </c>
      <c r="AW91" s="19">
        <v>0</v>
      </c>
      <c r="AX91" s="19">
        <v>45</v>
      </c>
      <c r="AY91" s="19">
        <v>0</v>
      </c>
      <c r="AZ91" s="19">
        <v>1</v>
      </c>
      <c r="BA91" s="19" t="s">
        <v>89</v>
      </c>
      <c r="BB91" s="19">
        <v>5</v>
      </c>
      <c r="BC91" s="19">
        <v>2</v>
      </c>
      <c r="BD91" s="19">
        <v>0.05</v>
      </c>
      <c r="BE91" s="19">
        <v>4</v>
      </c>
      <c r="BF91" s="19">
        <v>6</v>
      </c>
      <c r="BG91" s="19">
        <v>0.5</v>
      </c>
      <c r="BH91" s="19">
        <v>10</v>
      </c>
      <c r="BI91" s="19">
        <v>1</v>
      </c>
      <c r="BJ91" s="19">
        <v>1</v>
      </c>
      <c r="BK91" s="19">
        <v>1</v>
      </c>
      <c r="BL91" s="19">
        <v>1</v>
      </c>
      <c r="BM91" s="19">
        <v>0</v>
      </c>
      <c r="BN91" s="19">
        <v>0</v>
      </c>
      <c r="BO91" s="19">
        <v>0</v>
      </c>
      <c r="BP91" s="19">
        <v>0</v>
      </c>
      <c r="BQ91" s="19">
        <v>1</v>
      </c>
      <c r="BR91" s="19">
        <v>1</v>
      </c>
      <c r="BS91" s="19">
        <v>1</v>
      </c>
      <c r="BT91" s="19">
        <v>1</v>
      </c>
    </row>
    <row r="92" spans="1:72" x14ac:dyDescent="0.3">
      <c r="A92" s="26">
        <v>90</v>
      </c>
      <c r="B92" s="19">
        <v>80</v>
      </c>
      <c r="C92" s="19">
        <v>0.81119441986083984</v>
      </c>
      <c r="D92" s="19">
        <v>1.351990699768066E-2</v>
      </c>
      <c r="E92" s="19">
        <v>4</v>
      </c>
      <c r="F92" s="19">
        <v>1.289076704467189E-2</v>
      </c>
      <c r="G92" s="19">
        <v>7.0060506773609504E-2</v>
      </c>
      <c r="H92" s="19">
        <v>2.287006862828557E-2</v>
      </c>
      <c r="I92" s="19">
        <v>1.289076704467189E-2</v>
      </c>
      <c r="J92" s="19">
        <f t="shared" si="1"/>
        <v>1.289076704467189E-2</v>
      </c>
      <c r="K92" s="19">
        <v>1.289076704467189E-2</v>
      </c>
      <c r="L92" s="19"/>
      <c r="M92" s="19">
        <v>1.3533735454848241E-17</v>
      </c>
      <c r="N92" s="19">
        <v>-2.2204460492503131E-16</v>
      </c>
      <c r="O92" s="19">
        <v>2.2204460492503131E-16</v>
      </c>
      <c r="P92" s="19">
        <v>0</v>
      </c>
      <c r="Q92" s="19">
        <v>6.2499999999999986E-3</v>
      </c>
      <c r="R92" s="19">
        <v>6.249999999999996E-3</v>
      </c>
      <c r="S92" s="19">
        <v>7.4999999999999997E-2</v>
      </c>
      <c r="T92" s="19">
        <v>0</v>
      </c>
      <c r="U92" s="19">
        <v>7.1557343384043293E-18</v>
      </c>
      <c r="V92" s="19">
        <v>-2.5124999999999949E-2</v>
      </c>
      <c r="W92" s="19">
        <v>1.9124999999999889E-2</v>
      </c>
      <c r="X92" s="19">
        <v>5.2820630471186962E-17</v>
      </c>
      <c r="Y92" s="19">
        <v>0.5</v>
      </c>
      <c r="Z92" s="19">
        <v>-0.5</v>
      </c>
      <c r="AA92" s="19">
        <v>0</v>
      </c>
      <c r="AB92" s="19">
        <v>6.2499999999999986E-3</v>
      </c>
      <c r="AC92" s="19">
        <v>6.249999999999996E-3</v>
      </c>
      <c r="AD92" s="19">
        <v>7.4999999999999997E-2</v>
      </c>
      <c r="AE92" s="19">
        <v>0</v>
      </c>
      <c r="AF92" s="19">
        <v>1.406250000000031E-3</v>
      </c>
      <c r="AG92" s="19">
        <v>0.49484375000000003</v>
      </c>
      <c r="AH92" s="19">
        <v>-0.49625000000000002</v>
      </c>
      <c r="AI92" s="19">
        <v>0</v>
      </c>
      <c r="AJ92" s="19">
        <v>10</v>
      </c>
      <c r="AK92" s="19">
        <v>10</v>
      </c>
      <c r="AL92" s="19">
        <v>50</v>
      </c>
      <c r="AM92" s="19">
        <v>10</v>
      </c>
      <c r="AN92" s="19">
        <v>0</v>
      </c>
      <c r="AO92" s="19">
        <v>0</v>
      </c>
      <c r="AP92" s="19">
        <v>0</v>
      </c>
      <c r="AQ92" s="19">
        <v>0</v>
      </c>
      <c r="AR92" s="19" t="s">
        <v>359</v>
      </c>
      <c r="AS92" s="19">
        <v>1</v>
      </c>
      <c r="AT92" s="19">
        <v>0</v>
      </c>
      <c r="AU92" s="19">
        <v>0</v>
      </c>
      <c r="AV92" s="19">
        <v>0</v>
      </c>
      <c r="AW92" s="19">
        <v>0</v>
      </c>
      <c r="AX92" s="19">
        <v>45</v>
      </c>
      <c r="AY92" s="19">
        <v>0</v>
      </c>
      <c r="AZ92" s="19">
        <v>1</v>
      </c>
      <c r="BA92" s="19" t="s">
        <v>89</v>
      </c>
      <c r="BB92" s="19">
        <v>5</v>
      </c>
      <c r="BC92" s="19">
        <v>2</v>
      </c>
      <c r="BD92" s="19">
        <v>0.05</v>
      </c>
      <c r="BE92" s="19">
        <v>4</v>
      </c>
      <c r="BF92" s="19">
        <v>6</v>
      </c>
      <c r="BG92" s="19">
        <v>0.5</v>
      </c>
      <c r="BH92" s="19">
        <v>10</v>
      </c>
      <c r="BI92" s="19">
        <v>1</v>
      </c>
      <c r="BJ92" s="19">
        <v>1</v>
      </c>
      <c r="BK92" s="19">
        <v>1</v>
      </c>
      <c r="BL92" s="19">
        <v>1</v>
      </c>
      <c r="BM92" s="19">
        <v>0</v>
      </c>
      <c r="BN92" s="19">
        <v>0</v>
      </c>
      <c r="BO92" s="19">
        <v>0</v>
      </c>
      <c r="BP92" s="19">
        <v>0</v>
      </c>
      <c r="BQ92" s="19">
        <v>1</v>
      </c>
      <c r="BR92" s="19">
        <v>1</v>
      </c>
      <c r="BS92" s="19">
        <v>1</v>
      </c>
      <c r="BT92" s="19">
        <v>1</v>
      </c>
    </row>
    <row r="93" spans="1:72" x14ac:dyDescent="0.3">
      <c r="A93" s="26">
        <v>91</v>
      </c>
      <c r="B93" s="19">
        <v>80</v>
      </c>
      <c r="C93" s="19">
        <v>0.77999520301818848</v>
      </c>
      <c r="D93" s="19">
        <v>1.299992005030314E-2</v>
      </c>
      <c r="E93" s="19">
        <v>4</v>
      </c>
      <c r="F93" s="19">
        <v>1.289076704467189E-2</v>
      </c>
      <c r="G93" s="19">
        <v>7.0060506773609504E-2</v>
      </c>
      <c r="H93" s="19">
        <v>2.287006862828557E-2</v>
      </c>
      <c r="I93" s="19">
        <v>1.289076704467189E-2</v>
      </c>
      <c r="J93" s="19">
        <f t="shared" si="1"/>
        <v>1.289076704467189E-2</v>
      </c>
      <c r="K93" s="19">
        <v>1.289076704467189E-2</v>
      </c>
      <c r="L93" s="19"/>
      <c r="M93" s="19">
        <v>6.5948415509410091E-18</v>
      </c>
      <c r="N93" s="19">
        <v>-2.2204460492503131E-16</v>
      </c>
      <c r="O93" s="19">
        <v>2.2204460492503131E-16</v>
      </c>
      <c r="P93" s="19">
        <v>0</v>
      </c>
      <c r="Q93" s="19">
        <v>-6.2500000000000012E-3</v>
      </c>
      <c r="R93" s="19">
        <v>6.249999999999996E-3</v>
      </c>
      <c r="S93" s="19">
        <v>7.4999999999999997E-2</v>
      </c>
      <c r="T93" s="19">
        <v>0</v>
      </c>
      <c r="U93" s="19">
        <v>-2.0166160408230379E-17</v>
      </c>
      <c r="V93" s="19">
        <v>-2.5124999999999949E-2</v>
      </c>
      <c r="W93" s="19">
        <v>1.9124999999999889E-2</v>
      </c>
      <c r="X93" s="19">
        <v>5.2820630471186962E-17</v>
      </c>
      <c r="Y93" s="19">
        <v>0.5</v>
      </c>
      <c r="Z93" s="19">
        <v>-0.5</v>
      </c>
      <c r="AA93" s="19">
        <v>0</v>
      </c>
      <c r="AB93" s="19">
        <v>-6.2500000000000012E-3</v>
      </c>
      <c r="AC93" s="19">
        <v>6.249999999999996E-3</v>
      </c>
      <c r="AD93" s="19">
        <v>7.4999999999999997E-2</v>
      </c>
      <c r="AE93" s="19">
        <v>0</v>
      </c>
      <c r="AF93" s="19">
        <v>-1.4062499999999689E-3</v>
      </c>
      <c r="AG93" s="19">
        <v>0.49484375000000003</v>
      </c>
      <c r="AH93" s="19">
        <v>-0.49625000000000002</v>
      </c>
      <c r="AI93" s="19">
        <v>0</v>
      </c>
      <c r="AJ93" s="19">
        <v>10</v>
      </c>
      <c r="AK93" s="19">
        <v>10</v>
      </c>
      <c r="AL93" s="19">
        <v>50</v>
      </c>
      <c r="AM93" s="19">
        <v>10</v>
      </c>
      <c r="AN93" s="19">
        <v>0</v>
      </c>
      <c r="AO93" s="19">
        <v>0</v>
      </c>
      <c r="AP93" s="19">
        <v>0</v>
      </c>
      <c r="AQ93" s="19">
        <v>0</v>
      </c>
      <c r="AR93" s="19" t="s">
        <v>360</v>
      </c>
      <c r="AS93" s="19">
        <v>1</v>
      </c>
      <c r="AT93" s="19">
        <v>0</v>
      </c>
      <c r="AU93" s="19">
        <v>0</v>
      </c>
      <c r="AV93" s="19">
        <v>0</v>
      </c>
      <c r="AW93" s="19">
        <v>0</v>
      </c>
      <c r="AX93" s="19">
        <v>45</v>
      </c>
      <c r="AY93" s="19">
        <v>0</v>
      </c>
      <c r="AZ93" s="19">
        <v>1</v>
      </c>
      <c r="BA93" s="19" t="s">
        <v>89</v>
      </c>
      <c r="BB93" s="19">
        <v>5</v>
      </c>
      <c r="BC93" s="19">
        <v>2</v>
      </c>
      <c r="BD93" s="19">
        <v>0.05</v>
      </c>
      <c r="BE93" s="19">
        <v>4</v>
      </c>
      <c r="BF93" s="19">
        <v>6</v>
      </c>
      <c r="BG93" s="19">
        <v>0.5</v>
      </c>
      <c r="BH93" s="19">
        <v>10</v>
      </c>
      <c r="BI93" s="19">
        <v>1</v>
      </c>
      <c r="BJ93" s="19">
        <v>1</v>
      </c>
      <c r="BK93" s="19">
        <v>1</v>
      </c>
      <c r="BL93" s="19">
        <v>1</v>
      </c>
      <c r="BM93" s="19">
        <v>0</v>
      </c>
      <c r="BN93" s="19">
        <v>0</v>
      </c>
      <c r="BO93" s="19">
        <v>0</v>
      </c>
      <c r="BP93" s="19">
        <v>0</v>
      </c>
      <c r="BQ93" s="19">
        <v>1</v>
      </c>
      <c r="BR93" s="19">
        <v>1</v>
      </c>
      <c r="BS93" s="19">
        <v>1</v>
      </c>
      <c r="BT93" s="19">
        <v>1</v>
      </c>
    </row>
    <row r="94" spans="1:72" x14ac:dyDescent="0.3">
      <c r="A94" s="26">
        <v>92</v>
      </c>
      <c r="B94" s="19">
        <v>80</v>
      </c>
      <c r="C94" s="19">
        <v>0.76439499855041504</v>
      </c>
      <c r="D94" s="19">
        <v>1.273991664250692E-2</v>
      </c>
      <c r="E94" s="19">
        <v>4</v>
      </c>
      <c r="F94" s="19">
        <v>5.134898976610823E-4</v>
      </c>
      <c r="G94" s="19">
        <v>4.1910129853950581E-2</v>
      </c>
      <c r="H94" s="19">
        <v>1.971293000482164E-2</v>
      </c>
      <c r="I94" s="19">
        <v>5.134898976610823E-4</v>
      </c>
      <c r="J94" s="19">
        <f t="shared" si="1"/>
        <v>5.134898976610823E-4</v>
      </c>
      <c r="K94" s="19">
        <v>5.134898976610823E-4</v>
      </c>
      <c r="L94" s="19"/>
      <c r="M94" s="19">
        <v>6.9388939039072284E-17</v>
      </c>
      <c r="N94" s="19">
        <v>-3.3306690738754701E-16</v>
      </c>
      <c r="O94" s="19">
        <v>-8.3266726846886741E-17</v>
      </c>
      <c r="P94" s="19">
        <v>0</v>
      </c>
      <c r="Q94" s="19">
        <v>-5.9374999999999997E-2</v>
      </c>
      <c r="R94" s="19">
        <v>-1.562500000000001E-2</v>
      </c>
      <c r="S94" s="19">
        <v>3.125E-2</v>
      </c>
      <c r="T94" s="19">
        <v>0</v>
      </c>
      <c r="U94" s="19">
        <v>0</v>
      </c>
      <c r="V94" s="19">
        <v>-5.6249999999979927E-4</v>
      </c>
      <c r="W94" s="19">
        <v>1.12500000000007E-3</v>
      </c>
      <c r="X94" s="19">
        <v>-0.1249999999999999</v>
      </c>
      <c r="Y94" s="19">
        <v>0.625</v>
      </c>
      <c r="Z94" s="19">
        <v>-0.25</v>
      </c>
      <c r="AA94" s="19">
        <v>0</v>
      </c>
      <c r="AB94" s="19">
        <v>-5.9374999999999997E-2</v>
      </c>
      <c r="AC94" s="19">
        <v>-1.562500000000001E-2</v>
      </c>
      <c r="AD94" s="19">
        <v>3.125E-2</v>
      </c>
      <c r="AE94" s="19">
        <v>0</v>
      </c>
      <c r="AF94" s="19">
        <v>-0.12523437500000001</v>
      </c>
      <c r="AG94" s="19">
        <v>0.62148437499999998</v>
      </c>
      <c r="AH94" s="19">
        <v>-0.24296875000000001</v>
      </c>
      <c r="AI94" s="19">
        <v>0</v>
      </c>
      <c r="AJ94" s="19">
        <v>10</v>
      </c>
      <c r="AK94" s="19">
        <v>20</v>
      </c>
      <c r="AL94" s="19">
        <v>50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 t="s">
        <v>361</v>
      </c>
      <c r="AS94" s="19">
        <v>1</v>
      </c>
      <c r="AT94" s="19">
        <v>0</v>
      </c>
      <c r="AU94" s="19">
        <v>0</v>
      </c>
      <c r="AV94" s="19">
        <v>0</v>
      </c>
      <c r="AW94" s="19">
        <v>0</v>
      </c>
      <c r="AX94" s="19">
        <v>45</v>
      </c>
      <c r="AY94" s="19">
        <v>0</v>
      </c>
      <c r="AZ94" s="19">
        <v>1</v>
      </c>
      <c r="BA94" s="19" t="s">
        <v>89</v>
      </c>
      <c r="BB94" s="19">
        <v>5</v>
      </c>
      <c r="BC94" s="19">
        <v>2</v>
      </c>
      <c r="BD94" s="19">
        <v>0.05</v>
      </c>
      <c r="BE94" s="19">
        <v>4</v>
      </c>
      <c r="BF94" s="19">
        <v>6</v>
      </c>
      <c r="BG94" s="19">
        <v>0.5</v>
      </c>
      <c r="BH94" s="19">
        <v>10</v>
      </c>
      <c r="BI94" s="19">
        <v>1</v>
      </c>
      <c r="BJ94" s="19">
        <v>1</v>
      </c>
      <c r="BK94" s="19">
        <v>1</v>
      </c>
      <c r="BL94" s="19">
        <v>1</v>
      </c>
      <c r="BM94" s="19">
        <v>0</v>
      </c>
      <c r="BN94" s="19">
        <v>0</v>
      </c>
      <c r="BO94" s="19">
        <v>0</v>
      </c>
      <c r="BP94" s="19">
        <v>0</v>
      </c>
      <c r="BQ94" s="19">
        <v>1</v>
      </c>
      <c r="BR94" s="19">
        <v>1</v>
      </c>
      <c r="BS94" s="19">
        <v>1</v>
      </c>
      <c r="BT94" s="19">
        <v>1</v>
      </c>
    </row>
    <row r="95" spans="1:72" x14ac:dyDescent="0.3">
      <c r="A95" s="26">
        <v>93</v>
      </c>
      <c r="B95" s="19">
        <v>80</v>
      </c>
      <c r="C95" s="19">
        <v>0.76439523696899414</v>
      </c>
      <c r="D95" s="19">
        <v>1.27399206161499E-2</v>
      </c>
      <c r="E95" s="19">
        <v>4</v>
      </c>
      <c r="F95" s="19">
        <v>5.134898976610823E-4</v>
      </c>
      <c r="G95" s="19">
        <v>4.191012985395056E-2</v>
      </c>
      <c r="H95" s="19">
        <v>1.971293000482164E-2</v>
      </c>
      <c r="I95" s="19">
        <v>5.134898976610823E-4</v>
      </c>
      <c r="J95" s="19">
        <f t="shared" si="1"/>
        <v>5.134898976610823E-4</v>
      </c>
      <c r="K95" s="19">
        <v>5.134898976610823E-4</v>
      </c>
      <c r="L95" s="19"/>
      <c r="M95" s="19">
        <v>6.9388939039072284E-17</v>
      </c>
      <c r="N95" s="19">
        <v>3.3306690738754701E-16</v>
      </c>
      <c r="O95" s="19">
        <v>-8.3266726846886741E-17</v>
      </c>
      <c r="P95" s="19">
        <v>0</v>
      </c>
      <c r="Q95" s="19">
        <v>-5.9374999999999997E-2</v>
      </c>
      <c r="R95" s="19">
        <v>1.562499999999999E-2</v>
      </c>
      <c r="S95" s="19">
        <v>3.125E-2</v>
      </c>
      <c r="T95" s="19">
        <v>0</v>
      </c>
      <c r="U95" s="19">
        <v>0</v>
      </c>
      <c r="V95" s="19">
        <v>5.6249999999979927E-4</v>
      </c>
      <c r="W95" s="19">
        <v>1.12500000000007E-3</v>
      </c>
      <c r="X95" s="19">
        <v>-0.1249999999999999</v>
      </c>
      <c r="Y95" s="19">
        <v>-0.625</v>
      </c>
      <c r="Z95" s="19">
        <v>-0.25</v>
      </c>
      <c r="AA95" s="19">
        <v>0</v>
      </c>
      <c r="AB95" s="19">
        <v>-5.9374999999999997E-2</v>
      </c>
      <c r="AC95" s="19">
        <v>1.562499999999999E-2</v>
      </c>
      <c r="AD95" s="19">
        <v>3.125E-2</v>
      </c>
      <c r="AE95" s="19">
        <v>0</v>
      </c>
      <c r="AF95" s="19">
        <v>-0.12523437500000001</v>
      </c>
      <c r="AG95" s="19">
        <v>-0.62148437499999998</v>
      </c>
      <c r="AH95" s="19">
        <v>-0.24296875000000001</v>
      </c>
      <c r="AI95" s="19">
        <v>0</v>
      </c>
      <c r="AJ95" s="19">
        <v>10</v>
      </c>
      <c r="AK95" s="19">
        <v>20</v>
      </c>
      <c r="AL95" s="19">
        <v>0</v>
      </c>
      <c r="AM95" s="19">
        <v>50</v>
      </c>
      <c r="AN95" s="19">
        <v>0</v>
      </c>
      <c r="AO95" s="19">
        <v>0</v>
      </c>
      <c r="AP95" s="19">
        <v>0</v>
      </c>
      <c r="AQ95" s="19">
        <v>0</v>
      </c>
      <c r="AR95" s="19" t="s">
        <v>362</v>
      </c>
      <c r="AS95" s="19">
        <v>1</v>
      </c>
      <c r="AT95" s="19">
        <v>0</v>
      </c>
      <c r="AU95" s="19">
        <v>0</v>
      </c>
      <c r="AV95" s="19">
        <v>0</v>
      </c>
      <c r="AW95" s="19">
        <v>0</v>
      </c>
      <c r="AX95" s="19">
        <v>45</v>
      </c>
      <c r="AY95" s="19">
        <v>0</v>
      </c>
      <c r="AZ95" s="19">
        <v>1</v>
      </c>
      <c r="BA95" s="19" t="s">
        <v>89</v>
      </c>
      <c r="BB95" s="19">
        <v>5</v>
      </c>
      <c r="BC95" s="19">
        <v>2</v>
      </c>
      <c r="BD95" s="19">
        <v>0.05</v>
      </c>
      <c r="BE95" s="19">
        <v>4</v>
      </c>
      <c r="BF95" s="19">
        <v>6</v>
      </c>
      <c r="BG95" s="19">
        <v>0.5</v>
      </c>
      <c r="BH95" s="19">
        <v>10</v>
      </c>
      <c r="BI95" s="19">
        <v>1</v>
      </c>
      <c r="BJ95" s="19">
        <v>1</v>
      </c>
      <c r="BK95" s="19">
        <v>1</v>
      </c>
      <c r="BL95" s="19">
        <v>1</v>
      </c>
      <c r="BM95" s="19">
        <v>0</v>
      </c>
      <c r="BN95" s="19">
        <v>0</v>
      </c>
      <c r="BO95" s="19">
        <v>0</v>
      </c>
      <c r="BP95" s="19">
        <v>0</v>
      </c>
      <c r="BQ95" s="19">
        <v>1</v>
      </c>
      <c r="BR95" s="19">
        <v>1</v>
      </c>
      <c r="BS95" s="19">
        <v>1</v>
      </c>
      <c r="BT95" s="19">
        <v>1</v>
      </c>
    </row>
    <row r="96" spans="1:72" x14ac:dyDescent="0.3">
      <c r="A96" s="26">
        <v>94</v>
      </c>
      <c r="B96" s="19">
        <v>80</v>
      </c>
      <c r="C96" s="19">
        <v>0.77999472618103027</v>
      </c>
      <c r="D96" s="19">
        <v>1.299991210301717E-2</v>
      </c>
      <c r="E96" s="19">
        <v>4</v>
      </c>
      <c r="F96" s="19">
        <v>5.134898976610823E-4</v>
      </c>
      <c r="G96" s="19">
        <v>4.191012985395056E-2</v>
      </c>
      <c r="H96" s="19">
        <v>1.971293000482164E-2</v>
      </c>
      <c r="I96" s="19">
        <v>5.134898976610823E-4</v>
      </c>
      <c r="J96" s="19">
        <f t="shared" si="1"/>
        <v>5.134898976610823E-4</v>
      </c>
      <c r="K96" s="19">
        <v>5.134898976610823E-4</v>
      </c>
      <c r="L96" s="19"/>
      <c r="M96" s="19">
        <v>8.3266726846886741E-17</v>
      </c>
      <c r="N96" s="19">
        <v>3.3306690738754701E-16</v>
      </c>
      <c r="O96" s="19">
        <v>-8.3266726846886741E-17</v>
      </c>
      <c r="P96" s="19">
        <v>0</v>
      </c>
      <c r="Q96" s="19">
        <v>5.9374999999999997E-2</v>
      </c>
      <c r="R96" s="19">
        <v>1.5625E-2</v>
      </c>
      <c r="S96" s="19">
        <v>3.125E-2</v>
      </c>
      <c r="T96" s="19">
        <v>0</v>
      </c>
      <c r="U96" s="19">
        <v>0</v>
      </c>
      <c r="V96" s="19">
        <v>5.6249999999979927E-4</v>
      </c>
      <c r="W96" s="19">
        <v>1.12500000000007E-3</v>
      </c>
      <c r="X96" s="19">
        <v>0.12500000000000011</v>
      </c>
      <c r="Y96" s="19">
        <v>-0.625</v>
      </c>
      <c r="Z96" s="19">
        <v>-0.25</v>
      </c>
      <c r="AA96" s="19">
        <v>0</v>
      </c>
      <c r="AB96" s="19">
        <v>5.9374999999999997E-2</v>
      </c>
      <c r="AC96" s="19">
        <v>1.5625E-2</v>
      </c>
      <c r="AD96" s="19">
        <v>3.125E-2</v>
      </c>
      <c r="AE96" s="19">
        <v>0</v>
      </c>
      <c r="AF96" s="19">
        <v>0.12523437500000001</v>
      </c>
      <c r="AG96" s="19">
        <v>-0.62148437499999998</v>
      </c>
      <c r="AH96" s="19">
        <v>-0.24296875000000001</v>
      </c>
      <c r="AI96" s="19">
        <v>0</v>
      </c>
      <c r="AJ96" s="19">
        <v>20</v>
      </c>
      <c r="AK96" s="19">
        <v>10</v>
      </c>
      <c r="AL96" s="19">
        <v>0</v>
      </c>
      <c r="AM96" s="19">
        <v>50</v>
      </c>
      <c r="AN96" s="19">
        <v>0</v>
      </c>
      <c r="AO96" s="19">
        <v>0</v>
      </c>
      <c r="AP96" s="19">
        <v>0</v>
      </c>
      <c r="AQ96" s="19">
        <v>0</v>
      </c>
      <c r="AR96" s="19" t="s">
        <v>363</v>
      </c>
      <c r="AS96" s="19">
        <v>1</v>
      </c>
      <c r="AT96" s="19">
        <v>0</v>
      </c>
      <c r="AU96" s="19">
        <v>0</v>
      </c>
      <c r="AV96" s="19">
        <v>0</v>
      </c>
      <c r="AW96" s="19">
        <v>0</v>
      </c>
      <c r="AX96" s="19">
        <v>45</v>
      </c>
      <c r="AY96" s="19">
        <v>0</v>
      </c>
      <c r="AZ96" s="19">
        <v>1</v>
      </c>
      <c r="BA96" s="19" t="s">
        <v>89</v>
      </c>
      <c r="BB96" s="19">
        <v>5</v>
      </c>
      <c r="BC96" s="19">
        <v>2</v>
      </c>
      <c r="BD96" s="19">
        <v>0.05</v>
      </c>
      <c r="BE96" s="19">
        <v>4</v>
      </c>
      <c r="BF96" s="19">
        <v>6</v>
      </c>
      <c r="BG96" s="19">
        <v>0.5</v>
      </c>
      <c r="BH96" s="19">
        <v>10</v>
      </c>
      <c r="BI96" s="19">
        <v>1</v>
      </c>
      <c r="BJ96" s="19">
        <v>1</v>
      </c>
      <c r="BK96" s="19">
        <v>1</v>
      </c>
      <c r="BL96" s="19">
        <v>1</v>
      </c>
      <c r="BM96" s="19">
        <v>0</v>
      </c>
      <c r="BN96" s="19">
        <v>0</v>
      </c>
      <c r="BO96" s="19">
        <v>0</v>
      </c>
      <c r="BP96" s="19">
        <v>0</v>
      </c>
      <c r="BQ96" s="19">
        <v>1</v>
      </c>
      <c r="BR96" s="19">
        <v>1</v>
      </c>
      <c r="BS96" s="19">
        <v>1</v>
      </c>
      <c r="BT96" s="19">
        <v>1</v>
      </c>
    </row>
    <row r="97" spans="1:72" x14ac:dyDescent="0.3">
      <c r="A97" s="26">
        <v>95</v>
      </c>
      <c r="B97" s="19">
        <v>80</v>
      </c>
      <c r="C97" s="19">
        <v>0.57719635963439941</v>
      </c>
      <c r="D97" s="19">
        <v>9.6199393272399895E-3</v>
      </c>
      <c r="E97" s="19">
        <v>3</v>
      </c>
      <c r="F97" s="19">
        <v>9.2812500000000464E-3</v>
      </c>
      <c r="G97" s="19">
        <v>9.2812500000000464E-3</v>
      </c>
      <c r="H97" s="19">
        <v>1.021874999999998E-2</v>
      </c>
      <c r="I97" s="19">
        <v>1.021874999999998E-2</v>
      </c>
      <c r="J97" s="19">
        <f t="shared" si="1"/>
        <v>9.2812500000000464E-3</v>
      </c>
      <c r="K97" s="19"/>
      <c r="L97" s="19"/>
      <c r="M97" s="19">
        <v>-5.5511151231257827E-17</v>
      </c>
      <c r="N97" s="19">
        <v>-2.2204460492503131E-16</v>
      </c>
      <c r="O97" s="19">
        <v>-2.775557561562891E-17</v>
      </c>
      <c r="P97" s="19">
        <v>0</v>
      </c>
      <c r="Q97" s="19">
        <v>1.5625E-2</v>
      </c>
      <c r="R97" s="19">
        <v>-1.5625E-2</v>
      </c>
      <c r="S97" s="19">
        <v>3.125E-2</v>
      </c>
      <c r="T97" s="19">
        <v>0</v>
      </c>
      <c r="U97" s="19">
        <v>9.2812500000000742E-3</v>
      </c>
      <c r="V97" s="19">
        <v>-9.2812500000000187E-3</v>
      </c>
      <c r="W97" s="19">
        <v>1.8562500000000089E-2</v>
      </c>
      <c r="X97" s="19">
        <v>0.375</v>
      </c>
      <c r="Y97" s="19">
        <v>0.625</v>
      </c>
      <c r="Z97" s="19">
        <v>-0.25</v>
      </c>
      <c r="AA97" s="19">
        <v>0</v>
      </c>
      <c r="AB97" s="19">
        <v>1.5625E-2</v>
      </c>
      <c r="AC97" s="19">
        <v>-1.5625E-2</v>
      </c>
      <c r="AD97" s="19">
        <v>3.125E-2</v>
      </c>
      <c r="AE97" s="19">
        <v>0</v>
      </c>
      <c r="AF97" s="19">
        <v>0.37851562500000002</v>
      </c>
      <c r="AG97" s="19">
        <v>0.62148437499999998</v>
      </c>
      <c r="AH97" s="19">
        <v>-0.24296875000000001</v>
      </c>
      <c r="AI97" s="19">
        <v>0</v>
      </c>
      <c r="AJ97" s="19">
        <v>30</v>
      </c>
      <c r="AK97" s="19">
        <v>0</v>
      </c>
      <c r="AL97" s="19">
        <v>50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 t="s">
        <v>364</v>
      </c>
      <c r="AS97" s="19">
        <v>1</v>
      </c>
      <c r="AT97" s="19">
        <v>0</v>
      </c>
      <c r="AU97" s="19">
        <v>0</v>
      </c>
      <c r="AV97" s="19">
        <v>0</v>
      </c>
      <c r="AW97" s="19">
        <v>0</v>
      </c>
      <c r="AX97" s="19">
        <v>45</v>
      </c>
      <c r="AY97" s="19">
        <v>0</v>
      </c>
      <c r="AZ97" s="19">
        <v>1</v>
      </c>
      <c r="BA97" s="19" t="s">
        <v>89</v>
      </c>
      <c r="BB97" s="19">
        <v>5</v>
      </c>
      <c r="BC97" s="19">
        <v>2</v>
      </c>
      <c r="BD97" s="19">
        <v>0.05</v>
      </c>
      <c r="BE97" s="19">
        <v>4</v>
      </c>
      <c r="BF97" s="19">
        <v>6</v>
      </c>
      <c r="BG97" s="19">
        <v>0.5</v>
      </c>
      <c r="BH97" s="19">
        <v>10</v>
      </c>
      <c r="BI97" s="19">
        <v>1</v>
      </c>
      <c r="BJ97" s="19">
        <v>1</v>
      </c>
      <c r="BK97" s="19">
        <v>1</v>
      </c>
      <c r="BL97" s="19">
        <v>1</v>
      </c>
      <c r="BM97" s="19">
        <v>0</v>
      </c>
      <c r="BN97" s="19">
        <v>0</v>
      </c>
      <c r="BO97" s="19">
        <v>0</v>
      </c>
      <c r="BP97" s="19">
        <v>0</v>
      </c>
      <c r="BQ97" s="19">
        <v>1</v>
      </c>
      <c r="BR97" s="19">
        <v>1</v>
      </c>
      <c r="BS97" s="19">
        <v>1</v>
      </c>
      <c r="BT97" s="19">
        <v>1</v>
      </c>
    </row>
    <row r="98" spans="1:72" x14ac:dyDescent="0.3">
      <c r="A98" s="26">
        <v>96</v>
      </c>
      <c r="B98" s="19">
        <v>80</v>
      </c>
      <c r="C98" s="19">
        <v>0.59279632568359375</v>
      </c>
      <c r="D98" s="19">
        <v>9.8799387613932293E-3</v>
      </c>
      <c r="E98" s="19">
        <v>3</v>
      </c>
      <c r="F98" s="19">
        <v>9.2812500000000464E-3</v>
      </c>
      <c r="G98" s="19">
        <v>9.2812500000000464E-3</v>
      </c>
      <c r="H98" s="19">
        <v>1.021874999999998E-2</v>
      </c>
      <c r="I98" s="19">
        <v>1.021874999999998E-2</v>
      </c>
      <c r="J98" s="19">
        <f t="shared" si="1"/>
        <v>9.2812500000000464E-3</v>
      </c>
      <c r="K98" s="19"/>
      <c r="L98" s="19"/>
      <c r="M98" s="19">
        <v>-5.5511151231257827E-17</v>
      </c>
      <c r="N98" s="19">
        <v>2.2204460492503131E-16</v>
      </c>
      <c r="O98" s="19">
        <v>-2.775557561562891E-17</v>
      </c>
      <c r="P98" s="19">
        <v>0</v>
      </c>
      <c r="Q98" s="19">
        <v>1.5625E-2</v>
      </c>
      <c r="R98" s="19">
        <v>1.5625E-2</v>
      </c>
      <c r="S98" s="19">
        <v>3.125E-2</v>
      </c>
      <c r="T98" s="19">
        <v>0</v>
      </c>
      <c r="U98" s="19">
        <v>9.2812500000000742E-3</v>
      </c>
      <c r="V98" s="19">
        <v>9.2812500000000187E-3</v>
      </c>
      <c r="W98" s="19">
        <v>1.8562500000000089E-2</v>
      </c>
      <c r="X98" s="19">
        <v>0.375</v>
      </c>
      <c r="Y98" s="19">
        <v>-0.625</v>
      </c>
      <c r="Z98" s="19">
        <v>-0.25</v>
      </c>
      <c r="AA98" s="19">
        <v>0</v>
      </c>
      <c r="AB98" s="19">
        <v>1.5625E-2</v>
      </c>
      <c r="AC98" s="19">
        <v>1.5625E-2</v>
      </c>
      <c r="AD98" s="19">
        <v>3.125E-2</v>
      </c>
      <c r="AE98" s="19">
        <v>0</v>
      </c>
      <c r="AF98" s="19">
        <v>0.37851562500000002</v>
      </c>
      <c r="AG98" s="19">
        <v>-0.62148437499999998</v>
      </c>
      <c r="AH98" s="19">
        <v>-0.24296875000000001</v>
      </c>
      <c r="AI98" s="19">
        <v>0</v>
      </c>
      <c r="AJ98" s="19">
        <v>30</v>
      </c>
      <c r="AK98" s="19">
        <v>0</v>
      </c>
      <c r="AL98" s="19">
        <v>0</v>
      </c>
      <c r="AM98" s="19">
        <v>50</v>
      </c>
      <c r="AN98" s="19">
        <v>0</v>
      </c>
      <c r="AO98" s="19">
        <v>0</v>
      </c>
      <c r="AP98" s="19">
        <v>0</v>
      </c>
      <c r="AQ98" s="19">
        <v>0</v>
      </c>
      <c r="AR98" s="19" t="s">
        <v>365</v>
      </c>
      <c r="AS98" s="19">
        <v>1</v>
      </c>
      <c r="AT98" s="19">
        <v>0</v>
      </c>
      <c r="AU98" s="19">
        <v>0</v>
      </c>
      <c r="AV98" s="19">
        <v>0</v>
      </c>
      <c r="AW98" s="19">
        <v>0</v>
      </c>
      <c r="AX98" s="19">
        <v>45</v>
      </c>
      <c r="AY98" s="19">
        <v>0</v>
      </c>
      <c r="AZ98" s="19">
        <v>1</v>
      </c>
      <c r="BA98" s="19" t="s">
        <v>89</v>
      </c>
      <c r="BB98" s="19">
        <v>5</v>
      </c>
      <c r="BC98" s="19">
        <v>2</v>
      </c>
      <c r="BD98" s="19">
        <v>0.05</v>
      </c>
      <c r="BE98" s="19">
        <v>4</v>
      </c>
      <c r="BF98" s="19">
        <v>6</v>
      </c>
      <c r="BG98" s="19">
        <v>0.5</v>
      </c>
      <c r="BH98" s="19">
        <v>10</v>
      </c>
      <c r="BI98" s="19">
        <v>1</v>
      </c>
      <c r="BJ98" s="19">
        <v>1</v>
      </c>
      <c r="BK98" s="19">
        <v>1</v>
      </c>
      <c r="BL98" s="19">
        <v>1</v>
      </c>
      <c r="BM98" s="19">
        <v>0</v>
      </c>
      <c r="BN98" s="19">
        <v>0</v>
      </c>
      <c r="BO98" s="19">
        <v>0</v>
      </c>
      <c r="BP98" s="19">
        <v>0</v>
      </c>
      <c r="BQ98" s="19">
        <v>1</v>
      </c>
      <c r="BR98" s="19">
        <v>1</v>
      </c>
      <c r="BS98" s="19">
        <v>1</v>
      </c>
      <c r="BT98" s="19">
        <v>1</v>
      </c>
    </row>
    <row r="99" spans="1:72" x14ac:dyDescent="0.3">
      <c r="A99" s="26">
        <v>97</v>
      </c>
      <c r="B99" s="19">
        <v>80</v>
      </c>
      <c r="C99" s="19">
        <v>0.57919597625732422</v>
      </c>
      <c r="D99" s="19">
        <v>9.6532662709554028E-3</v>
      </c>
      <c r="E99" s="19">
        <v>3</v>
      </c>
      <c r="F99" s="19">
        <v>9.2812500000000464E-3</v>
      </c>
      <c r="G99" s="19">
        <v>9.2812500000000464E-3</v>
      </c>
      <c r="H99" s="19">
        <v>1.021874999999998E-2</v>
      </c>
      <c r="I99" s="19">
        <v>1.021874999999998E-2</v>
      </c>
      <c r="J99" s="19">
        <f t="shared" si="1"/>
        <v>9.2812500000000464E-3</v>
      </c>
      <c r="K99" s="19"/>
      <c r="L99" s="19"/>
      <c r="M99" s="19">
        <v>1.6653345369377351E-16</v>
      </c>
      <c r="N99" s="19">
        <v>2.2204460492503131E-16</v>
      </c>
      <c r="O99" s="19">
        <v>-2.775557561562891E-17</v>
      </c>
      <c r="P99" s="19">
        <v>0</v>
      </c>
      <c r="Q99" s="19">
        <v>-1.5625E-2</v>
      </c>
      <c r="R99" s="19">
        <v>1.562499999999999E-2</v>
      </c>
      <c r="S99" s="19">
        <v>3.125E-2</v>
      </c>
      <c r="T99" s="19">
        <v>0</v>
      </c>
      <c r="U99" s="19">
        <v>-9.2812500000000742E-3</v>
      </c>
      <c r="V99" s="19">
        <v>9.2812500000000187E-3</v>
      </c>
      <c r="W99" s="19">
        <v>1.8562500000000089E-2</v>
      </c>
      <c r="X99" s="19">
        <v>-0.37499999999999989</v>
      </c>
      <c r="Y99" s="19">
        <v>-0.625</v>
      </c>
      <c r="Z99" s="19">
        <v>-0.25</v>
      </c>
      <c r="AA99" s="19">
        <v>0</v>
      </c>
      <c r="AB99" s="19">
        <v>-1.5625E-2</v>
      </c>
      <c r="AC99" s="19">
        <v>1.562499999999999E-2</v>
      </c>
      <c r="AD99" s="19">
        <v>3.125E-2</v>
      </c>
      <c r="AE99" s="19">
        <v>0</v>
      </c>
      <c r="AF99" s="19">
        <v>-0.37851562500000002</v>
      </c>
      <c r="AG99" s="19">
        <v>-0.62148437499999998</v>
      </c>
      <c r="AH99" s="19">
        <v>-0.24296875000000001</v>
      </c>
      <c r="AI99" s="19">
        <v>0</v>
      </c>
      <c r="AJ99" s="19">
        <v>0</v>
      </c>
      <c r="AK99" s="19">
        <v>30</v>
      </c>
      <c r="AL99" s="19">
        <v>0</v>
      </c>
      <c r="AM99" s="19">
        <v>50</v>
      </c>
      <c r="AN99" s="19">
        <v>0</v>
      </c>
      <c r="AO99" s="19">
        <v>0</v>
      </c>
      <c r="AP99" s="19">
        <v>0</v>
      </c>
      <c r="AQ99" s="19">
        <v>0</v>
      </c>
      <c r="AR99" s="19" t="s">
        <v>366</v>
      </c>
      <c r="AS99" s="19">
        <v>1</v>
      </c>
      <c r="AT99" s="19">
        <v>0</v>
      </c>
      <c r="AU99" s="19">
        <v>0</v>
      </c>
      <c r="AV99" s="19">
        <v>0</v>
      </c>
      <c r="AW99" s="19">
        <v>0</v>
      </c>
      <c r="AX99" s="19">
        <v>45</v>
      </c>
      <c r="AY99" s="19">
        <v>0</v>
      </c>
      <c r="AZ99" s="19">
        <v>1</v>
      </c>
      <c r="BA99" s="19" t="s">
        <v>89</v>
      </c>
      <c r="BB99" s="19">
        <v>5</v>
      </c>
      <c r="BC99" s="19">
        <v>2</v>
      </c>
      <c r="BD99" s="19">
        <v>0.05</v>
      </c>
      <c r="BE99" s="19">
        <v>4</v>
      </c>
      <c r="BF99" s="19">
        <v>6</v>
      </c>
      <c r="BG99" s="19">
        <v>0.5</v>
      </c>
      <c r="BH99" s="19">
        <v>10</v>
      </c>
      <c r="BI99" s="19">
        <v>1</v>
      </c>
      <c r="BJ99" s="19">
        <v>1</v>
      </c>
      <c r="BK99" s="19">
        <v>1</v>
      </c>
      <c r="BL99" s="19">
        <v>1</v>
      </c>
      <c r="BM99" s="19">
        <v>0</v>
      </c>
      <c r="BN99" s="19">
        <v>0</v>
      </c>
      <c r="BO99" s="19">
        <v>0</v>
      </c>
      <c r="BP99" s="19">
        <v>0</v>
      </c>
      <c r="BQ99" s="19">
        <v>1</v>
      </c>
      <c r="BR99" s="19">
        <v>1</v>
      </c>
      <c r="BS99" s="19">
        <v>1</v>
      </c>
      <c r="BT99" s="19">
        <v>1</v>
      </c>
    </row>
    <row r="100" spans="1:72" x14ac:dyDescent="0.3">
      <c r="A100" s="26">
        <v>98</v>
      </c>
      <c r="B100" s="19">
        <v>80</v>
      </c>
      <c r="C100" s="19">
        <v>0.98279380798339844</v>
      </c>
      <c r="D100" s="19">
        <v>1.637989679972331E-2</v>
      </c>
      <c r="E100" s="19">
        <v>5</v>
      </c>
      <c r="F100" s="19">
        <v>1.4320549046733909E-4</v>
      </c>
      <c r="G100" s="19">
        <v>4.137297011636943E-2</v>
      </c>
      <c r="H100" s="19">
        <v>1.9683928247430631E-2</v>
      </c>
      <c r="I100" s="19">
        <v>2.1670923059481958E-3</v>
      </c>
      <c r="J100" s="19">
        <f t="shared" si="1"/>
        <v>2.1670923059481958E-3</v>
      </c>
      <c r="K100" s="19">
        <v>1.4320549046733909E-4</v>
      </c>
      <c r="L100" s="19">
        <v>1.4320549046733909E-4</v>
      </c>
      <c r="M100" s="19">
        <v>8.3266726846886741E-17</v>
      </c>
      <c r="N100" s="19">
        <v>-3.3306690738754701E-16</v>
      </c>
      <c r="O100" s="19">
        <v>-8.3266726846886741E-17</v>
      </c>
      <c r="P100" s="19">
        <v>0</v>
      </c>
      <c r="Q100" s="19">
        <v>-1.5625E-2</v>
      </c>
      <c r="R100" s="19">
        <v>-1.5625E-2</v>
      </c>
      <c r="S100" s="19">
        <v>3.125E-2</v>
      </c>
      <c r="T100" s="19">
        <v>0</v>
      </c>
      <c r="U100" s="19">
        <v>-2.8124999999995509E-4</v>
      </c>
      <c r="V100" s="19">
        <v>-9.3749999999781508E-5</v>
      </c>
      <c r="W100" s="19">
        <v>1.8750000000003489E-4</v>
      </c>
      <c r="X100" s="19">
        <v>0.12500000000000011</v>
      </c>
      <c r="Y100" s="19">
        <v>0.625</v>
      </c>
      <c r="Z100" s="19">
        <v>-0.25</v>
      </c>
      <c r="AA100" s="19">
        <v>0</v>
      </c>
      <c r="AB100" s="19">
        <v>-1.5625E-2</v>
      </c>
      <c r="AC100" s="19">
        <v>-1.5625E-2</v>
      </c>
      <c r="AD100" s="19">
        <v>3.125E-2</v>
      </c>
      <c r="AE100" s="19">
        <v>0</v>
      </c>
      <c r="AF100" s="19">
        <v>0.128046875</v>
      </c>
      <c r="AG100" s="19">
        <v>0.62148437499999998</v>
      </c>
      <c r="AH100" s="19">
        <v>-0.24296875000000001</v>
      </c>
      <c r="AI100" s="19">
        <v>0</v>
      </c>
      <c r="AJ100" s="19">
        <v>20</v>
      </c>
      <c r="AK100" s="19">
        <v>10</v>
      </c>
      <c r="AL100" s="19">
        <v>50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 t="s">
        <v>367</v>
      </c>
      <c r="AS100" s="19">
        <v>1</v>
      </c>
      <c r="AT100" s="19">
        <v>0</v>
      </c>
      <c r="AU100" s="19">
        <v>0</v>
      </c>
      <c r="AV100" s="19">
        <v>0</v>
      </c>
      <c r="AW100" s="19">
        <v>0</v>
      </c>
      <c r="AX100" s="19">
        <v>45</v>
      </c>
      <c r="AY100" s="19">
        <v>0</v>
      </c>
      <c r="AZ100" s="19">
        <v>1</v>
      </c>
      <c r="BA100" s="19" t="s">
        <v>89</v>
      </c>
      <c r="BB100" s="19">
        <v>5</v>
      </c>
      <c r="BC100" s="19">
        <v>2</v>
      </c>
      <c r="BD100" s="19">
        <v>0.05</v>
      </c>
      <c r="BE100" s="19">
        <v>4</v>
      </c>
      <c r="BF100" s="19">
        <v>6</v>
      </c>
      <c r="BG100" s="19">
        <v>0.5</v>
      </c>
      <c r="BH100" s="19">
        <v>10</v>
      </c>
      <c r="BI100" s="19">
        <v>1</v>
      </c>
      <c r="BJ100" s="19">
        <v>1</v>
      </c>
      <c r="BK100" s="19">
        <v>1</v>
      </c>
      <c r="BL100" s="19">
        <v>1</v>
      </c>
      <c r="BM100" s="19">
        <v>0</v>
      </c>
      <c r="BN100" s="19">
        <v>0</v>
      </c>
      <c r="BO100" s="19">
        <v>0</v>
      </c>
      <c r="BP100" s="19">
        <v>0</v>
      </c>
      <c r="BQ100" s="19">
        <v>1</v>
      </c>
      <c r="BR100" s="19">
        <v>1</v>
      </c>
      <c r="BS100" s="19">
        <v>1</v>
      </c>
      <c r="BT100" s="19">
        <v>1</v>
      </c>
    </row>
    <row r="101" spans="1:72" x14ac:dyDescent="0.3">
      <c r="A101" s="26">
        <v>99</v>
      </c>
      <c r="B101" s="19">
        <v>80</v>
      </c>
      <c r="C101" s="19">
        <v>1.030593633651733</v>
      </c>
      <c r="D101" s="19">
        <v>1.7176560560862222E-2</v>
      </c>
      <c r="E101" s="19">
        <v>5</v>
      </c>
      <c r="F101" s="19">
        <v>1.4320549046733909E-4</v>
      </c>
      <c r="G101" s="19">
        <v>4.137297011636943E-2</v>
      </c>
      <c r="H101" s="19">
        <v>1.9683928247430631E-2</v>
      </c>
      <c r="I101" s="19">
        <v>2.1670923059481958E-3</v>
      </c>
      <c r="J101" s="19">
        <f t="shared" si="1"/>
        <v>2.1670923059481958E-3</v>
      </c>
      <c r="K101" s="19">
        <v>1.4320549046733909E-4</v>
      </c>
      <c r="L101" s="19">
        <v>1.4320549046733909E-4</v>
      </c>
      <c r="M101" s="19">
        <v>8.3266726846886741E-17</v>
      </c>
      <c r="N101" s="19">
        <v>3.3306690738754701E-16</v>
      </c>
      <c r="O101" s="19">
        <v>-8.3266726846886741E-17</v>
      </c>
      <c r="P101" s="19">
        <v>0</v>
      </c>
      <c r="Q101" s="19">
        <v>-1.5625E-2</v>
      </c>
      <c r="R101" s="19">
        <v>1.5625E-2</v>
      </c>
      <c r="S101" s="19">
        <v>3.125E-2</v>
      </c>
      <c r="T101" s="19">
        <v>0</v>
      </c>
      <c r="U101" s="19">
        <v>-2.8124999999995509E-4</v>
      </c>
      <c r="V101" s="19">
        <v>9.3749999999781508E-5</v>
      </c>
      <c r="W101" s="19">
        <v>1.8750000000003489E-4</v>
      </c>
      <c r="X101" s="19">
        <v>0.12500000000000011</v>
      </c>
      <c r="Y101" s="19">
        <v>-0.625</v>
      </c>
      <c r="Z101" s="19">
        <v>-0.25</v>
      </c>
      <c r="AA101" s="19">
        <v>0</v>
      </c>
      <c r="AB101" s="19">
        <v>-1.5625E-2</v>
      </c>
      <c r="AC101" s="19">
        <v>1.5625E-2</v>
      </c>
      <c r="AD101" s="19">
        <v>3.125E-2</v>
      </c>
      <c r="AE101" s="19">
        <v>0</v>
      </c>
      <c r="AF101" s="19">
        <v>0.128046875</v>
      </c>
      <c r="AG101" s="19">
        <v>-0.62148437499999998</v>
      </c>
      <c r="AH101" s="19">
        <v>-0.24296875000000001</v>
      </c>
      <c r="AI101" s="19">
        <v>0</v>
      </c>
      <c r="AJ101" s="19">
        <v>20</v>
      </c>
      <c r="AK101" s="19">
        <v>10</v>
      </c>
      <c r="AL101" s="19">
        <v>0</v>
      </c>
      <c r="AM101" s="19">
        <v>50</v>
      </c>
      <c r="AN101" s="19">
        <v>0</v>
      </c>
      <c r="AO101" s="19">
        <v>0</v>
      </c>
      <c r="AP101" s="19">
        <v>0</v>
      </c>
      <c r="AQ101" s="19">
        <v>0</v>
      </c>
      <c r="AR101" s="19" t="s">
        <v>368</v>
      </c>
      <c r="AS101" s="19">
        <v>1</v>
      </c>
      <c r="AT101" s="19">
        <v>0</v>
      </c>
      <c r="AU101" s="19">
        <v>0</v>
      </c>
      <c r="AV101" s="19">
        <v>0</v>
      </c>
      <c r="AW101" s="19">
        <v>0</v>
      </c>
      <c r="AX101" s="19">
        <v>45</v>
      </c>
      <c r="AY101" s="19">
        <v>0</v>
      </c>
      <c r="AZ101" s="19">
        <v>1</v>
      </c>
      <c r="BA101" s="19" t="s">
        <v>89</v>
      </c>
      <c r="BB101" s="19">
        <v>5</v>
      </c>
      <c r="BC101" s="19">
        <v>2</v>
      </c>
      <c r="BD101" s="19">
        <v>0.05</v>
      </c>
      <c r="BE101" s="19">
        <v>4</v>
      </c>
      <c r="BF101" s="19">
        <v>6</v>
      </c>
      <c r="BG101" s="19">
        <v>0.5</v>
      </c>
      <c r="BH101" s="19">
        <v>10</v>
      </c>
      <c r="BI101" s="19">
        <v>1</v>
      </c>
      <c r="BJ101" s="19">
        <v>1</v>
      </c>
      <c r="BK101" s="19">
        <v>1</v>
      </c>
      <c r="BL101" s="19">
        <v>1</v>
      </c>
      <c r="BM101" s="19">
        <v>0</v>
      </c>
      <c r="BN101" s="19">
        <v>0</v>
      </c>
      <c r="BO101" s="19">
        <v>0</v>
      </c>
      <c r="BP101" s="19">
        <v>0</v>
      </c>
      <c r="BQ101" s="19">
        <v>1</v>
      </c>
      <c r="BR101" s="19">
        <v>1</v>
      </c>
      <c r="BS101" s="19">
        <v>1</v>
      </c>
      <c r="BT101" s="19">
        <v>1</v>
      </c>
    </row>
    <row r="102" spans="1:72" x14ac:dyDescent="0.3">
      <c r="A102" s="26">
        <v>100</v>
      </c>
      <c r="B102" s="19">
        <v>80</v>
      </c>
      <c r="C102" s="19">
        <v>1.0763928890228269</v>
      </c>
      <c r="D102" s="19">
        <v>1.7939881483713789E-2</v>
      </c>
      <c r="E102" s="19">
        <v>5</v>
      </c>
      <c r="F102" s="19">
        <v>1.432054904673209E-4</v>
      </c>
      <c r="G102" s="19">
        <v>4.137297011636943E-2</v>
      </c>
      <c r="H102" s="19">
        <v>1.9683928247430631E-2</v>
      </c>
      <c r="I102" s="19">
        <v>2.1670923059481958E-3</v>
      </c>
      <c r="J102" s="19">
        <f t="shared" si="1"/>
        <v>2.1670923059481958E-3</v>
      </c>
      <c r="K102" s="19">
        <v>1.432054904673209E-4</v>
      </c>
      <c r="L102" s="19">
        <v>1.432054904673209E-4</v>
      </c>
      <c r="M102" s="19">
        <v>6.9388939039072284E-17</v>
      </c>
      <c r="N102" s="19">
        <v>3.3306690738754701E-16</v>
      </c>
      <c r="O102" s="19">
        <v>-8.3266726846886741E-17</v>
      </c>
      <c r="P102" s="19">
        <v>0</v>
      </c>
      <c r="Q102" s="19">
        <v>1.5625E-2</v>
      </c>
      <c r="R102" s="19">
        <v>1.562499999999999E-2</v>
      </c>
      <c r="S102" s="19">
        <v>3.125E-2</v>
      </c>
      <c r="T102" s="19">
        <v>0</v>
      </c>
      <c r="U102" s="19">
        <v>2.8124999999989958E-4</v>
      </c>
      <c r="V102" s="19">
        <v>9.3749999999781508E-5</v>
      </c>
      <c r="W102" s="19">
        <v>1.8750000000003489E-4</v>
      </c>
      <c r="X102" s="19">
        <v>-0.1249999999999999</v>
      </c>
      <c r="Y102" s="19">
        <v>-0.625</v>
      </c>
      <c r="Z102" s="19">
        <v>-0.25</v>
      </c>
      <c r="AA102" s="19">
        <v>0</v>
      </c>
      <c r="AB102" s="19">
        <v>1.5625E-2</v>
      </c>
      <c r="AC102" s="19">
        <v>1.562499999999999E-2</v>
      </c>
      <c r="AD102" s="19">
        <v>3.125E-2</v>
      </c>
      <c r="AE102" s="19">
        <v>0</v>
      </c>
      <c r="AF102" s="19">
        <v>-0.128046875</v>
      </c>
      <c r="AG102" s="19">
        <v>-0.62148437499999998</v>
      </c>
      <c r="AH102" s="19">
        <v>-0.24296875000000001</v>
      </c>
      <c r="AI102" s="19">
        <v>0</v>
      </c>
      <c r="AJ102" s="19">
        <v>10</v>
      </c>
      <c r="AK102" s="19">
        <v>20</v>
      </c>
      <c r="AL102" s="19">
        <v>0</v>
      </c>
      <c r="AM102" s="19">
        <v>50</v>
      </c>
      <c r="AN102" s="19">
        <v>0</v>
      </c>
      <c r="AO102" s="19">
        <v>0</v>
      </c>
      <c r="AP102" s="19">
        <v>0</v>
      </c>
      <c r="AQ102" s="19">
        <v>0</v>
      </c>
      <c r="AR102" s="19" t="s">
        <v>369</v>
      </c>
      <c r="AS102" s="19">
        <v>1</v>
      </c>
      <c r="AT102" s="19">
        <v>0</v>
      </c>
      <c r="AU102" s="19">
        <v>0</v>
      </c>
      <c r="AV102" s="19">
        <v>0</v>
      </c>
      <c r="AW102" s="19">
        <v>0</v>
      </c>
      <c r="AX102" s="19">
        <v>45</v>
      </c>
      <c r="AY102" s="19">
        <v>0</v>
      </c>
      <c r="AZ102" s="19">
        <v>1</v>
      </c>
      <c r="BA102" s="19" t="s">
        <v>89</v>
      </c>
      <c r="BB102" s="19">
        <v>5</v>
      </c>
      <c r="BC102" s="19">
        <v>2</v>
      </c>
      <c r="BD102" s="19">
        <v>0.05</v>
      </c>
      <c r="BE102" s="19">
        <v>4</v>
      </c>
      <c r="BF102" s="19">
        <v>6</v>
      </c>
      <c r="BG102" s="19">
        <v>0.5</v>
      </c>
      <c r="BH102" s="19">
        <v>10</v>
      </c>
      <c r="BI102" s="19">
        <v>1</v>
      </c>
      <c r="BJ102" s="19">
        <v>1</v>
      </c>
      <c r="BK102" s="19">
        <v>1</v>
      </c>
      <c r="BL102" s="19">
        <v>1</v>
      </c>
      <c r="BM102" s="19">
        <v>0</v>
      </c>
      <c r="BN102" s="19">
        <v>0</v>
      </c>
      <c r="BO102" s="19">
        <v>0</v>
      </c>
      <c r="BP102" s="19">
        <v>0</v>
      </c>
      <c r="BQ102" s="19">
        <v>1</v>
      </c>
      <c r="BR102" s="19">
        <v>1</v>
      </c>
      <c r="BS102" s="19">
        <v>1</v>
      </c>
      <c r="BT102" s="19">
        <v>1</v>
      </c>
    </row>
    <row r="103" spans="1:72" x14ac:dyDescent="0.3">
      <c r="A103" s="26">
        <v>101</v>
      </c>
      <c r="B103" s="19">
        <v>80</v>
      </c>
      <c r="C103" s="19">
        <v>0.38999724388122559</v>
      </c>
      <c r="D103" s="19">
        <v>6.499954064687093E-3</v>
      </c>
      <c r="E103" s="19">
        <v>2</v>
      </c>
      <c r="F103" s="19">
        <v>7.5781088917354954E-3</v>
      </c>
      <c r="G103" s="19">
        <v>7.5781088917354954E-3</v>
      </c>
      <c r="H103" s="19">
        <v>7.5781088917354954E-3</v>
      </c>
      <c r="I103" s="19"/>
      <c r="J103" s="19">
        <f t="shared" si="1"/>
        <v>7.5781088917354954E-3</v>
      </c>
      <c r="K103" s="19"/>
      <c r="L103" s="19"/>
      <c r="M103" s="19">
        <v>2.775557561562891E-17</v>
      </c>
      <c r="N103" s="19">
        <v>6.1629758220391547E-33</v>
      </c>
      <c r="O103" s="19">
        <v>-4.4408920985006262E-16</v>
      </c>
      <c r="P103" s="19">
        <v>0</v>
      </c>
      <c r="Q103" s="19">
        <v>-3.125E-2</v>
      </c>
      <c r="R103" s="19">
        <v>1.9135106236677421E-18</v>
      </c>
      <c r="S103" s="19">
        <v>0</v>
      </c>
      <c r="T103" s="19">
        <v>0</v>
      </c>
      <c r="U103" s="19">
        <v>-1.8562500000000089E-2</v>
      </c>
      <c r="V103" s="19">
        <v>1.136625310458646E-18</v>
      </c>
      <c r="W103" s="19">
        <v>2.2204460492503131E-16</v>
      </c>
      <c r="X103" s="19">
        <v>0.25</v>
      </c>
      <c r="Y103" s="19">
        <v>4.5924254968025748E-17</v>
      </c>
      <c r="Z103" s="19">
        <v>1</v>
      </c>
      <c r="AA103" s="19">
        <v>0</v>
      </c>
      <c r="AB103" s="19">
        <v>-3.125E-2</v>
      </c>
      <c r="AC103" s="19">
        <v>1.9135106236677421E-18</v>
      </c>
      <c r="AD103" s="19">
        <v>0</v>
      </c>
      <c r="AE103" s="19">
        <v>0</v>
      </c>
      <c r="AF103" s="19">
        <v>0.24296875000000001</v>
      </c>
      <c r="AG103" s="19">
        <v>4.6354794858350993E-17</v>
      </c>
      <c r="AH103" s="19">
        <v>1</v>
      </c>
      <c r="AI103" s="19">
        <v>0</v>
      </c>
      <c r="AJ103" s="19">
        <v>50</v>
      </c>
      <c r="AK103" s="19">
        <v>30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 t="s">
        <v>370</v>
      </c>
      <c r="AS103" s="19">
        <v>1</v>
      </c>
      <c r="AT103" s="19">
        <v>0</v>
      </c>
      <c r="AU103" s="19">
        <v>0</v>
      </c>
      <c r="AV103" s="19">
        <v>0</v>
      </c>
      <c r="AW103" s="19">
        <v>0</v>
      </c>
      <c r="AX103" s="19">
        <v>45</v>
      </c>
      <c r="AY103" s="19">
        <v>0</v>
      </c>
      <c r="AZ103" s="19">
        <v>1</v>
      </c>
      <c r="BA103" s="19" t="s">
        <v>89</v>
      </c>
      <c r="BB103" s="19">
        <v>5</v>
      </c>
      <c r="BC103" s="19">
        <v>2</v>
      </c>
      <c r="BD103" s="19">
        <v>0.05</v>
      </c>
      <c r="BE103" s="19">
        <v>4</v>
      </c>
      <c r="BF103" s="19">
        <v>6</v>
      </c>
      <c r="BG103" s="19">
        <v>0.5</v>
      </c>
      <c r="BH103" s="19">
        <v>10</v>
      </c>
      <c r="BI103" s="19">
        <v>1</v>
      </c>
      <c r="BJ103" s="19">
        <v>1</v>
      </c>
      <c r="BK103" s="19">
        <v>1</v>
      </c>
      <c r="BL103" s="19">
        <v>1</v>
      </c>
      <c r="BM103" s="19">
        <v>0</v>
      </c>
      <c r="BN103" s="19">
        <v>0</v>
      </c>
      <c r="BO103" s="19">
        <v>0</v>
      </c>
      <c r="BP103" s="19">
        <v>0</v>
      </c>
      <c r="BQ103" s="19">
        <v>1</v>
      </c>
      <c r="BR103" s="19">
        <v>1</v>
      </c>
      <c r="BS103" s="19">
        <v>1</v>
      </c>
      <c r="BT103" s="19">
        <v>1</v>
      </c>
    </row>
    <row r="104" spans="1:72" x14ac:dyDescent="0.3">
      <c r="A104" s="26">
        <v>102</v>
      </c>
      <c r="B104" s="19">
        <v>80</v>
      </c>
      <c r="C104" s="19">
        <v>1.0139937400817871</v>
      </c>
      <c r="D104" s="19">
        <v>1.6899895668029789E-2</v>
      </c>
      <c r="E104" s="19">
        <v>5</v>
      </c>
      <c r="F104" s="19">
        <v>4.53986250480117E-3</v>
      </c>
      <c r="G104" s="19">
        <v>6.0394212781523987E-2</v>
      </c>
      <c r="H104" s="19">
        <v>2.2176846033644941E-2</v>
      </c>
      <c r="I104" s="19">
        <v>4.53986250480117E-3</v>
      </c>
      <c r="J104" s="19">
        <f t="shared" si="1"/>
        <v>4.53986250480117E-3</v>
      </c>
      <c r="K104" s="19">
        <v>5.0668384188268037E-3</v>
      </c>
      <c r="L104" s="19">
        <v>5.0668384188268037E-3</v>
      </c>
      <c r="M104" s="19">
        <v>-3.3306690738754701E-16</v>
      </c>
      <c r="N104" s="19">
        <v>1.110223024625157E-16</v>
      </c>
      <c r="O104" s="19">
        <v>-3.3306690738754701E-16</v>
      </c>
      <c r="P104" s="19">
        <v>0</v>
      </c>
      <c r="Q104" s="19">
        <v>6.2500000000000003E-3</v>
      </c>
      <c r="R104" s="19">
        <v>3.7499999999999999E-2</v>
      </c>
      <c r="S104" s="19">
        <v>-7.4999999999999997E-2</v>
      </c>
      <c r="T104" s="19">
        <v>0</v>
      </c>
      <c r="U104" s="19">
        <v>-4.6875000000012879E-4</v>
      </c>
      <c r="V104" s="19">
        <v>4.9687499999999662E-3</v>
      </c>
      <c r="W104" s="19">
        <v>-9.937499999999877E-3</v>
      </c>
      <c r="X104" s="19">
        <v>0.5</v>
      </c>
      <c r="Y104" s="19">
        <v>0.25</v>
      </c>
      <c r="Z104" s="19">
        <v>0.5</v>
      </c>
      <c r="AA104" s="19">
        <v>0</v>
      </c>
      <c r="AB104" s="19">
        <v>6.2500000000000003E-3</v>
      </c>
      <c r="AC104" s="19">
        <v>3.7499999999999999E-2</v>
      </c>
      <c r="AD104" s="19">
        <v>-7.4999999999999997E-2</v>
      </c>
      <c r="AE104" s="19">
        <v>0</v>
      </c>
      <c r="AF104" s="19">
        <v>0.49484375000000003</v>
      </c>
      <c r="AG104" s="19">
        <v>0.25187500000000002</v>
      </c>
      <c r="AH104" s="19">
        <v>0.49625000000000002</v>
      </c>
      <c r="AI104" s="19">
        <v>0</v>
      </c>
      <c r="AJ104" s="19">
        <v>50</v>
      </c>
      <c r="AK104" s="19">
        <v>10</v>
      </c>
      <c r="AL104" s="19">
        <v>20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 t="s">
        <v>371</v>
      </c>
      <c r="AS104" s="19">
        <v>1</v>
      </c>
      <c r="AT104" s="19">
        <v>0</v>
      </c>
      <c r="AU104" s="19">
        <v>0</v>
      </c>
      <c r="AV104" s="19">
        <v>0</v>
      </c>
      <c r="AW104" s="19">
        <v>0</v>
      </c>
      <c r="AX104" s="19">
        <v>45</v>
      </c>
      <c r="AY104" s="19">
        <v>0</v>
      </c>
      <c r="AZ104" s="19">
        <v>1</v>
      </c>
      <c r="BA104" s="19" t="s">
        <v>89</v>
      </c>
      <c r="BB104" s="19">
        <v>5</v>
      </c>
      <c r="BC104" s="19">
        <v>2</v>
      </c>
      <c r="BD104" s="19">
        <v>0.05</v>
      </c>
      <c r="BE104" s="19">
        <v>4</v>
      </c>
      <c r="BF104" s="19">
        <v>6</v>
      </c>
      <c r="BG104" s="19">
        <v>0.5</v>
      </c>
      <c r="BH104" s="19">
        <v>10</v>
      </c>
      <c r="BI104" s="19">
        <v>1</v>
      </c>
      <c r="BJ104" s="19">
        <v>1</v>
      </c>
      <c r="BK104" s="19">
        <v>1</v>
      </c>
      <c r="BL104" s="19">
        <v>1</v>
      </c>
      <c r="BM104" s="19">
        <v>0</v>
      </c>
      <c r="BN104" s="19">
        <v>0</v>
      </c>
      <c r="BO104" s="19">
        <v>0</v>
      </c>
      <c r="BP104" s="19">
        <v>0</v>
      </c>
      <c r="BQ104" s="19">
        <v>1</v>
      </c>
      <c r="BR104" s="19">
        <v>1</v>
      </c>
      <c r="BS104" s="19">
        <v>1</v>
      </c>
      <c r="BT104" s="19">
        <v>1</v>
      </c>
    </row>
    <row r="105" spans="1:72" x14ac:dyDescent="0.3">
      <c r="A105" s="26">
        <v>103</v>
      </c>
      <c r="B105" s="19">
        <v>80</v>
      </c>
      <c r="C105" s="19">
        <v>0.98279380798339844</v>
      </c>
      <c r="D105" s="19">
        <v>1.637989679972331E-2</v>
      </c>
      <c r="E105" s="19">
        <v>5</v>
      </c>
      <c r="F105" s="19">
        <v>4.53986250480117E-3</v>
      </c>
      <c r="G105" s="19">
        <v>6.0394212781523987E-2</v>
      </c>
      <c r="H105" s="19">
        <v>2.2176846033644941E-2</v>
      </c>
      <c r="I105" s="19">
        <v>4.53986250480117E-3</v>
      </c>
      <c r="J105" s="19">
        <f t="shared" si="1"/>
        <v>4.53986250480117E-3</v>
      </c>
      <c r="K105" s="19">
        <v>5.0668384188267976E-3</v>
      </c>
      <c r="L105" s="19">
        <v>5.0668384188267976E-3</v>
      </c>
      <c r="M105" s="19">
        <v>-3.3306690738754701E-16</v>
      </c>
      <c r="N105" s="19">
        <v>0</v>
      </c>
      <c r="O105" s="19">
        <v>-3.3306690738754701E-16</v>
      </c>
      <c r="P105" s="19">
        <v>0</v>
      </c>
      <c r="Q105" s="19">
        <v>6.2500000000000003E-3</v>
      </c>
      <c r="R105" s="19">
        <v>-3.7500000000000012E-2</v>
      </c>
      <c r="S105" s="19">
        <v>-7.4999999999999997E-2</v>
      </c>
      <c r="T105" s="19">
        <v>0</v>
      </c>
      <c r="U105" s="19">
        <v>-4.6875000000012879E-4</v>
      </c>
      <c r="V105" s="19">
        <v>-4.9687499999999662E-3</v>
      </c>
      <c r="W105" s="19">
        <v>-9.937499999999877E-3</v>
      </c>
      <c r="X105" s="19">
        <v>0.5</v>
      </c>
      <c r="Y105" s="19">
        <v>-0.25</v>
      </c>
      <c r="Z105" s="19">
        <v>0.5</v>
      </c>
      <c r="AA105" s="19">
        <v>0</v>
      </c>
      <c r="AB105" s="19">
        <v>6.2500000000000003E-3</v>
      </c>
      <c r="AC105" s="19">
        <v>-3.7500000000000012E-2</v>
      </c>
      <c r="AD105" s="19">
        <v>-7.4999999999999997E-2</v>
      </c>
      <c r="AE105" s="19">
        <v>0</v>
      </c>
      <c r="AF105" s="19">
        <v>0.49484375000000003</v>
      </c>
      <c r="AG105" s="19">
        <v>-0.25187500000000002</v>
      </c>
      <c r="AH105" s="19">
        <v>0.49625000000000002</v>
      </c>
      <c r="AI105" s="19">
        <v>0</v>
      </c>
      <c r="AJ105" s="19">
        <v>50</v>
      </c>
      <c r="AK105" s="19">
        <v>10</v>
      </c>
      <c r="AL105" s="19">
        <v>0</v>
      </c>
      <c r="AM105" s="19">
        <v>20</v>
      </c>
      <c r="AN105" s="19">
        <v>0</v>
      </c>
      <c r="AO105" s="19">
        <v>0</v>
      </c>
      <c r="AP105" s="19">
        <v>0</v>
      </c>
      <c r="AQ105" s="19">
        <v>0</v>
      </c>
      <c r="AR105" s="19" t="s">
        <v>372</v>
      </c>
      <c r="AS105" s="19">
        <v>1</v>
      </c>
      <c r="AT105" s="19">
        <v>0</v>
      </c>
      <c r="AU105" s="19">
        <v>0</v>
      </c>
      <c r="AV105" s="19">
        <v>0</v>
      </c>
      <c r="AW105" s="19">
        <v>0</v>
      </c>
      <c r="AX105" s="19">
        <v>45</v>
      </c>
      <c r="AY105" s="19">
        <v>0</v>
      </c>
      <c r="AZ105" s="19">
        <v>1</v>
      </c>
      <c r="BA105" s="19" t="s">
        <v>89</v>
      </c>
      <c r="BB105" s="19">
        <v>5</v>
      </c>
      <c r="BC105" s="19">
        <v>2</v>
      </c>
      <c r="BD105" s="19">
        <v>0.05</v>
      </c>
      <c r="BE105" s="19">
        <v>4</v>
      </c>
      <c r="BF105" s="19">
        <v>6</v>
      </c>
      <c r="BG105" s="19">
        <v>0.5</v>
      </c>
      <c r="BH105" s="19">
        <v>10</v>
      </c>
      <c r="BI105" s="19">
        <v>1</v>
      </c>
      <c r="BJ105" s="19">
        <v>1</v>
      </c>
      <c r="BK105" s="19">
        <v>1</v>
      </c>
      <c r="BL105" s="19">
        <v>1</v>
      </c>
      <c r="BM105" s="19">
        <v>0</v>
      </c>
      <c r="BN105" s="19">
        <v>0</v>
      </c>
      <c r="BO105" s="19">
        <v>0</v>
      </c>
      <c r="BP105" s="19">
        <v>0</v>
      </c>
      <c r="BQ105" s="19">
        <v>1</v>
      </c>
      <c r="BR105" s="19">
        <v>1</v>
      </c>
      <c r="BS105" s="19">
        <v>1</v>
      </c>
      <c r="BT105" s="19">
        <v>1</v>
      </c>
    </row>
    <row r="106" spans="1:72" x14ac:dyDescent="0.3">
      <c r="A106" s="26">
        <v>104</v>
      </c>
      <c r="B106" s="19">
        <v>80</v>
      </c>
      <c r="C106" s="19">
        <v>0.99839353561401367</v>
      </c>
      <c r="D106" s="19">
        <v>1.663989226023356E-2</v>
      </c>
      <c r="E106" s="19">
        <v>5</v>
      </c>
      <c r="F106" s="19">
        <v>4.5398625048011449E-3</v>
      </c>
      <c r="G106" s="19">
        <v>6.039421278152398E-2</v>
      </c>
      <c r="H106" s="19">
        <v>2.2176846033644931E-2</v>
      </c>
      <c r="I106" s="19">
        <v>4.5398625048011449E-3</v>
      </c>
      <c r="J106" s="19">
        <f t="shared" si="1"/>
        <v>4.5398625048011449E-3</v>
      </c>
      <c r="K106" s="19">
        <v>5.0668384188267794E-3</v>
      </c>
      <c r="L106" s="19">
        <v>5.0668384188267794E-3</v>
      </c>
      <c r="M106" s="19">
        <v>3.3306690738754701E-16</v>
      </c>
      <c r="N106" s="19">
        <v>5.5511151231257827E-17</v>
      </c>
      <c r="O106" s="19">
        <v>-3.3306690738754701E-16</v>
      </c>
      <c r="P106" s="19">
        <v>0</v>
      </c>
      <c r="Q106" s="19">
        <v>-6.2500000000000003E-3</v>
      </c>
      <c r="R106" s="19">
        <v>-3.7499999999999999E-2</v>
      </c>
      <c r="S106" s="19">
        <v>-7.4999999999999997E-2</v>
      </c>
      <c r="T106" s="19">
        <v>0</v>
      </c>
      <c r="U106" s="19">
        <v>4.6875000000012879E-4</v>
      </c>
      <c r="V106" s="19">
        <v>-4.9687499999998266E-3</v>
      </c>
      <c r="W106" s="19">
        <v>-9.937499999999877E-3</v>
      </c>
      <c r="X106" s="19">
        <v>-0.5</v>
      </c>
      <c r="Y106" s="19">
        <v>-0.24999999999999989</v>
      </c>
      <c r="Z106" s="19">
        <v>0.5</v>
      </c>
      <c r="AA106" s="19">
        <v>0</v>
      </c>
      <c r="AB106" s="19">
        <v>-6.2500000000000003E-3</v>
      </c>
      <c r="AC106" s="19">
        <v>-3.7499999999999999E-2</v>
      </c>
      <c r="AD106" s="19">
        <v>-7.4999999999999997E-2</v>
      </c>
      <c r="AE106" s="19">
        <v>0</v>
      </c>
      <c r="AF106" s="19">
        <v>-0.49484375000000003</v>
      </c>
      <c r="AG106" s="19">
        <v>-0.2518749999999999</v>
      </c>
      <c r="AH106" s="19">
        <v>0.49625000000000002</v>
      </c>
      <c r="AI106" s="19">
        <v>0</v>
      </c>
      <c r="AJ106" s="19">
        <v>10</v>
      </c>
      <c r="AK106" s="19">
        <v>50</v>
      </c>
      <c r="AL106" s="19">
        <v>0</v>
      </c>
      <c r="AM106" s="19">
        <v>20</v>
      </c>
      <c r="AN106" s="19">
        <v>0</v>
      </c>
      <c r="AO106" s="19">
        <v>0</v>
      </c>
      <c r="AP106" s="19">
        <v>0</v>
      </c>
      <c r="AQ106" s="19">
        <v>0</v>
      </c>
      <c r="AR106" s="19" t="s">
        <v>373</v>
      </c>
      <c r="AS106" s="19">
        <v>1</v>
      </c>
      <c r="AT106" s="19">
        <v>0</v>
      </c>
      <c r="AU106" s="19">
        <v>0</v>
      </c>
      <c r="AV106" s="19">
        <v>0</v>
      </c>
      <c r="AW106" s="19">
        <v>0</v>
      </c>
      <c r="AX106" s="19">
        <v>45</v>
      </c>
      <c r="AY106" s="19">
        <v>0</v>
      </c>
      <c r="AZ106" s="19">
        <v>1</v>
      </c>
      <c r="BA106" s="19" t="s">
        <v>89</v>
      </c>
      <c r="BB106" s="19">
        <v>5</v>
      </c>
      <c r="BC106" s="19">
        <v>2</v>
      </c>
      <c r="BD106" s="19">
        <v>0.05</v>
      </c>
      <c r="BE106" s="19">
        <v>4</v>
      </c>
      <c r="BF106" s="19">
        <v>6</v>
      </c>
      <c r="BG106" s="19">
        <v>0.5</v>
      </c>
      <c r="BH106" s="19">
        <v>10</v>
      </c>
      <c r="BI106" s="19">
        <v>1</v>
      </c>
      <c r="BJ106" s="19">
        <v>1</v>
      </c>
      <c r="BK106" s="19">
        <v>1</v>
      </c>
      <c r="BL106" s="19">
        <v>1</v>
      </c>
      <c r="BM106" s="19">
        <v>0</v>
      </c>
      <c r="BN106" s="19">
        <v>0</v>
      </c>
      <c r="BO106" s="19">
        <v>0</v>
      </c>
      <c r="BP106" s="19">
        <v>0</v>
      </c>
      <c r="BQ106" s="19">
        <v>1</v>
      </c>
      <c r="BR106" s="19">
        <v>1</v>
      </c>
      <c r="BS106" s="19">
        <v>1</v>
      </c>
      <c r="BT106" s="19">
        <v>1</v>
      </c>
    </row>
    <row r="107" spans="1:72" x14ac:dyDescent="0.3">
      <c r="A107" s="26">
        <v>105</v>
      </c>
      <c r="B107" s="19">
        <v>80</v>
      </c>
      <c r="C107" s="19">
        <v>1.0295934677124019</v>
      </c>
      <c r="D107" s="19">
        <v>1.715989112854004E-2</v>
      </c>
      <c r="E107" s="19">
        <v>5</v>
      </c>
      <c r="F107" s="19">
        <v>7.6176321985572844E-3</v>
      </c>
      <c r="G107" s="19">
        <v>7.0596675736184472E-2</v>
      </c>
      <c r="H107" s="19">
        <v>1.48444078801579E-2</v>
      </c>
      <c r="I107" s="19">
        <v>7.6176321985572844E-3</v>
      </c>
      <c r="J107" s="19">
        <f t="shared" si="1"/>
        <v>7.6176321985572844E-3</v>
      </c>
      <c r="K107" s="19">
        <v>1.095110760665311E-2</v>
      </c>
      <c r="L107" s="19">
        <v>1.095110760665311E-2</v>
      </c>
      <c r="M107" s="19">
        <v>-3.3306690738754701E-16</v>
      </c>
      <c r="N107" s="19">
        <v>8.3266726846886741E-17</v>
      </c>
      <c r="O107" s="19">
        <v>-5.5511151231257827E-16</v>
      </c>
      <c r="P107" s="19">
        <v>0</v>
      </c>
      <c r="Q107" s="19">
        <v>-9.3749999999999997E-3</v>
      </c>
      <c r="R107" s="19">
        <v>2.1874999999999999E-2</v>
      </c>
      <c r="S107" s="19">
        <v>-4.3749999999999997E-2</v>
      </c>
      <c r="T107" s="19">
        <v>0</v>
      </c>
      <c r="U107" s="19">
        <v>2.8124999999995509E-4</v>
      </c>
      <c r="V107" s="19">
        <v>8.3437499999999831E-3</v>
      </c>
      <c r="W107" s="19">
        <v>-1.6687499999999411E-2</v>
      </c>
      <c r="X107" s="19">
        <v>0.375</v>
      </c>
      <c r="Y107" s="19">
        <v>0.12500000000000011</v>
      </c>
      <c r="Z107" s="19">
        <v>0.75</v>
      </c>
      <c r="AA107" s="19">
        <v>0</v>
      </c>
      <c r="AB107" s="19">
        <v>-9.3749999999999997E-3</v>
      </c>
      <c r="AC107" s="19">
        <v>2.1874999999999999E-2</v>
      </c>
      <c r="AD107" s="19">
        <v>-4.3749999999999997E-2</v>
      </c>
      <c r="AE107" s="19">
        <v>0</v>
      </c>
      <c r="AF107" s="19">
        <v>0.36960937500000002</v>
      </c>
      <c r="AG107" s="19">
        <v>0.12664062500000001</v>
      </c>
      <c r="AH107" s="19">
        <v>0.74671874999999999</v>
      </c>
      <c r="AI107" s="19">
        <v>0</v>
      </c>
      <c r="AJ107" s="19">
        <v>50</v>
      </c>
      <c r="AK107" s="19">
        <v>20</v>
      </c>
      <c r="AL107" s="19">
        <v>10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 t="s">
        <v>374</v>
      </c>
      <c r="AS107" s="19">
        <v>1</v>
      </c>
      <c r="AT107" s="19">
        <v>0</v>
      </c>
      <c r="AU107" s="19">
        <v>0</v>
      </c>
      <c r="AV107" s="19">
        <v>0</v>
      </c>
      <c r="AW107" s="19">
        <v>0</v>
      </c>
      <c r="AX107" s="19">
        <v>45</v>
      </c>
      <c r="AY107" s="19">
        <v>0</v>
      </c>
      <c r="AZ107" s="19">
        <v>1</v>
      </c>
      <c r="BA107" s="19" t="s">
        <v>89</v>
      </c>
      <c r="BB107" s="19">
        <v>5</v>
      </c>
      <c r="BC107" s="19">
        <v>2</v>
      </c>
      <c r="BD107" s="19">
        <v>0.05</v>
      </c>
      <c r="BE107" s="19">
        <v>4</v>
      </c>
      <c r="BF107" s="19">
        <v>6</v>
      </c>
      <c r="BG107" s="19">
        <v>0.5</v>
      </c>
      <c r="BH107" s="19">
        <v>10</v>
      </c>
      <c r="BI107" s="19">
        <v>1</v>
      </c>
      <c r="BJ107" s="19">
        <v>1</v>
      </c>
      <c r="BK107" s="19">
        <v>1</v>
      </c>
      <c r="BL107" s="19">
        <v>1</v>
      </c>
      <c r="BM107" s="19">
        <v>0</v>
      </c>
      <c r="BN107" s="19">
        <v>0</v>
      </c>
      <c r="BO107" s="19">
        <v>0</v>
      </c>
      <c r="BP107" s="19">
        <v>0</v>
      </c>
      <c r="BQ107" s="19">
        <v>1</v>
      </c>
      <c r="BR107" s="19">
        <v>1</v>
      </c>
      <c r="BS107" s="19">
        <v>1</v>
      </c>
      <c r="BT107" s="19">
        <v>1</v>
      </c>
    </row>
    <row r="108" spans="1:72" x14ac:dyDescent="0.3">
      <c r="A108" s="26">
        <v>106</v>
      </c>
      <c r="B108" s="19">
        <v>80</v>
      </c>
      <c r="C108" s="19">
        <v>1.040993452072144</v>
      </c>
      <c r="D108" s="19">
        <v>1.7349890867869061E-2</v>
      </c>
      <c r="E108" s="19">
        <v>5</v>
      </c>
      <c r="F108" s="19">
        <v>7.6176321985572887E-3</v>
      </c>
      <c r="G108" s="19">
        <v>7.0596675736184472E-2</v>
      </c>
      <c r="H108" s="19">
        <v>1.48444078801579E-2</v>
      </c>
      <c r="I108" s="19">
        <v>7.6176321985572887E-3</v>
      </c>
      <c r="J108" s="19">
        <f t="shared" si="1"/>
        <v>7.6176321985572887E-3</v>
      </c>
      <c r="K108" s="19">
        <v>1.095110760665312E-2</v>
      </c>
      <c r="L108" s="19">
        <v>1.095110760665312E-2</v>
      </c>
      <c r="M108" s="19">
        <v>-3.3306690738754701E-16</v>
      </c>
      <c r="N108" s="19">
        <v>-2.775557561562891E-17</v>
      </c>
      <c r="O108" s="19">
        <v>-5.5511151231257827E-16</v>
      </c>
      <c r="P108" s="19">
        <v>0</v>
      </c>
      <c r="Q108" s="19">
        <v>-9.3749999999999997E-3</v>
      </c>
      <c r="R108" s="19">
        <v>-2.1875000000000009E-2</v>
      </c>
      <c r="S108" s="19">
        <v>-4.3749999999999997E-2</v>
      </c>
      <c r="T108" s="19">
        <v>0</v>
      </c>
      <c r="U108" s="19">
        <v>2.8124999999995509E-4</v>
      </c>
      <c r="V108" s="19">
        <v>-8.3437500000000109E-3</v>
      </c>
      <c r="W108" s="19">
        <v>-1.6687499999999411E-2</v>
      </c>
      <c r="X108" s="19">
        <v>0.375</v>
      </c>
      <c r="Y108" s="19">
        <v>-0.125</v>
      </c>
      <c r="Z108" s="19">
        <v>0.75</v>
      </c>
      <c r="AA108" s="19">
        <v>0</v>
      </c>
      <c r="AB108" s="19">
        <v>-9.3749999999999997E-3</v>
      </c>
      <c r="AC108" s="19">
        <v>-2.1875000000000009E-2</v>
      </c>
      <c r="AD108" s="19">
        <v>-4.3749999999999997E-2</v>
      </c>
      <c r="AE108" s="19">
        <v>0</v>
      </c>
      <c r="AF108" s="19">
        <v>0.36960937500000002</v>
      </c>
      <c r="AG108" s="19">
        <v>-0.12664062500000001</v>
      </c>
      <c r="AH108" s="19">
        <v>0.74671874999999999</v>
      </c>
      <c r="AI108" s="19">
        <v>0</v>
      </c>
      <c r="AJ108" s="19">
        <v>50</v>
      </c>
      <c r="AK108" s="19">
        <v>20</v>
      </c>
      <c r="AL108" s="19">
        <v>0</v>
      </c>
      <c r="AM108" s="19">
        <v>10</v>
      </c>
      <c r="AN108" s="19">
        <v>0</v>
      </c>
      <c r="AO108" s="19">
        <v>0</v>
      </c>
      <c r="AP108" s="19">
        <v>0</v>
      </c>
      <c r="AQ108" s="19">
        <v>0</v>
      </c>
      <c r="AR108" s="19" t="s">
        <v>306</v>
      </c>
      <c r="AS108" s="19">
        <v>1</v>
      </c>
      <c r="AT108" s="19">
        <v>0</v>
      </c>
      <c r="AU108" s="19">
        <v>0</v>
      </c>
      <c r="AV108" s="19">
        <v>0</v>
      </c>
      <c r="AW108" s="19">
        <v>0</v>
      </c>
      <c r="AX108" s="19">
        <v>45</v>
      </c>
      <c r="AY108" s="19">
        <v>0</v>
      </c>
      <c r="AZ108" s="19">
        <v>1</v>
      </c>
      <c r="BA108" s="19" t="s">
        <v>89</v>
      </c>
      <c r="BB108" s="19">
        <v>5</v>
      </c>
      <c r="BC108" s="19">
        <v>2</v>
      </c>
      <c r="BD108" s="19">
        <v>0.05</v>
      </c>
      <c r="BE108" s="19">
        <v>4</v>
      </c>
      <c r="BF108" s="19">
        <v>6</v>
      </c>
      <c r="BG108" s="19">
        <v>0.5</v>
      </c>
      <c r="BH108" s="19">
        <v>10</v>
      </c>
      <c r="BI108" s="19">
        <v>1</v>
      </c>
      <c r="BJ108" s="19">
        <v>1</v>
      </c>
      <c r="BK108" s="19">
        <v>1</v>
      </c>
      <c r="BL108" s="19">
        <v>1</v>
      </c>
      <c r="BM108" s="19">
        <v>0</v>
      </c>
      <c r="BN108" s="19">
        <v>0</v>
      </c>
      <c r="BO108" s="19">
        <v>0</v>
      </c>
      <c r="BP108" s="19">
        <v>0</v>
      </c>
      <c r="BQ108" s="19">
        <v>1</v>
      </c>
      <c r="BR108" s="19">
        <v>1</v>
      </c>
      <c r="BS108" s="19">
        <v>1</v>
      </c>
      <c r="BT108" s="19">
        <v>1</v>
      </c>
    </row>
    <row r="109" spans="1:72" x14ac:dyDescent="0.3">
      <c r="A109" s="26">
        <v>107</v>
      </c>
      <c r="B109" s="19">
        <v>80</v>
      </c>
      <c r="C109" s="19">
        <v>1.045193195343018</v>
      </c>
      <c r="D109" s="19">
        <v>1.741988658905029E-2</v>
      </c>
      <c r="E109" s="19">
        <v>5</v>
      </c>
      <c r="F109" s="19">
        <v>7.6176321985572731E-3</v>
      </c>
      <c r="G109" s="19">
        <v>7.0596675736184472E-2</v>
      </c>
      <c r="H109" s="19">
        <v>1.484440788015789E-2</v>
      </c>
      <c r="I109" s="19">
        <v>7.6176321985572731E-3</v>
      </c>
      <c r="J109" s="19">
        <f t="shared" si="1"/>
        <v>7.6176321985572731E-3</v>
      </c>
      <c r="K109" s="19">
        <v>1.0951107606653099E-2</v>
      </c>
      <c r="L109" s="19">
        <v>1.0951107606653099E-2</v>
      </c>
      <c r="M109" s="19">
        <v>3.3306690738754701E-16</v>
      </c>
      <c r="N109" s="19">
        <v>6.9388939039072284E-17</v>
      </c>
      <c r="O109" s="19">
        <v>-5.5511151231257827E-16</v>
      </c>
      <c r="P109" s="19">
        <v>0</v>
      </c>
      <c r="Q109" s="19">
        <v>9.3749999999999997E-3</v>
      </c>
      <c r="R109" s="19">
        <v>-2.1874999999999999E-2</v>
      </c>
      <c r="S109" s="19">
        <v>-4.3749999999999997E-2</v>
      </c>
      <c r="T109" s="19">
        <v>0</v>
      </c>
      <c r="U109" s="19">
        <v>-2.8124999999995509E-4</v>
      </c>
      <c r="V109" s="19">
        <v>-8.3437499999999276E-3</v>
      </c>
      <c r="W109" s="19">
        <v>-1.6687499999999411E-2</v>
      </c>
      <c r="X109" s="19">
        <v>-0.375</v>
      </c>
      <c r="Y109" s="19">
        <v>-0.1249999999999999</v>
      </c>
      <c r="Z109" s="19">
        <v>0.75</v>
      </c>
      <c r="AA109" s="19">
        <v>0</v>
      </c>
      <c r="AB109" s="19">
        <v>9.3749999999999997E-3</v>
      </c>
      <c r="AC109" s="19">
        <v>-2.1874999999999999E-2</v>
      </c>
      <c r="AD109" s="19">
        <v>-4.3749999999999997E-2</v>
      </c>
      <c r="AE109" s="19">
        <v>0</v>
      </c>
      <c r="AF109" s="19">
        <v>-0.36960937500000002</v>
      </c>
      <c r="AG109" s="19">
        <v>-0.1266406249999999</v>
      </c>
      <c r="AH109" s="19">
        <v>0.74671874999999999</v>
      </c>
      <c r="AI109" s="19">
        <v>0</v>
      </c>
      <c r="AJ109" s="19">
        <v>20</v>
      </c>
      <c r="AK109" s="19">
        <v>50</v>
      </c>
      <c r="AL109" s="19">
        <v>0</v>
      </c>
      <c r="AM109" s="19">
        <v>10</v>
      </c>
      <c r="AN109" s="19">
        <v>0</v>
      </c>
      <c r="AO109" s="19">
        <v>0</v>
      </c>
      <c r="AP109" s="19">
        <v>0</v>
      </c>
      <c r="AQ109" s="19">
        <v>0</v>
      </c>
      <c r="AR109" s="19" t="s">
        <v>375</v>
      </c>
      <c r="AS109" s="19">
        <v>1</v>
      </c>
      <c r="AT109" s="19">
        <v>0</v>
      </c>
      <c r="AU109" s="19">
        <v>0</v>
      </c>
      <c r="AV109" s="19">
        <v>0</v>
      </c>
      <c r="AW109" s="19">
        <v>0</v>
      </c>
      <c r="AX109" s="19">
        <v>45</v>
      </c>
      <c r="AY109" s="19">
        <v>0</v>
      </c>
      <c r="AZ109" s="19">
        <v>1</v>
      </c>
      <c r="BA109" s="19" t="s">
        <v>89</v>
      </c>
      <c r="BB109" s="19">
        <v>5</v>
      </c>
      <c r="BC109" s="19">
        <v>2</v>
      </c>
      <c r="BD109" s="19">
        <v>0.05</v>
      </c>
      <c r="BE109" s="19">
        <v>4</v>
      </c>
      <c r="BF109" s="19">
        <v>6</v>
      </c>
      <c r="BG109" s="19">
        <v>0.5</v>
      </c>
      <c r="BH109" s="19">
        <v>10</v>
      </c>
      <c r="BI109" s="19">
        <v>1</v>
      </c>
      <c r="BJ109" s="19">
        <v>1</v>
      </c>
      <c r="BK109" s="19">
        <v>1</v>
      </c>
      <c r="BL109" s="19">
        <v>1</v>
      </c>
      <c r="BM109" s="19">
        <v>0</v>
      </c>
      <c r="BN109" s="19">
        <v>0</v>
      </c>
      <c r="BO109" s="19">
        <v>0</v>
      </c>
      <c r="BP109" s="19">
        <v>0</v>
      </c>
      <c r="BQ109" s="19">
        <v>1</v>
      </c>
      <c r="BR109" s="19">
        <v>1</v>
      </c>
      <c r="BS109" s="19">
        <v>1</v>
      </c>
      <c r="BT109" s="19">
        <v>1</v>
      </c>
    </row>
    <row r="110" spans="1:72" x14ac:dyDescent="0.3">
      <c r="A110" s="26">
        <v>108</v>
      </c>
      <c r="B110" s="19">
        <v>80</v>
      </c>
      <c r="C110" s="19">
        <v>1.015993595123291</v>
      </c>
      <c r="D110" s="19">
        <v>1.6933226585388182E-2</v>
      </c>
      <c r="E110" s="19">
        <v>5</v>
      </c>
      <c r="F110" s="19">
        <v>7.6176321985572731E-3</v>
      </c>
      <c r="G110" s="19">
        <v>7.0596675736184472E-2</v>
      </c>
      <c r="H110" s="19">
        <v>1.484440788015789E-2</v>
      </c>
      <c r="I110" s="19">
        <v>7.6176321985572731E-3</v>
      </c>
      <c r="J110" s="19">
        <f t="shared" si="1"/>
        <v>7.6176321985572731E-3</v>
      </c>
      <c r="K110" s="19">
        <v>1.0951107606653099E-2</v>
      </c>
      <c r="L110" s="19">
        <v>1.0951107606653099E-2</v>
      </c>
      <c r="M110" s="19">
        <v>3.3306690738754701E-16</v>
      </c>
      <c r="N110" s="19">
        <v>6.9388939039072284E-17</v>
      </c>
      <c r="O110" s="19">
        <v>-5.5511151231257827E-16</v>
      </c>
      <c r="P110" s="19">
        <v>0</v>
      </c>
      <c r="Q110" s="19">
        <v>5.3124999999999999E-2</v>
      </c>
      <c r="R110" s="19">
        <v>2.1874999999999999E-2</v>
      </c>
      <c r="S110" s="19">
        <v>4.3749999999999997E-2</v>
      </c>
      <c r="T110" s="19">
        <v>0</v>
      </c>
      <c r="U110" s="19">
        <v>-2.8124999999995509E-4</v>
      </c>
      <c r="V110" s="19">
        <v>-8.3437499999999276E-3</v>
      </c>
      <c r="W110" s="19">
        <v>-1.6687499999999411E-2</v>
      </c>
      <c r="X110" s="19">
        <v>-0.375</v>
      </c>
      <c r="Y110" s="19">
        <v>-0.1249999999999999</v>
      </c>
      <c r="Z110" s="19">
        <v>0.75</v>
      </c>
      <c r="AA110" s="19">
        <v>0</v>
      </c>
      <c r="AB110" s="19">
        <v>5.3124999999999999E-2</v>
      </c>
      <c r="AC110" s="19">
        <v>2.1874999999999999E-2</v>
      </c>
      <c r="AD110" s="19">
        <v>4.3749999999999997E-2</v>
      </c>
      <c r="AE110" s="19">
        <v>0</v>
      </c>
      <c r="AF110" s="19">
        <v>-0.36960937500000002</v>
      </c>
      <c r="AG110" s="19">
        <v>-0.1266406249999999</v>
      </c>
      <c r="AH110" s="19">
        <v>0.74671874999999999</v>
      </c>
      <c r="AI110" s="19">
        <v>0</v>
      </c>
      <c r="AJ110" s="19">
        <v>20</v>
      </c>
      <c r="AK110" s="19">
        <v>50</v>
      </c>
      <c r="AL110" s="19">
        <v>0</v>
      </c>
      <c r="AM110" s="19">
        <v>10</v>
      </c>
      <c r="AN110" s="19">
        <v>0</v>
      </c>
      <c r="AO110" s="19">
        <v>0</v>
      </c>
      <c r="AP110" s="19">
        <v>0</v>
      </c>
      <c r="AQ110" s="19">
        <v>0</v>
      </c>
      <c r="AR110" s="19" t="s">
        <v>375</v>
      </c>
      <c r="AS110" s="19">
        <v>1</v>
      </c>
      <c r="AT110" s="19">
        <v>0</v>
      </c>
      <c r="AU110" s="19">
        <v>0</v>
      </c>
      <c r="AV110" s="19">
        <v>0</v>
      </c>
      <c r="AW110" s="19">
        <v>0</v>
      </c>
      <c r="AX110" s="19">
        <v>45</v>
      </c>
      <c r="AY110" s="19">
        <v>0</v>
      </c>
      <c r="AZ110" s="19">
        <v>1</v>
      </c>
      <c r="BA110" s="19" t="s">
        <v>89</v>
      </c>
      <c r="BB110" s="19">
        <v>5</v>
      </c>
      <c r="BC110" s="19">
        <v>2</v>
      </c>
      <c r="BD110" s="19">
        <v>0.05</v>
      </c>
      <c r="BE110" s="19">
        <v>4</v>
      </c>
      <c r="BF110" s="19">
        <v>6</v>
      </c>
      <c r="BG110" s="19">
        <v>0.5</v>
      </c>
      <c r="BH110" s="19">
        <v>10</v>
      </c>
      <c r="BI110" s="19">
        <v>1</v>
      </c>
      <c r="BJ110" s="19">
        <v>1</v>
      </c>
      <c r="BK110" s="19">
        <v>1</v>
      </c>
      <c r="BL110" s="19">
        <v>1</v>
      </c>
      <c r="BM110" s="19">
        <v>0</v>
      </c>
      <c r="BN110" s="19">
        <v>0</v>
      </c>
      <c r="BO110" s="19">
        <v>0</v>
      </c>
      <c r="BP110" s="19">
        <v>0</v>
      </c>
      <c r="BQ110" s="19">
        <v>1</v>
      </c>
      <c r="BR110" s="19">
        <v>1</v>
      </c>
      <c r="BS110" s="19">
        <v>1</v>
      </c>
      <c r="BT110" s="19">
        <v>1</v>
      </c>
    </row>
    <row r="111" spans="1:72" x14ac:dyDescent="0.3">
      <c r="A111" s="26">
        <v>109</v>
      </c>
      <c r="B111" s="19">
        <v>80</v>
      </c>
      <c r="C111" s="19">
        <v>1.0139932632446289</v>
      </c>
      <c r="D111" s="19">
        <v>1.6899887720743811E-2</v>
      </c>
      <c r="E111" s="19">
        <v>5</v>
      </c>
      <c r="F111" s="19">
        <v>7.6176321985572991E-3</v>
      </c>
      <c r="G111" s="19">
        <v>7.0596675736184472E-2</v>
      </c>
      <c r="H111" s="19">
        <v>1.4844407880157911E-2</v>
      </c>
      <c r="I111" s="19">
        <v>7.6176321985572991E-3</v>
      </c>
      <c r="J111" s="19">
        <f t="shared" si="1"/>
        <v>7.6176321985572991E-3</v>
      </c>
      <c r="K111" s="19">
        <v>1.095110760665313E-2</v>
      </c>
      <c r="L111" s="19">
        <v>1.095110760665313E-2</v>
      </c>
      <c r="M111" s="19">
        <v>3.3306690738754701E-16</v>
      </c>
      <c r="N111" s="19">
        <v>1.110223024625157E-16</v>
      </c>
      <c r="O111" s="19">
        <v>-5.5511151231257827E-16</v>
      </c>
      <c r="P111" s="19">
        <v>0</v>
      </c>
      <c r="Q111" s="19">
        <v>5.3124999999999999E-2</v>
      </c>
      <c r="R111" s="19">
        <v>-2.1875000000000009E-2</v>
      </c>
      <c r="S111" s="19">
        <v>4.3749999999999997E-2</v>
      </c>
      <c r="T111" s="19">
        <v>0</v>
      </c>
      <c r="U111" s="19">
        <v>-2.8124999999995509E-4</v>
      </c>
      <c r="V111" s="19">
        <v>8.3437500000000664E-3</v>
      </c>
      <c r="W111" s="19">
        <v>-1.6687499999999411E-2</v>
      </c>
      <c r="X111" s="19">
        <v>-0.375</v>
      </c>
      <c r="Y111" s="19">
        <v>0.12500000000000011</v>
      </c>
      <c r="Z111" s="19">
        <v>0.75</v>
      </c>
      <c r="AA111" s="19">
        <v>0</v>
      </c>
      <c r="AB111" s="19">
        <v>5.3124999999999999E-2</v>
      </c>
      <c r="AC111" s="19">
        <v>-2.1875000000000009E-2</v>
      </c>
      <c r="AD111" s="19">
        <v>4.3749999999999997E-2</v>
      </c>
      <c r="AE111" s="19">
        <v>0</v>
      </c>
      <c r="AF111" s="19">
        <v>-0.36960937500000002</v>
      </c>
      <c r="AG111" s="19">
        <v>0.12664062500000009</v>
      </c>
      <c r="AH111" s="19">
        <v>0.74671874999999999</v>
      </c>
      <c r="AI111" s="19">
        <v>0</v>
      </c>
      <c r="AJ111" s="19">
        <v>20</v>
      </c>
      <c r="AK111" s="19">
        <v>50</v>
      </c>
      <c r="AL111" s="19">
        <v>10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 t="s">
        <v>305</v>
      </c>
      <c r="AS111" s="19">
        <v>1</v>
      </c>
      <c r="AT111" s="19">
        <v>0</v>
      </c>
      <c r="AU111" s="19">
        <v>0</v>
      </c>
      <c r="AV111" s="19">
        <v>0</v>
      </c>
      <c r="AW111" s="19">
        <v>0</v>
      </c>
      <c r="AX111" s="19">
        <v>45</v>
      </c>
      <c r="AY111" s="19">
        <v>0</v>
      </c>
      <c r="AZ111" s="19">
        <v>1</v>
      </c>
      <c r="BA111" s="19" t="s">
        <v>89</v>
      </c>
      <c r="BB111" s="19">
        <v>5</v>
      </c>
      <c r="BC111" s="19">
        <v>2</v>
      </c>
      <c r="BD111" s="19">
        <v>0.05</v>
      </c>
      <c r="BE111" s="19">
        <v>4</v>
      </c>
      <c r="BF111" s="19">
        <v>6</v>
      </c>
      <c r="BG111" s="19">
        <v>0.5</v>
      </c>
      <c r="BH111" s="19">
        <v>10</v>
      </c>
      <c r="BI111" s="19">
        <v>1</v>
      </c>
      <c r="BJ111" s="19">
        <v>1</v>
      </c>
      <c r="BK111" s="19">
        <v>1</v>
      </c>
      <c r="BL111" s="19">
        <v>1</v>
      </c>
      <c r="BM111" s="19">
        <v>0</v>
      </c>
      <c r="BN111" s="19">
        <v>0</v>
      </c>
      <c r="BO111" s="19">
        <v>0</v>
      </c>
      <c r="BP111" s="19">
        <v>0</v>
      </c>
      <c r="BQ111" s="19">
        <v>1</v>
      </c>
      <c r="BR111" s="19">
        <v>1</v>
      </c>
      <c r="BS111" s="19">
        <v>1</v>
      </c>
      <c r="BT111" s="19">
        <v>1</v>
      </c>
    </row>
    <row r="112" spans="1:72" x14ac:dyDescent="0.3">
      <c r="A112" s="26">
        <v>110</v>
      </c>
      <c r="B112" s="19">
        <v>80</v>
      </c>
      <c r="C112" s="19">
        <v>1.0149936676025391</v>
      </c>
      <c r="D112" s="19">
        <v>1.691656112670898E-2</v>
      </c>
      <c r="E112" s="19">
        <v>5</v>
      </c>
      <c r="F112" s="19">
        <v>7.6176321985572844E-3</v>
      </c>
      <c r="G112" s="19">
        <v>7.0596675736184472E-2</v>
      </c>
      <c r="H112" s="19">
        <v>1.48444078801579E-2</v>
      </c>
      <c r="I112" s="19">
        <v>7.6176321985572844E-3</v>
      </c>
      <c r="J112" s="19">
        <f t="shared" si="1"/>
        <v>7.6176321985572844E-3</v>
      </c>
      <c r="K112" s="19">
        <v>1.095110760665311E-2</v>
      </c>
      <c r="L112" s="19">
        <v>1.095110760665311E-2</v>
      </c>
      <c r="M112" s="19">
        <v>-3.3306690738754701E-16</v>
      </c>
      <c r="N112" s="19">
        <v>-2.775557561562891E-17</v>
      </c>
      <c r="O112" s="19">
        <v>-5.5511151231257827E-16</v>
      </c>
      <c r="P112" s="19">
        <v>0</v>
      </c>
      <c r="Q112" s="19">
        <v>-5.3124999999999999E-2</v>
      </c>
      <c r="R112" s="19">
        <v>-2.1874999999999999E-2</v>
      </c>
      <c r="S112" s="19">
        <v>4.3749999999999997E-2</v>
      </c>
      <c r="T112" s="19">
        <v>0</v>
      </c>
      <c r="U112" s="19">
        <v>2.8124999999995509E-4</v>
      </c>
      <c r="V112" s="19">
        <v>8.3437499999999831E-3</v>
      </c>
      <c r="W112" s="19">
        <v>-1.6687499999999411E-2</v>
      </c>
      <c r="X112" s="19">
        <v>0.375</v>
      </c>
      <c r="Y112" s="19">
        <v>0.125</v>
      </c>
      <c r="Z112" s="19">
        <v>0.75</v>
      </c>
      <c r="AA112" s="19">
        <v>0</v>
      </c>
      <c r="AB112" s="19">
        <v>-5.3124999999999999E-2</v>
      </c>
      <c r="AC112" s="19">
        <v>-2.1874999999999999E-2</v>
      </c>
      <c r="AD112" s="19">
        <v>4.3749999999999997E-2</v>
      </c>
      <c r="AE112" s="19">
        <v>0</v>
      </c>
      <c r="AF112" s="19">
        <v>0.36960937500000002</v>
      </c>
      <c r="AG112" s="19">
        <v>0.12664062500000001</v>
      </c>
      <c r="AH112" s="19">
        <v>0.74671874999999999</v>
      </c>
      <c r="AI112" s="19">
        <v>0</v>
      </c>
      <c r="AJ112" s="19">
        <v>50</v>
      </c>
      <c r="AK112" s="19">
        <v>20</v>
      </c>
      <c r="AL112" s="19">
        <v>10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 t="s">
        <v>374</v>
      </c>
      <c r="AS112" s="19">
        <v>1</v>
      </c>
      <c r="AT112" s="19">
        <v>0</v>
      </c>
      <c r="AU112" s="19">
        <v>0</v>
      </c>
      <c r="AV112" s="19">
        <v>0</v>
      </c>
      <c r="AW112" s="19">
        <v>0</v>
      </c>
      <c r="AX112" s="19">
        <v>45</v>
      </c>
      <c r="AY112" s="19">
        <v>0</v>
      </c>
      <c r="AZ112" s="19">
        <v>1</v>
      </c>
      <c r="BA112" s="19" t="s">
        <v>89</v>
      </c>
      <c r="BB112" s="19">
        <v>5</v>
      </c>
      <c r="BC112" s="19">
        <v>2</v>
      </c>
      <c r="BD112" s="19">
        <v>0.05</v>
      </c>
      <c r="BE112" s="19">
        <v>4</v>
      </c>
      <c r="BF112" s="19">
        <v>6</v>
      </c>
      <c r="BG112" s="19">
        <v>0.5</v>
      </c>
      <c r="BH112" s="19">
        <v>10</v>
      </c>
      <c r="BI112" s="19">
        <v>1</v>
      </c>
      <c r="BJ112" s="19">
        <v>1</v>
      </c>
      <c r="BK112" s="19">
        <v>1</v>
      </c>
      <c r="BL112" s="19">
        <v>1</v>
      </c>
      <c r="BM112" s="19">
        <v>0</v>
      </c>
      <c r="BN112" s="19">
        <v>0</v>
      </c>
      <c r="BO112" s="19">
        <v>0</v>
      </c>
      <c r="BP112" s="19">
        <v>0</v>
      </c>
      <c r="BQ112" s="19">
        <v>1</v>
      </c>
      <c r="BR112" s="19">
        <v>1</v>
      </c>
      <c r="BS112" s="19">
        <v>1</v>
      </c>
      <c r="BT112" s="19">
        <v>1</v>
      </c>
    </row>
    <row r="113" spans="1:72" x14ac:dyDescent="0.3">
      <c r="A113" s="26">
        <v>111</v>
      </c>
      <c r="B113" s="19">
        <v>80</v>
      </c>
      <c r="C113" s="19">
        <v>0.77999472618103027</v>
      </c>
      <c r="D113" s="19">
        <v>1.299991210301717E-2</v>
      </c>
      <c r="E113" s="19">
        <v>4</v>
      </c>
      <c r="F113" s="19">
        <v>5.134898976610823E-4</v>
      </c>
      <c r="G113" s="19">
        <v>4.1910129853950553E-2</v>
      </c>
      <c r="H113" s="19">
        <v>1.971293000482164E-2</v>
      </c>
      <c r="I113" s="19">
        <v>5.134898976610823E-4</v>
      </c>
      <c r="J113" s="19">
        <f t="shared" si="1"/>
        <v>5.134898976610823E-4</v>
      </c>
      <c r="K113" s="19">
        <v>5.134898976610823E-4</v>
      </c>
      <c r="L113" s="19"/>
      <c r="M113" s="19">
        <v>5.5511151231257827E-16</v>
      </c>
      <c r="N113" s="19">
        <v>8.3266726846886741E-17</v>
      </c>
      <c r="O113" s="19">
        <v>8.3266726846886741E-17</v>
      </c>
      <c r="P113" s="19">
        <v>0</v>
      </c>
      <c r="Q113" s="19">
        <v>1.5625E-2</v>
      </c>
      <c r="R113" s="19">
        <v>5.9374999999999997E-2</v>
      </c>
      <c r="S113" s="19">
        <v>-3.125E-2</v>
      </c>
      <c r="T113" s="19">
        <v>0</v>
      </c>
      <c r="U113" s="19">
        <v>5.6249999999979927E-4</v>
      </c>
      <c r="V113" s="19">
        <v>5.5511151231257827E-17</v>
      </c>
      <c r="W113" s="19">
        <v>-1.12500000000007E-3</v>
      </c>
      <c r="X113" s="19">
        <v>-0.625</v>
      </c>
      <c r="Y113" s="19">
        <v>0.12500000000000011</v>
      </c>
      <c r="Z113" s="19">
        <v>0.25</v>
      </c>
      <c r="AA113" s="19">
        <v>0</v>
      </c>
      <c r="AB113" s="19">
        <v>1.5625E-2</v>
      </c>
      <c r="AC113" s="19">
        <v>5.9374999999999997E-2</v>
      </c>
      <c r="AD113" s="19">
        <v>-3.125E-2</v>
      </c>
      <c r="AE113" s="19">
        <v>0</v>
      </c>
      <c r="AF113" s="19">
        <v>-0.62148437499999998</v>
      </c>
      <c r="AG113" s="19">
        <v>0.12523437500000009</v>
      </c>
      <c r="AH113" s="19">
        <v>0.24296875000000001</v>
      </c>
      <c r="AI113" s="19">
        <v>0</v>
      </c>
      <c r="AJ113" s="19">
        <v>0</v>
      </c>
      <c r="AK113" s="19">
        <v>50</v>
      </c>
      <c r="AL113" s="19">
        <v>20</v>
      </c>
      <c r="AM113" s="19">
        <v>10</v>
      </c>
      <c r="AN113" s="19">
        <v>0</v>
      </c>
      <c r="AO113" s="19">
        <v>0</v>
      </c>
      <c r="AP113" s="19">
        <v>0</v>
      </c>
      <c r="AQ113" s="19">
        <v>0</v>
      </c>
      <c r="AR113" s="19" t="s">
        <v>376</v>
      </c>
      <c r="AS113" s="19">
        <v>1</v>
      </c>
      <c r="AT113" s="19">
        <v>0</v>
      </c>
      <c r="AU113" s="19">
        <v>0</v>
      </c>
      <c r="AV113" s="19">
        <v>0</v>
      </c>
      <c r="AW113" s="19">
        <v>0</v>
      </c>
      <c r="AX113" s="19">
        <v>45</v>
      </c>
      <c r="AY113" s="19">
        <v>0</v>
      </c>
      <c r="AZ113" s="19">
        <v>1</v>
      </c>
      <c r="BA113" s="19" t="s">
        <v>89</v>
      </c>
      <c r="BB113" s="19">
        <v>5</v>
      </c>
      <c r="BC113" s="19">
        <v>2</v>
      </c>
      <c r="BD113" s="19">
        <v>0.05</v>
      </c>
      <c r="BE113" s="19">
        <v>4</v>
      </c>
      <c r="BF113" s="19">
        <v>6</v>
      </c>
      <c r="BG113" s="19">
        <v>0.5</v>
      </c>
      <c r="BH113" s="19">
        <v>10</v>
      </c>
      <c r="BI113" s="19">
        <v>1</v>
      </c>
      <c r="BJ113" s="19">
        <v>1</v>
      </c>
      <c r="BK113" s="19">
        <v>1</v>
      </c>
      <c r="BL113" s="19">
        <v>1</v>
      </c>
      <c r="BM113" s="19">
        <v>0</v>
      </c>
      <c r="BN113" s="19">
        <v>0</v>
      </c>
      <c r="BO113" s="19">
        <v>0</v>
      </c>
      <c r="BP113" s="19">
        <v>0</v>
      </c>
      <c r="BQ113" s="19">
        <v>1</v>
      </c>
      <c r="BR113" s="19">
        <v>1</v>
      </c>
      <c r="BS113" s="19">
        <v>1</v>
      </c>
      <c r="BT113" s="19">
        <v>1</v>
      </c>
    </row>
    <row r="114" spans="1:72" x14ac:dyDescent="0.3">
      <c r="A114" s="26">
        <v>112</v>
      </c>
      <c r="B114" s="19">
        <v>80</v>
      </c>
      <c r="C114" s="19">
        <v>0.77999520301818848</v>
      </c>
      <c r="D114" s="19">
        <v>1.299992005030314E-2</v>
      </c>
      <c r="E114" s="19">
        <v>4</v>
      </c>
      <c r="F114" s="19">
        <v>5.134898976610823E-4</v>
      </c>
      <c r="G114" s="19">
        <v>4.1910129853950581E-2</v>
      </c>
      <c r="H114" s="19">
        <v>1.971293000482165E-2</v>
      </c>
      <c r="I114" s="19">
        <v>5.134898976610823E-4</v>
      </c>
      <c r="J114" s="19">
        <f t="shared" si="1"/>
        <v>5.134898976610823E-4</v>
      </c>
      <c r="K114" s="19">
        <v>5.134898976610823E-4</v>
      </c>
      <c r="L114" s="19"/>
      <c r="M114" s="19">
        <v>5.5511151231257827E-16</v>
      </c>
      <c r="N114" s="19">
        <v>6.9388939039072284E-17</v>
      </c>
      <c r="O114" s="19">
        <v>8.3266726846886741E-17</v>
      </c>
      <c r="P114" s="19">
        <v>0</v>
      </c>
      <c r="Q114" s="19">
        <v>1.5625E-2</v>
      </c>
      <c r="R114" s="19">
        <v>-5.9374999999999997E-2</v>
      </c>
      <c r="S114" s="19">
        <v>-3.125E-2</v>
      </c>
      <c r="T114" s="19">
        <v>0</v>
      </c>
      <c r="U114" s="19">
        <v>5.6249999999979927E-4</v>
      </c>
      <c r="V114" s="19">
        <v>8.3266726846886741E-17</v>
      </c>
      <c r="W114" s="19">
        <v>-1.12500000000007E-3</v>
      </c>
      <c r="X114" s="19">
        <v>-0.625</v>
      </c>
      <c r="Y114" s="19">
        <v>-0.1249999999999999</v>
      </c>
      <c r="Z114" s="19">
        <v>0.25</v>
      </c>
      <c r="AA114" s="19">
        <v>0</v>
      </c>
      <c r="AB114" s="19">
        <v>1.5625E-2</v>
      </c>
      <c r="AC114" s="19">
        <v>-5.9374999999999997E-2</v>
      </c>
      <c r="AD114" s="19">
        <v>-3.125E-2</v>
      </c>
      <c r="AE114" s="19">
        <v>0</v>
      </c>
      <c r="AF114" s="19">
        <v>-0.62148437499999998</v>
      </c>
      <c r="AG114" s="19">
        <v>-0.1252343749999999</v>
      </c>
      <c r="AH114" s="19">
        <v>0.24296875000000001</v>
      </c>
      <c r="AI114" s="19">
        <v>0</v>
      </c>
      <c r="AJ114" s="19">
        <v>0</v>
      </c>
      <c r="AK114" s="19">
        <v>50</v>
      </c>
      <c r="AL114" s="19">
        <v>10</v>
      </c>
      <c r="AM114" s="19">
        <v>20</v>
      </c>
      <c r="AN114" s="19">
        <v>0</v>
      </c>
      <c r="AO114" s="19">
        <v>0</v>
      </c>
      <c r="AP114" s="19">
        <v>0</v>
      </c>
      <c r="AQ114" s="19">
        <v>0</v>
      </c>
      <c r="AR114" s="19" t="s">
        <v>377</v>
      </c>
      <c r="AS114" s="19">
        <v>1</v>
      </c>
      <c r="AT114" s="19">
        <v>0</v>
      </c>
      <c r="AU114" s="19">
        <v>0</v>
      </c>
      <c r="AV114" s="19">
        <v>0</v>
      </c>
      <c r="AW114" s="19">
        <v>0</v>
      </c>
      <c r="AX114" s="19">
        <v>45</v>
      </c>
      <c r="AY114" s="19">
        <v>0</v>
      </c>
      <c r="AZ114" s="19">
        <v>1</v>
      </c>
      <c r="BA114" s="19" t="s">
        <v>89</v>
      </c>
      <c r="BB114" s="19">
        <v>5</v>
      </c>
      <c r="BC114" s="19">
        <v>2</v>
      </c>
      <c r="BD114" s="19">
        <v>0.05</v>
      </c>
      <c r="BE114" s="19">
        <v>4</v>
      </c>
      <c r="BF114" s="19">
        <v>6</v>
      </c>
      <c r="BG114" s="19">
        <v>0.5</v>
      </c>
      <c r="BH114" s="19">
        <v>10</v>
      </c>
      <c r="BI114" s="19">
        <v>1</v>
      </c>
      <c r="BJ114" s="19">
        <v>1</v>
      </c>
      <c r="BK114" s="19">
        <v>1</v>
      </c>
      <c r="BL114" s="19">
        <v>1</v>
      </c>
      <c r="BM114" s="19">
        <v>0</v>
      </c>
      <c r="BN114" s="19">
        <v>0</v>
      </c>
      <c r="BO114" s="19">
        <v>0</v>
      </c>
      <c r="BP114" s="19">
        <v>0</v>
      </c>
      <c r="BQ114" s="19">
        <v>1</v>
      </c>
      <c r="BR114" s="19">
        <v>1</v>
      </c>
      <c r="BS114" s="19">
        <v>1</v>
      </c>
      <c r="BT114" s="19">
        <v>1</v>
      </c>
    </row>
    <row r="115" spans="1:72" x14ac:dyDescent="0.3">
      <c r="A115" s="26">
        <v>113</v>
      </c>
      <c r="B115" s="19">
        <v>80</v>
      </c>
      <c r="C115" s="19">
        <v>0.77999496459960938</v>
      </c>
      <c r="D115" s="19">
        <v>1.2999916076660159E-2</v>
      </c>
      <c r="E115" s="19">
        <v>4</v>
      </c>
      <c r="F115" s="19">
        <v>5.134898976610823E-4</v>
      </c>
      <c r="G115" s="19">
        <v>4.191012985395056E-2</v>
      </c>
      <c r="H115" s="19">
        <v>1.971293000482164E-2</v>
      </c>
      <c r="I115" s="19">
        <v>5.134898976610823E-4</v>
      </c>
      <c r="J115" s="19">
        <f t="shared" si="1"/>
        <v>5.134898976610823E-4</v>
      </c>
      <c r="K115" s="19">
        <v>5.134898976610823E-4</v>
      </c>
      <c r="L115" s="19"/>
      <c r="M115" s="19">
        <v>-3.3306690738754701E-16</v>
      </c>
      <c r="N115" s="19">
        <v>0</v>
      </c>
      <c r="O115" s="19">
        <v>8.3266726846886741E-17</v>
      </c>
      <c r="P115" s="19">
        <v>0</v>
      </c>
      <c r="Q115" s="19">
        <v>-1.5625E-2</v>
      </c>
      <c r="R115" s="19">
        <v>-5.9374999999999997E-2</v>
      </c>
      <c r="S115" s="19">
        <v>-3.125E-2</v>
      </c>
      <c r="T115" s="19">
        <v>0</v>
      </c>
      <c r="U115" s="19">
        <v>-5.6249999999979927E-4</v>
      </c>
      <c r="V115" s="19">
        <v>0</v>
      </c>
      <c r="W115" s="19">
        <v>-1.12500000000007E-3</v>
      </c>
      <c r="X115" s="19">
        <v>0.625</v>
      </c>
      <c r="Y115" s="19">
        <v>-0.125</v>
      </c>
      <c r="Z115" s="19">
        <v>0.25</v>
      </c>
      <c r="AA115" s="19">
        <v>0</v>
      </c>
      <c r="AB115" s="19">
        <v>-1.5625E-2</v>
      </c>
      <c r="AC115" s="19">
        <v>-5.9374999999999997E-2</v>
      </c>
      <c r="AD115" s="19">
        <v>-3.125E-2</v>
      </c>
      <c r="AE115" s="19">
        <v>0</v>
      </c>
      <c r="AF115" s="19">
        <v>0.62148437499999998</v>
      </c>
      <c r="AG115" s="19">
        <v>-0.12523437500000001</v>
      </c>
      <c r="AH115" s="19">
        <v>0.24296875000000001</v>
      </c>
      <c r="AI115" s="19">
        <v>0</v>
      </c>
      <c r="AJ115" s="19">
        <v>50</v>
      </c>
      <c r="AK115" s="19">
        <v>0</v>
      </c>
      <c r="AL115" s="19">
        <v>10</v>
      </c>
      <c r="AM115" s="19">
        <v>20</v>
      </c>
      <c r="AN115" s="19">
        <v>0</v>
      </c>
      <c r="AO115" s="19">
        <v>0</v>
      </c>
      <c r="AP115" s="19">
        <v>0</v>
      </c>
      <c r="AQ115" s="19">
        <v>0</v>
      </c>
      <c r="AR115" s="19" t="s">
        <v>378</v>
      </c>
      <c r="AS115" s="19">
        <v>1</v>
      </c>
      <c r="AT115" s="19">
        <v>0</v>
      </c>
      <c r="AU115" s="19">
        <v>0</v>
      </c>
      <c r="AV115" s="19">
        <v>0</v>
      </c>
      <c r="AW115" s="19">
        <v>0</v>
      </c>
      <c r="AX115" s="19">
        <v>45</v>
      </c>
      <c r="AY115" s="19">
        <v>0</v>
      </c>
      <c r="AZ115" s="19">
        <v>1</v>
      </c>
      <c r="BA115" s="19" t="s">
        <v>89</v>
      </c>
      <c r="BB115" s="19">
        <v>5</v>
      </c>
      <c r="BC115" s="19">
        <v>2</v>
      </c>
      <c r="BD115" s="19">
        <v>0.05</v>
      </c>
      <c r="BE115" s="19">
        <v>4</v>
      </c>
      <c r="BF115" s="19">
        <v>6</v>
      </c>
      <c r="BG115" s="19">
        <v>0.5</v>
      </c>
      <c r="BH115" s="19">
        <v>10</v>
      </c>
      <c r="BI115" s="19">
        <v>1</v>
      </c>
      <c r="BJ115" s="19">
        <v>1</v>
      </c>
      <c r="BK115" s="19">
        <v>1</v>
      </c>
      <c r="BL115" s="19">
        <v>1</v>
      </c>
      <c r="BM115" s="19">
        <v>0</v>
      </c>
      <c r="BN115" s="19">
        <v>0</v>
      </c>
      <c r="BO115" s="19">
        <v>0</v>
      </c>
      <c r="BP115" s="19">
        <v>0</v>
      </c>
      <c r="BQ115" s="19">
        <v>1</v>
      </c>
      <c r="BR115" s="19">
        <v>1</v>
      </c>
      <c r="BS115" s="19">
        <v>1</v>
      </c>
      <c r="BT115" s="19">
        <v>1</v>
      </c>
    </row>
    <row r="116" spans="1:72" x14ac:dyDescent="0.3">
      <c r="A116" s="26">
        <v>114</v>
      </c>
      <c r="B116" s="19">
        <v>80</v>
      </c>
      <c r="C116" s="19">
        <v>0.79559516906738281</v>
      </c>
      <c r="D116" s="19">
        <v>1.325991948445638E-2</v>
      </c>
      <c r="E116" s="19">
        <v>4</v>
      </c>
      <c r="F116" s="19">
        <v>5.6249999999991951E-4</v>
      </c>
      <c r="G116" s="19">
        <v>6.1213324744716163E-2</v>
      </c>
      <c r="H116" s="19">
        <v>1.1249999999999949E-2</v>
      </c>
      <c r="I116" s="19">
        <v>5.6249999999991951E-4</v>
      </c>
      <c r="J116" s="19">
        <f t="shared" si="1"/>
        <v>5.6249999999991951E-4</v>
      </c>
      <c r="K116" s="19">
        <v>5.6249999999991951E-4</v>
      </c>
      <c r="L116" s="19"/>
      <c r="M116" s="19">
        <v>5.5511151231257827E-16</v>
      </c>
      <c r="N116" s="19">
        <v>-5.5511151231257827E-17</v>
      </c>
      <c r="O116" s="19">
        <v>-4.4408920985006262E-16</v>
      </c>
      <c r="P116" s="19">
        <v>0</v>
      </c>
      <c r="Q116" s="19">
        <v>0</v>
      </c>
      <c r="R116" s="19">
        <v>1.8041124150158791E-18</v>
      </c>
      <c r="S116" s="19">
        <v>0</v>
      </c>
      <c r="T116" s="19">
        <v>0</v>
      </c>
      <c r="U116" s="19">
        <v>5.6249999999957723E-4</v>
      </c>
      <c r="V116" s="19">
        <v>5.6250000000007683E-4</v>
      </c>
      <c r="W116" s="19">
        <v>-1.124999999999932E-3</v>
      </c>
      <c r="X116" s="19">
        <v>-0.75</v>
      </c>
      <c r="Y116" s="19">
        <v>0.25000000000000011</v>
      </c>
      <c r="Z116" s="19">
        <v>0.5</v>
      </c>
      <c r="AA116" s="19">
        <v>0</v>
      </c>
      <c r="AB116" s="19">
        <v>0</v>
      </c>
      <c r="AC116" s="19">
        <v>1.8041124150158791E-18</v>
      </c>
      <c r="AD116" s="19">
        <v>0</v>
      </c>
      <c r="AE116" s="19">
        <v>0</v>
      </c>
      <c r="AF116" s="19">
        <v>-0.80859375</v>
      </c>
      <c r="AG116" s="19">
        <v>0.19140625000000011</v>
      </c>
      <c r="AH116" s="19">
        <v>0.6171875</v>
      </c>
      <c r="AI116" s="19">
        <v>0</v>
      </c>
      <c r="AJ116" s="19">
        <v>0</v>
      </c>
      <c r="AK116" s="19">
        <v>60</v>
      </c>
      <c r="AL116" s="19">
        <v>20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 t="s">
        <v>379</v>
      </c>
      <c r="AS116" s="19">
        <v>1</v>
      </c>
      <c r="AT116" s="19">
        <v>0</v>
      </c>
      <c r="AU116" s="19">
        <v>0</v>
      </c>
      <c r="AV116" s="19">
        <v>0</v>
      </c>
      <c r="AW116" s="19">
        <v>0</v>
      </c>
      <c r="AX116" s="19">
        <v>45</v>
      </c>
      <c r="AY116" s="19">
        <v>0</v>
      </c>
      <c r="AZ116" s="19">
        <v>1</v>
      </c>
      <c r="BA116" s="19" t="s">
        <v>89</v>
      </c>
      <c r="BB116" s="19">
        <v>5</v>
      </c>
      <c r="BC116" s="19">
        <v>2</v>
      </c>
      <c r="BD116" s="19">
        <v>0.05</v>
      </c>
      <c r="BE116" s="19">
        <v>4</v>
      </c>
      <c r="BF116" s="19">
        <v>6</v>
      </c>
      <c r="BG116" s="19">
        <v>0.5</v>
      </c>
      <c r="BH116" s="19">
        <v>10</v>
      </c>
      <c r="BI116" s="19">
        <v>1</v>
      </c>
      <c r="BJ116" s="19">
        <v>1</v>
      </c>
      <c r="BK116" s="19">
        <v>1</v>
      </c>
      <c r="BL116" s="19">
        <v>1</v>
      </c>
      <c r="BM116" s="19">
        <v>0</v>
      </c>
      <c r="BN116" s="19">
        <v>0</v>
      </c>
      <c r="BO116" s="19">
        <v>0</v>
      </c>
      <c r="BP116" s="19">
        <v>0</v>
      </c>
      <c r="BQ116" s="19">
        <v>1</v>
      </c>
      <c r="BR116" s="19">
        <v>1</v>
      </c>
      <c r="BS116" s="19">
        <v>1</v>
      </c>
      <c r="BT116" s="19">
        <v>1</v>
      </c>
    </row>
    <row r="117" spans="1:72" x14ac:dyDescent="0.3">
      <c r="A117" s="26">
        <v>115</v>
      </c>
      <c r="B117" s="19">
        <v>80</v>
      </c>
      <c r="C117" s="19">
        <v>0.8303983211517334</v>
      </c>
      <c r="D117" s="19">
        <v>1.3839972019195561E-2</v>
      </c>
      <c r="E117" s="19">
        <v>4</v>
      </c>
      <c r="F117" s="19">
        <v>5.6249999999988709E-4</v>
      </c>
      <c r="G117" s="19">
        <v>6.1213324744716142E-2</v>
      </c>
      <c r="H117" s="19">
        <v>1.124999999999993E-2</v>
      </c>
      <c r="I117" s="19">
        <v>5.6249999999988709E-4</v>
      </c>
      <c r="J117" s="19">
        <f t="shared" si="1"/>
        <v>5.6249999999988709E-4</v>
      </c>
      <c r="K117" s="19">
        <v>5.6249999999988709E-4</v>
      </c>
      <c r="L117" s="19"/>
      <c r="M117" s="19">
        <v>5.5511151231257827E-16</v>
      </c>
      <c r="N117" s="19">
        <v>8.3266726846886741E-17</v>
      </c>
      <c r="O117" s="19">
        <v>-4.4408920985006262E-16</v>
      </c>
      <c r="P117" s="19">
        <v>0</v>
      </c>
      <c r="Q117" s="19">
        <v>0</v>
      </c>
      <c r="R117" s="19">
        <v>1.9428902930940241E-18</v>
      </c>
      <c r="S117" s="19">
        <v>0</v>
      </c>
      <c r="T117" s="19">
        <v>0</v>
      </c>
      <c r="U117" s="19">
        <v>5.6249999999957723E-4</v>
      </c>
      <c r="V117" s="19">
        <v>-5.6249999999988254E-4</v>
      </c>
      <c r="W117" s="19">
        <v>-1.124999999999932E-3</v>
      </c>
      <c r="X117" s="19">
        <v>-0.75</v>
      </c>
      <c r="Y117" s="19">
        <v>-0.24999999999999989</v>
      </c>
      <c r="Z117" s="19">
        <v>0.5</v>
      </c>
      <c r="AA117" s="19">
        <v>0</v>
      </c>
      <c r="AB117" s="19">
        <v>0</v>
      </c>
      <c r="AC117" s="19">
        <v>1.9428902930940241E-18</v>
      </c>
      <c r="AD117" s="19">
        <v>0</v>
      </c>
      <c r="AE117" s="19">
        <v>0</v>
      </c>
      <c r="AF117" s="19">
        <v>-0.80859375</v>
      </c>
      <c r="AG117" s="19">
        <v>-0.19140624999999989</v>
      </c>
      <c r="AH117" s="19">
        <v>0.6171875</v>
      </c>
      <c r="AI117" s="19">
        <v>0</v>
      </c>
      <c r="AJ117" s="19">
        <v>0</v>
      </c>
      <c r="AK117" s="19">
        <v>60</v>
      </c>
      <c r="AL117" s="19">
        <v>0</v>
      </c>
      <c r="AM117" s="19">
        <v>20</v>
      </c>
      <c r="AN117" s="19">
        <v>0</v>
      </c>
      <c r="AO117" s="19">
        <v>0</v>
      </c>
      <c r="AP117" s="19">
        <v>0</v>
      </c>
      <c r="AQ117" s="19">
        <v>0</v>
      </c>
      <c r="AR117" s="19" t="s">
        <v>380</v>
      </c>
      <c r="AS117" s="19">
        <v>1</v>
      </c>
      <c r="AT117" s="19">
        <v>0</v>
      </c>
      <c r="AU117" s="19">
        <v>0</v>
      </c>
      <c r="AV117" s="19">
        <v>0</v>
      </c>
      <c r="AW117" s="19">
        <v>0</v>
      </c>
      <c r="AX117" s="19">
        <v>45</v>
      </c>
      <c r="AY117" s="19">
        <v>0</v>
      </c>
      <c r="AZ117" s="19">
        <v>1</v>
      </c>
      <c r="BA117" s="19" t="s">
        <v>89</v>
      </c>
      <c r="BB117" s="19">
        <v>5</v>
      </c>
      <c r="BC117" s="19">
        <v>2</v>
      </c>
      <c r="BD117" s="19">
        <v>0.05</v>
      </c>
      <c r="BE117" s="19">
        <v>4</v>
      </c>
      <c r="BF117" s="19">
        <v>6</v>
      </c>
      <c r="BG117" s="19">
        <v>0.5</v>
      </c>
      <c r="BH117" s="19">
        <v>10</v>
      </c>
      <c r="BI117" s="19">
        <v>1</v>
      </c>
      <c r="BJ117" s="19">
        <v>1</v>
      </c>
      <c r="BK117" s="19">
        <v>1</v>
      </c>
      <c r="BL117" s="19">
        <v>1</v>
      </c>
      <c r="BM117" s="19">
        <v>0</v>
      </c>
      <c r="BN117" s="19">
        <v>0</v>
      </c>
      <c r="BO117" s="19">
        <v>0</v>
      </c>
      <c r="BP117" s="19">
        <v>0</v>
      </c>
      <c r="BQ117" s="19">
        <v>1</v>
      </c>
      <c r="BR117" s="19">
        <v>1</v>
      </c>
      <c r="BS117" s="19">
        <v>1</v>
      </c>
      <c r="BT117" s="19">
        <v>1</v>
      </c>
    </row>
    <row r="118" spans="1:72" x14ac:dyDescent="0.3">
      <c r="A118" s="26">
        <v>116</v>
      </c>
      <c r="B118" s="19">
        <v>80</v>
      </c>
      <c r="C118" s="19">
        <v>0.90479397773742676</v>
      </c>
      <c r="D118" s="19">
        <v>1.5079899628957109E-2</v>
      </c>
      <c r="E118" s="19">
        <v>4</v>
      </c>
      <c r="F118" s="19">
        <v>5.6249999999990563E-4</v>
      </c>
      <c r="G118" s="19">
        <v>6.1213324744716163E-2</v>
      </c>
      <c r="H118" s="19">
        <v>1.1249999999999941E-2</v>
      </c>
      <c r="I118" s="19">
        <v>5.6249999999990563E-4</v>
      </c>
      <c r="J118" s="19">
        <f t="shared" si="1"/>
        <v>5.6249999999990563E-4</v>
      </c>
      <c r="K118" s="19">
        <v>5.6249999999990563E-4</v>
      </c>
      <c r="L118" s="19"/>
      <c r="M118" s="19">
        <v>-5.5511151231257827E-16</v>
      </c>
      <c r="N118" s="19">
        <v>-8.3266726846886741E-17</v>
      </c>
      <c r="O118" s="19">
        <v>-4.4408920985006262E-16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-5.6249999999957723E-4</v>
      </c>
      <c r="V118" s="19">
        <v>-5.6249999999999356E-4</v>
      </c>
      <c r="W118" s="19">
        <v>-1.124999999999932E-3</v>
      </c>
      <c r="X118" s="19">
        <v>0.75</v>
      </c>
      <c r="Y118" s="19">
        <v>-0.25</v>
      </c>
      <c r="Z118" s="19">
        <v>0.5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0.80859375</v>
      </c>
      <c r="AG118" s="19">
        <v>-0.19140625</v>
      </c>
      <c r="AH118" s="19">
        <v>0.6171875</v>
      </c>
      <c r="AI118" s="19">
        <v>0</v>
      </c>
      <c r="AJ118" s="19">
        <v>60</v>
      </c>
      <c r="AK118" s="19">
        <v>0</v>
      </c>
      <c r="AL118" s="19">
        <v>0</v>
      </c>
      <c r="AM118" s="19">
        <v>20</v>
      </c>
      <c r="AN118" s="19">
        <v>0</v>
      </c>
      <c r="AO118" s="19">
        <v>0</v>
      </c>
      <c r="AP118" s="19">
        <v>0</v>
      </c>
      <c r="AQ118" s="19">
        <v>0</v>
      </c>
      <c r="AR118" s="19" t="s">
        <v>381</v>
      </c>
      <c r="AS118" s="19">
        <v>1</v>
      </c>
      <c r="AT118" s="19">
        <v>0</v>
      </c>
      <c r="AU118" s="19">
        <v>0</v>
      </c>
      <c r="AV118" s="19">
        <v>0</v>
      </c>
      <c r="AW118" s="19">
        <v>0</v>
      </c>
      <c r="AX118" s="19">
        <v>45</v>
      </c>
      <c r="AY118" s="19">
        <v>0</v>
      </c>
      <c r="AZ118" s="19">
        <v>1</v>
      </c>
      <c r="BA118" s="19" t="s">
        <v>89</v>
      </c>
      <c r="BB118" s="19">
        <v>5</v>
      </c>
      <c r="BC118" s="19">
        <v>2</v>
      </c>
      <c r="BD118" s="19">
        <v>0.05</v>
      </c>
      <c r="BE118" s="19">
        <v>4</v>
      </c>
      <c r="BF118" s="19">
        <v>6</v>
      </c>
      <c r="BG118" s="19">
        <v>0.5</v>
      </c>
      <c r="BH118" s="19">
        <v>10</v>
      </c>
      <c r="BI118" s="19">
        <v>1</v>
      </c>
      <c r="BJ118" s="19">
        <v>1</v>
      </c>
      <c r="BK118" s="19">
        <v>1</v>
      </c>
      <c r="BL118" s="19">
        <v>1</v>
      </c>
      <c r="BM118" s="19">
        <v>0</v>
      </c>
      <c r="BN118" s="19">
        <v>0</v>
      </c>
      <c r="BO118" s="19">
        <v>0</v>
      </c>
      <c r="BP118" s="19">
        <v>0</v>
      </c>
      <c r="BQ118" s="19">
        <v>1</v>
      </c>
      <c r="BR118" s="19">
        <v>1</v>
      </c>
      <c r="BS118" s="19">
        <v>1</v>
      </c>
      <c r="BT118" s="19">
        <v>1</v>
      </c>
    </row>
    <row r="119" spans="1:72" x14ac:dyDescent="0.3">
      <c r="A119" s="26">
        <v>117</v>
      </c>
      <c r="B119" s="19">
        <v>80</v>
      </c>
      <c r="C119" s="19">
        <v>0.84239459037780762</v>
      </c>
      <c r="D119" s="19">
        <v>1.4039909839630131E-2</v>
      </c>
      <c r="E119" s="19">
        <v>4</v>
      </c>
      <c r="F119" s="19">
        <v>2.29639663385977E-4</v>
      </c>
      <c r="G119" s="19">
        <v>3.4445949507888499E-2</v>
      </c>
      <c r="H119" s="19">
        <v>1.109925039698631E-2</v>
      </c>
      <c r="I119" s="19">
        <v>2.29639663385977E-4</v>
      </c>
      <c r="J119" s="19">
        <f t="shared" si="1"/>
        <v>2.29639663385977E-4</v>
      </c>
      <c r="K119" s="19">
        <v>2.29639663385977E-4</v>
      </c>
      <c r="L119" s="19"/>
      <c r="M119" s="19">
        <v>2.7755575615628909E-16</v>
      </c>
      <c r="N119" s="19">
        <v>-1.4791141972893969E-31</v>
      </c>
      <c r="O119" s="19">
        <v>0</v>
      </c>
      <c r="P119" s="19">
        <v>0</v>
      </c>
      <c r="Q119" s="19">
        <v>0.105</v>
      </c>
      <c r="R119" s="19">
        <v>-6.4293956955236032E-18</v>
      </c>
      <c r="S119" s="19">
        <v>0</v>
      </c>
      <c r="T119" s="19">
        <v>0</v>
      </c>
      <c r="U119" s="19">
        <v>5.6250000000013234E-4</v>
      </c>
      <c r="V119" s="19">
        <v>-3.4443191226030397E-20</v>
      </c>
      <c r="W119" s="19">
        <v>5.5511151231257827E-16</v>
      </c>
      <c r="X119" s="19">
        <v>-0.4</v>
      </c>
      <c r="Y119" s="19">
        <v>8.5725275940314732E-17</v>
      </c>
      <c r="Z119" s="19">
        <v>1</v>
      </c>
      <c r="AA119" s="19">
        <v>0</v>
      </c>
      <c r="AB119" s="19">
        <v>0.105</v>
      </c>
      <c r="AC119" s="19">
        <v>-6.4293956955236032E-18</v>
      </c>
      <c r="AD119" s="19">
        <v>0</v>
      </c>
      <c r="AE119" s="19">
        <v>0</v>
      </c>
      <c r="AF119" s="19">
        <v>-0.39474999999999999</v>
      </c>
      <c r="AG119" s="19">
        <v>8.5403806155538539E-17</v>
      </c>
      <c r="AH119" s="19">
        <v>1</v>
      </c>
      <c r="AI119" s="19">
        <v>0</v>
      </c>
      <c r="AJ119" s="19">
        <v>24</v>
      </c>
      <c r="AK119" s="19">
        <v>56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 t="s">
        <v>382</v>
      </c>
      <c r="AS119" s="19">
        <v>1</v>
      </c>
      <c r="AT119" s="19">
        <v>0</v>
      </c>
      <c r="AU119" s="19">
        <v>0</v>
      </c>
      <c r="AV119" s="19">
        <v>0</v>
      </c>
      <c r="AW119" s="19">
        <v>0</v>
      </c>
      <c r="AX119" s="19">
        <v>45</v>
      </c>
      <c r="AY119" s="19">
        <v>0</v>
      </c>
      <c r="AZ119" s="19">
        <v>1</v>
      </c>
      <c r="BA119" s="19" t="s">
        <v>89</v>
      </c>
      <c r="BB119" s="19">
        <v>5</v>
      </c>
      <c r="BC119" s="19">
        <v>2</v>
      </c>
      <c r="BD119" s="19">
        <v>0.05</v>
      </c>
      <c r="BE119" s="19">
        <v>4</v>
      </c>
      <c r="BF119" s="19">
        <v>6</v>
      </c>
      <c r="BG119" s="19">
        <v>0.5</v>
      </c>
      <c r="BH119" s="19">
        <v>10</v>
      </c>
      <c r="BI119" s="19">
        <v>1</v>
      </c>
      <c r="BJ119" s="19">
        <v>1</v>
      </c>
      <c r="BK119" s="19">
        <v>1</v>
      </c>
      <c r="BL119" s="19">
        <v>1</v>
      </c>
      <c r="BM119" s="19">
        <v>0</v>
      </c>
      <c r="BN119" s="19">
        <v>0</v>
      </c>
      <c r="BO119" s="19">
        <v>0</v>
      </c>
      <c r="BP119" s="19">
        <v>0</v>
      </c>
      <c r="BQ119" s="19">
        <v>1</v>
      </c>
      <c r="BR119" s="19">
        <v>1</v>
      </c>
      <c r="BS119" s="19">
        <v>1</v>
      </c>
      <c r="BT119" s="19">
        <v>1</v>
      </c>
    </row>
    <row r="120" spans="1:72" x14ac:dyDescent="0.3">
      <c r="A120" s="26">
        <v>118</v>
      </c>
      <c r="B120" s="19">
        <v>80</v>
      </c>
      <c r="C120" s="19">
        <v>0.59279632568359375</v>
      </c>
      <c r="D120" s="19">
        <v>9.8799387613932293E-3</v>
      </c>
      <c r="E120" s="19">
        <v>3</v>
      </c>
      <c r="F120" s="19">
        <v>6.4238712815201991E-17</v>
      </c>
      <c r="G120" s="19">
        <v>5.5668055960551389E-2</v>
      </c>
      <c r="H120" s="19">
        <v>6.4238712815201991E-17</v>
      </c>
      <c r="I120" s="19">
        <v>6.4238712815201991E-17</v>
      </c>
      <c r="J120" s="19">
        <f t="shared" si="1"/>
        <v>6.4238712815201991E-17</v>
      </c>
      <c r="K120" s="19"/>
      <c r="L120" s="19"/>
      <c r="M120" s="19">
        <v>0</v>
      </c>
      <c r="N120" s="19">
        <v>-1.110223024625157E-16</v>
      </c>
      <c r="O120" s="19">
        <v>0</v>
      </c>
      <c r="P120" s="19">
        <v>0</v>
      </c>
      <c r="Q120" s="19">
        <v>-1.2500000000000001E-2</v>
      </c>
      <c r="R120" s="19">
        <v>1.2500000000000001E-2</v>
      </c>
      <c r="S120" s="19">
        <v>-2.5000000000000001E-2</v>
      </c>
      <c r="T120" s="19">
        <v>0</v>
      </c>
      <c r="U120" s="19">
        <v>0</v>
      </c>
      <c r="V120" s="19">
        <v>-1.110223024625157E-16</v>
      </c>
      <c r="W120" s="19">
        <v>1.03812358015487E-17</v>
      </c>
      <c r="X120" s="19">
        <v>0.5</v>
      </c>
      <c r="Y120" s="19">
        <v>0.5</v>
      </c>
      <c r="Z120" s="19">
        <v>0</v>
      </c>
      <c r="AA120" s="19">
        <v>0</v>
      </c>
      <c r="AB120" s="19">
        <v>-1.2500000000000001E-2</v>
      </c>
      <c r="AC120" s="19">
        <v>1.2500000000000001E-2</v>
      </c>
      <c r="AD120" s="19">
        <v>-2.5000000000000001E-2</v>
      </c>
      <c r="AE120" s="19">
        <v>0</v>
      </c>
      <c r="AF120" s="19">
        <v>0.50000000000000011</v>
      </c>
      <c r="AG120" s="19">
        <v>0.5</v>
      </c>
      <c r="AH120" s="19">
        <v>0</v>
      </c>
      <c r="AI120" s="19">
        <v>0</v>
      </c>
      <c r="AJ120" s="19">
        <v>40</v>
      </c>
      <c r="AK120" s="19">
        <v>0</v>
      </c>
      <c r="AL120" s="19">
        <v>40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 t="s">
        <v>383</v>
      </c>
      <c r="AS120" s="19">
        <v>1</v>
      </c>
      <c r="AT120" s="19">
        <v>0</v>
      </c>
      <c r="AU120" s="19">
        <v>0</v>
      </c>
      <c r="AV120" s="19">
        <v>0</v>
      </c>
      <c r="AW120" s="19">
        <v>0</v>
      </c>
      <c r="AX120" s="19">
        <v>45</v>
      </c>
      <c r="AY120" s="19">
        <v>0</v>
      </c>
      <c r="AZ120" s="19">
        <v>1</v>
      </c>
      <c r="BA120" s="19" t="s">
        <v>89</v>
      </c>
      <c r="BB120" s="19">
        <v>5</v>
      </c>
      <c r="BC120" s="19">
        <v>2</v>
      </c>
      <c r="BD120" s="19">
        <v>0.05</v>
      </c>
      <c r="BE120" s="19">
        <v>4</v>
      </c>
      <c r="BF120" s="19">
        <v>6</v>
      </c>
      <c r="BG120" s="19">
        <v>0.5</v>
      </c>
      <c r="BH120" s="19">
        <v>10</v>
      </c>
      <c r="BI120" s="19">
        <v>1</v>
      </c>
      <c r="BJ120" s="19">
        <v>1</v>
      </c>
      <c r="BK120" s="19">
        <v>1</v>
      </c>
      <c r="BL120" s="19">
        <v>1</v>
      </c>
      <c r="BM120" s="19">
        <v>0</v>
      </c>
      <c r="BN120" s="19">
        <v>0</v>
      </c>
      <c r="BO120" s="19">
        <v>0</v>
      </c>
      <c r="BP120" s="19">
        <v>0</v>
      </c>
      <c r="BQ120" s="19">
        <v>1</v>
      </c>
      <c r="BR120" s="19">
        <v>1</v>
      </c>
      <c r="BS120" s="19">
        <v>1</v>
      </c>
      <c r="BT120" s="19">
        <v>1</v>
      </c>
    </row>
    <row r="121" spans="1:72" x14ac:dyDescent="0.3">
      <c r="A121" s="26">
        <v>119</v>
      </c>
      <c r="B121" s="19">
        <v>80</v>
      </c>
      <c r="C121" s="19">
        <v>0.62399601936340332</v>
      </c>
      <c r="D121" s="19">
        <v>1.0399933656056719E-2</v>
      </c>
      <c r="E121" s="19">
        <v>3</v>
      </c>
      <c r="F121" s="19">
        <v>6.4238712815201991E-17</v>
      </c>
      <c r="G121" s="19">
        <v>5.5668055960551417E-2</v>
      </c>
      <c r="H121" s="19">
        <v>6.4238712815201991E-17</v>
      </c>
      <c r="I121" s="19">
        <v>6.4238712815201991E-17</v>
      </c>
      <c r="J121" s="19">
        <f t="shared" si="1"/>
        <v>6.4238712815201991E-17</v>
      </c>
      <c r="K121" s="19"/>
      <c r="L121" s="19"/>
      <c r="M121" s="19">
        <v>-1.110223024625157E-16</v>
      </c>
      <c r="N121" s="19">
        <v>0</v>
      </c>
      <c r="O121" s="19">
        <v>0</v>
      </c>
      <c r="P121" s="19">
        <v>0</v>
      </c>
      <c r="Q121" s="19">
        <v>-1.2500000000000001E-2</v>
      </c>
      <c r="R121" s="19">
        <v>-1.2500000000000001E-2</v>
      </c>
      <c r="S121" s="19">
        <v>-2.5000000000000001E-2</v>
      </c>
      <c r="T121" s="19">
        <v>0</v>
      </c>
      <c r="U121" s="19">
        <v>0</v>
      </c>
      <c r="V121" s="19">
        <v>1.110223024625157E-16</v>
      </c>
      <c r="W121" s="19">
        <v>-1.03812358015487E-17</v>
      </c>
      <c r="X121" s="19">
        <v>0.5</v>
      </c>
      <c r="Y121" s="19">
        <v>-0.5</v>
      </c>
      <c r="Z121" s="19">
        <v>0</v>
      </c>
      <c r="AA121" s="19">
        <v>0</v>
      </c>
      <c r="AB121" s="19">
        <v>-1.2500000000000001E-2</v>
      </c>
      <c r="AC121" s="19">
        <v>-1.2500000000000001E-2</v>
      </c>
      <c r="AD121" s="19">
        <v>-2.5000000000000001E-2</v>
      </c>
      <c r="AE121" s="19">
        <v>0</v>
      </c>
      <c r="AF121" s="19">
        <v>0.50000000000000011</v>
      </c>
      <c r="AG121" s="19">
        <v>-0.5</v>
      </c>
      <c r="AH121" s="19">
        <v>0</v>
      </c>
      <c r="AI121" s="19">
        <v>0</v>
      </c>
      <c r="AJ121" s="19">
        <v>40</v>
      </c>
      <c r="AK121" s="19">
        <v>0</v>
      </c>
      <c r="AL121" s="19">
        <v>0</v>
      </c>
      <c r="AM121" s="19">
        <v>40</v>
      </c>
      <c r="AN121" s="19">
        <v>0</v>
      </c>
      <c r="AO121" s="19">
        <v>0</v>
      </c>
      <c r="AP121" s="19">
        <v>0</v>
      </c>
      <c r="AQ121" s="19">
        <v>0</v>
      </c>
      <c r="AR121" s="19" t="s">
        <v>384</v>
      </c>
      <c r="AS121" s="19">
        <v>1</v>
      </c>
      <c r="AT121" s="19">
        <v>0</v>
      </c>
      <c r="AU121" s="19">
        <v>0</v>
      </c>
      <c r="AV121" s="19">
        <v>0</v>
      </c>
      <c r="AW121" s="19">
        <v>0</v>
      </c>
      <c r="AX121" s="19">
        <v>45</v>
      </c>
      <c r="AY121" s="19">
        <v>0</v>
      </c>
      <c r="AZ121" s="19">
        <v>1</v>
      </c>
      <c r="BA121" s="19" t="s">
        <v>89</v>
      </c>
      <c r="BB121" s="19">
        <v>5</v>
      </c>
      <c r="BC121" s="19">
        <v>2</v>
      </c>
      <c r="BD121" s="19">
        <v>0.05</v>
      </c>
      <c r="BE121" s="19">
        <v>4</v>
      </c>
      <c r="BF121" s="19">
        <v>6</v>
      </c>
      <c r="BG121" s="19">
        <v>0.5</v>
      </c>
      <c r="BH121" s="19">
        <v>10</v>
      </c>
      <c r="BI121" s="19">
        <v>1</v>
      </c>
      <c r="BJ121" s="19">
        <v>1</v>
      </c>
      <c r="BK121" s="19">
        <v>1</v>
      </c>
      <c r="BL121" s="19">
        <v>1</v>
      </c>
      <c r="BM121" s="19">
        <v>0</v>
      </c>
      <c r="BN121" s="19">
        <v>0</v>
      </c>
      <c r="BO121" s="19">
        <v>0</v>
      </c>
      <c r="BP121" s="19">
        <v>0</v>
      </c>
      <c r="BQ121" s="19">
        <v>1</v>
      </c>
      <c r="BR121" s="19">
        <v>1</v>
      </c>
      <c r="BS121" s="19">
        <v>1</v>
      </c>
      <c r="BT121" s="19">
        <v>1</v>
      </c>
    </row>
    <row r="122" spans="1:72" x14ac:dyDescent="0.3">
      <c r="A122" s="26">
        <v>120</v>
      </c>
      <c r="B122" s="19">
        <v>80</v>
      </c>
      <c r="C122" s="19">
        <v>0.77999472618103027</v>
      </c>
      <c r="D122" s="19">
        <v>1.299991210301717E-2</v>
      </c>
      <c r="E122" s="19">
        <v>4</v>
      </c>
      <c r="F122" s="19">
        <v>1.03937845333114E-16</v>
      </c>
      <c r="G122" s="19">
        <v>5.566805596055132E-2</v>
      </c>
      <c r="H122" s="19">
        <v>1.03937845333114E-16</v>
      </c>
      <c r="I122" s="19">
        <v>1.03939200707878E-16</v>
      </c>
      <c r="J122" s="19">
        <f t="shared" si="1"/>
        <v>1.03937845333114E-16</v>
      </c>
      <c r="K122" s="19">
        <v>1.03939200707878E-16</v>
      </c>
      <c r="L122" s="19"/>
      <c r="M122" s="19">
        <v>0</v>
      </c>
      <c r="N122" s="19">
        <v>1.110223024625157E-16</v>
      </c>
      <c r="O122" s="19">
        <v>0</v>
      </c>
      <c r="P122" s="19">
        <v>0</v>
      </c>
      <c r="Q122" s="19">
        <v>1.2500000000000001E-2</v>
      </c>
      <c r="R122" s="19">
        <v>-1.2500000000000001E-2</v>
      </c>
      <c r="S122" s="19">
        <v>-2.5000000000000001E-2</v>
      </c>
      <c r="T122" s="19">
        <v>0</v>
      </c>
      <c r="U122" s="19">
        <v>2.2204460492503131E-16</v>
      </c>
      <c r="V122" s="19">
        <v>5.5511151231257827E-17</v>
      </c>
      <c r="W122" s="19">
        <v>1.035413074723657E-17</v>
      </c>
      <c r="X122" s="19">
        <v>-0.5</v>
      </c>
      <c r="Y122" s="19">
        <v>-0.49999999999999989</v>
      </c>
      <c r="Z122" s="19">
        <v>0</v>
      </c>
      <c r="AA122" s="19">
        <v>0</v>
      </c>
      <c r="AB122" s="19">
        <v>1.2500000000000001E-2</v>
      </c>
      <c r="AC122" s="19">
        <v>-1.2500000000000001E-2</v>
      </c>
      <c r="AD122" s="19">
        <v>-2.5000000000000001E-2</v>
      </c>
      <c r="AE122" s="19">
        <v>0</v>
      </c>
      <c r="AF122" s="19">
        <v>-0.49999999999999989</v>
      </c>
      <c r="AG122" s="19">
        <v>-0.49999999999999989</v>
      </c>
      <c r="AH122" s="19">
        <v>0</v>
      </c>
      <c r="AI122" s="19">
        <v>0</v>
      </c>
      <c r="AJ122" s="19">
        <v>0</v>
      </c>
      <c r="AK122" s="19">
        <v>40</v>
      </c>
      <c r="AL122" s="19">
        <v>0</v>
      </c>
      <c r="AM122" s="19">
        <v>40</v>
      </c>
      <c r="AN122" s="19">
        <v>0</v>
      </c>
      <c r="AO122" s="19">
        <v>0</v>
      </c>
      <c r="AP122" s="19">
        <v>0</v>
      </c>
      <c r="AQ122" s="19">
        <v>0</v>
      </c>
      <c r="AR122" s="19" t="s">
        <v>385</v>
      </c>
      <c r="AS122" s="19">
        <v>1</v>
      </c>
      <c r="AT122" s="19">
        <v>0</v>
      </c>
      <c r="AU122" s="19">
        <v>0</v>
      </c>
      <c r="AV122" s="19">
        <v>0</v>
      </c>
      <c r="AW122" s="19">
        <v>0</v>
      </c>
      <c r="AX122" s="19">
        <v>45</v>
      </c>
      <c r="AY122" s="19">
        <v>0</v>
      </c>
      <c r="AZ122" s="19">
        <v>1</v>
      </c>
      <c r="BA122" s="19" t="s">
        <v>89</v>
      </c>
      <c r="BB122" s="19">
        <v>5</v>
      </c>
      <c r="BC122" s="19">
        <v>2</v>
      </c>
      <c r="BD122" s="19">
        <v>0.05</v>
      </c>
      <c r="BE122" s="19">
        <v>4</v>
      </c>
      <c r="BF122" s="19">
        <v>6</v>
      </c>
      <c r="BG122" s="19">
        <v>0.5</v>
      </c>
      <c r="BH122" s="19">
        <v>10</v>
      </c>
      <c r="BI122" s="19">
        <v>1</v>
      </c>
      <c r="BJ122" s="19">
        <v>1</v>
      </c>
      <c r="BK122" s="19">
        <v>1</v>
      </c>
      <c r="BL122" s="19">
        <v>1</v>
      </c>
      <c r="BM122" s="19">
        <v>0</v>
      </c>
      <c r="BN122" s="19">
        <v>0</v>
      </c>
      <c r="BO122" s="19">
        <v>0</v>
      </c>
      <c r="BP122" s="19">
        <v>0</v>
      </c>
      <c r="BQ122" s="19">
        <v>1</v>
      </c>
      <c r="BR122" s="19">
        <v>1</v>
      </c>
      <c r="BS122" s="19">
        <v>1</v>
      </c>
      <c r="BT122" s="19">
        <v>1</v>
      </c>
    </row>
    <row r="123" spans="1:72" x14ac:dyDescent="0.3">
      <c r="A123" s="26">
        <v>121</v>
      </c>
      <c r="B123" s="19">
        <v>80</v>
      </c>
      <c r="C123" s="19">
        <v>0.57719635963439941</v>
      </c>
      <c r="D123" s="19">
        <v>9.6199393272399895E-3</v>
      </c>
      <c r="E123" s="19">
        <v>3</v>
      </c>
      <c r="F123" s="19">
        <v>6.4238712815201991E-17</v>
      </c>
      <c r="G123" s="19">
        <v>5.5668055960551389E-2</v>
      </c>
      <c r="H123" s="19">
        <v>6.4238712815201991E-17</v>
      </c>
      <c r="I123" s="19">
        <v>6.4238712815201991E-17</v>
      </c>
      <c r="J123" s="19">
        <f t="shared" si="1"/>
        <v>6.4238712815201991E-17</v>
      </c>
      <c r="K123" s="19"/>
      <c r="L123" s="19"/>
      <c r="M123" s="19">
        <v>0</v>
      </c>
      <c r="N123" s="19">
        <v>-1.110223024625157E-16</v>
      </c>
      <c r="O123" s="19">
        <v>0</v>
      </c>
      <c r="P123" s="19">
        <v>0</v>
      </c>
      <c r="Q123" s="19">
        <v>1.2500000000000001E-2</v>
      </c>
      <c r="R123" s="19">
        <v>-1.2500000000000001E-2</v>
      </c>
      <c r="S123" s="19">
        <v>2.5000000000000001E-2</v>
      </c>
      <c r="T123" s="19">
        <v>0</v>
      </c>
      <c r="U123" s="19">
        <v>0</v>
      </c>
      <c r="V123" s="19">
        <v>-1.110223024625157E-16</v>
      </c>
      <c r="W123" s="19">
        <v>1.03812358015487E-17</v>
      </c>
      <c r="X123" s="19">
        <v>0.5</v>
      </c>
      <c r="Y123" s="19">
        <v>0.5</v>
      </c>
      <c r="Z123" s="19">
        <v>0</v>
      </c>
      <c r="AA123" s="19">
        <v>0</v>
      </c>
      <c r="AB123" s="19">
        <v>1.2500000000000001E-2</v>
      </c>
      <c r="AC123" s="19">
        <v>-1.2500000000000001E-2</v>
      </c>
      <c r="AD123" s="19">
        <v>2.5000000000000001E-2</v>
      </c>
      <c r="AE123" s="19">
        <v>0</v>
      </c>
      <c r="AF123" s="19">
        <v>0.50000000000000011</v>
      </c>
      <c r="AG123" s="19">
        <v>0.5</v>
      </c>
      <c r="AH123" s="19">
        <v>0</v>
      </c>
      <c r="AI123" s="19">
        <v>0</v>
      </c>
      <c r="AJ123" s="19">
        <v>40</v>
      </c>
      <c r="AK123" s="19">
        <v>0</v>
      </c>
      <c r="AL123" s="19">
        <v>40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 t="s">
        <v>383</v>
      </c>
      <c r="AS123" s="19">
        <v>1</v>
      </c>
      <c r="AT123" s="19">
        <v>0</v>
      </c>
      <c r="AU123" s="19">
        <v>0</v>
      </c>
      <c r="AV123" s="19">
        <v>0</v>
      </c>
      <c r="AW123" s="19">
        <v>0</v>
      </c>
      <c r="AX123" s="19">
        <v>45</v>
      </c>
      <c r="AY123" s="19">
        <v>0</v>
      </c>
      <c r="AZ123" s="19">
        <v>1</v>
      </c>
      <c r="BA123" s="19" t="s">
        <v>89</v>
      </c>
      <c r="BB123" s="19">
        <v>5</v>
      </c>
      <c r="BC123" s="19">
        <v>2</v>
      </c>
      <c r="BD123" s="19">
        <v>0.05</v>
      </c>
      <c r="BE123" s="19">
        <v>4</v>
      </c>
      <c r="BF123" s="19">
        <v>6</v>
      </c>
      <c r="BG123" s="19">
        <v>0.5</v>
      </c>
      <c r="BH123" s="19">
        <v>10</v>
      </c>
      <c r="BI123" s="19">
        <v>1</v>
      </c>
      <c r="BJ123" s="19">
        <v>1</v>
      </c>
      <c r="BK123" s="19">
        <v>1</v>
      </c>
      <c r="BL123" s="19">
        <v>1</v>
      </c>
      <c r="BM123" s="19">
        <v>0</v>
      </c>
      <c r="BN123" s="19">
        <v>0</v>
      </c>
      <c r="BO123" s="19">
        <v>0</v>
      </c>
      <c r="BP123" s="19">
        <v>0</v>
      </c>
      <c r="BQ123" s="19">
        <v>1</v>
      </c>
      <c r="BR123" s="19">
        <v>1</v>
      </c>
      <c r="BS123" s="19">
        <v>1</v>
      </c>
      <c r="BT123" s="19">
        <v>1</v>
      </c>
    </row>
    <row r="124" spans="1:72" x14ac:dyDescent="0.3">
      <c r="A124" s="26">
        <v>122</v>
      </c>
      <c r="B124" s="19">
        <v>80</v>
      </c>
      <c r="C124" s="19">
        <v>0.59279632568359375</v>
      </c>
      <c r="D124" s="19">
        <v>9.8799387613932293E-3</v>
      </c>
      <c r="E124" s="19">
        <v>3</v>
      </c>
      <c r="F124" s="19">
        <v>6.4238712815201991E-17</v>
      </c>
      <c r="G124" s="19">
        <v>5.5668055960551417E-2</v>
      </c>
      <c r="H124" s="19">
        <v>6.4238712815201991E-17</v>
      </c>
      <c r="I124" s="19">
        <v>6.4238712815201991E-17</v>
      </c>
      <c r="J124" s="19">
        <f t="shared" si="1"/>
        <v>6.4238712815201991E-17</v>
      </c>
      <c r="K124" s="19"/>
      <c r="L124" s="19"/>
      <c r="M124" s="19">
        <v>-1.110223024625157E-16</v>
      </c>
      <c r="N124" s="19">
        <v>0</v>
      </c>
      <c r="O124" s="19">
        <v>0</v>
      </c>
      <c r="P124" s="19">
        <v>0</v>
      </c>
      <c r="Q124" s="19">
        <v>1.2500000000000001E-2</v>
      </c>
      <c r="R124" s="19">
        <v>1.2500000000000001E-2</v>
      </c>
      <c r="S124" s="19">
        <v>2.5000000000000001E-2</v>
      </c>
      <c r="T124" s="19">
        <v>0</v>
      </c>
      <c r="U124" s="19">
        <v>0</v>
      </c>
      <c r="V124" s="19">
        <v>1.110223024625157E-16</v>
      </c>
      <c r="W124" s="19">
        <v>-1.03812358015487E-17</v>
      </c>
      <c r="X124" s="19">
        <v>0.5</v>
      </c>
      <c r="Y124" s="19">
        <v>-0.5</v>
      </c>
      <c r="Z124" s="19">
        <v>0</v>
      </c>
      <c r="AA124" s="19">
        <v>0</v>
      </c>
      <c r="AB124" s="19">
        <v>1.2500000000000001E-2</v>
      </c>
      <c r="AC124" s="19">
        <v>1.2500000000000001E-2</v>
      </c>
      <c r="AD124" s="19">
        <v>2.5000000000000001E-2</v>
      </c>
      <c r="AE124" s="19">
        <v>0</v>
      </c>
      <c r="AF124" s="19">
        <v>0.50000000000000011</v>
      </c>
      <c r="AG124" s="19">
        <v>-0.5</v>
      </c>
      <c r="AH124" s="19">
        <v>0</v>
      </c>
      <c r="AI124" s="19">
        <v>0</v>
      </c>
      <c r="AJ124" s="19">
        <v>40</v>
      </c>
      <c r="AK124" s="19">
        <v>0</v>
      </c>
      <c r="AL124" s="19">
        <v>0</v>
      </c>
      <c r="AM124" s="19">
        <v>40</v>
      </c>
      <c r="AN124" s="19">
        <v>0</v>
      </c>
      <c r="AO124" s="19">
        <v>0</v>
      </c>
      <c r="AP124" s="19">
        <v>0</v>
      </c>
      <c r="AQ124" s="19">
        <v>0</v>
      </c>
      <c r="AR124" s="19" t="s">
        <v>384</v>
      </c>
      <c r="AS124" s="19">
        <v>1</v>
      </c>
      <c r="AT124" s="19">
        <v>0</v>
      </c>
      <c r="AU124" s="19">
        <v>0</v>
      </c>
      <c r="AV124" s="19">
        <v>0</v>
      </c>
      <c r="AW124" s="19">
        <v>0</v>
      </c>
      <c r="AX124" s="19">
        <v>45</v>
      </c>
      <c r="AY124" s="19">
        <v>0</v>
      </c>
      <c r="AZ124" s="19">
        <v>1</v>
      </c>
      <c r="BA124" s="19" t="s">
        <v>89</v>
      </c>
      <c r="BB124" s="19">
        <v>5</v>
      </c>
      <c r="BC124" s="19">
        <v>2</v>
      </c>
      <c r="BD124" s="19">
        <v>0.05</v>
      </c>
      <c r="BE124" s="19">
        <v>4</v>
      </c>
      <c r="BF124" s="19">
        <v>6</v>
      </c>
      <c r="BG124" s="19">
        <v>0.5</v>
      </c>
      <c r="BH124" s="19">
        <v>10</v>
      </c>
      <c r="BI124" s="19">
        <v>1</v>
      </c>
      <c r="BJ124" s="19">
        <v>1</v>
      </c>
      <c r="BK124" s="19">
        <v>1</v>
      </c>
      <c r="BL124" s="19">
        <v>1</v>
      </c>
      <c r="BM124" s="19">
        <v>0</v>
      </c>
      <c r="BN124" s="19">
        <v>0</v>
      </c>
      <c r="BO124" s="19">
        <v>0</v>
      </c>
      <c r="BP124" s="19">
        <v>0</v>
      </c>
      <c r="BQ124" s="19">
        <v>1</v>
      </c>
      <c r="BR124" s="19">
        <v>1</v>
      </c>
      <c r="BS124" s="19">
        <v>1</v>
      </c>
      <c r="BT124" s="19">
        <v>1</v>
      </c>
    </row>
    <row r="125" spans="1:72" x14ac:dyDescent="0.3">
      <c r="A125" s="26">
        <v>123</v>
      </c>
      <c r="B125" s="19">
        <v>80</v>
      </c>
      <c r="C125" s="19">
        <v>0.81119489669799805</v>
      </c>
      <c r="D125" s="19">
        <v>1.351991494496663E-2</v>
      </c>
      <c r="E125" s="19">
        <v>4</v>
      </c>
      <c r="F125" s="19">
        <v>1.03937845333114E-16</v>
      </c>
      <c r="G125" s="19">
        <v>5.566805596055132E-2</v>
      </c>
      <c r="H125" s="19">
        <v>1.03937845333114E-16</v>
      </c>
      <c r="I125" s="19">
        <v>1.03939200707878E-16</v>
      </c>
      <c r="J125" s="19">
        <f t="shared" si="1"/>
        <v>1.03937845333114E-16</v>
      </c>
      <c r="K125" s="19">
        <v>1.03939200707878E-16</v>
      </c>
      <c r="L125" s="19"/>
      <c r="M125" s="19">
        <v>0</v>
      </c>
      <c r="N125" s="19">
        <v>1.110223024625157E-16</v>
      </c>
      <c r="O125" s="19">
        <v>0</v>
      </c>
      <c r="P125" s="19">
        <v>0</v>
      </c>
      <c r="Q125" s="19">
        <v>-1.2500000000000001E-2</v>
      </c>
      <c r="R125" s="19">
        <v>1.2500000000000001E-2</v>
      </c>
      <c r="S125" s="19">
        <v>2.5000000000000001E-2</v>
      </c>
      <c r="T125" s="19">
        <v>0</v>
      </c>
      <c r="U125" s="19">
        <v>2.2204460492503131E-16</v>
      </c>
      <c r="V125" s="19">
        <v>5.5511151231257827E-17</v>
      </c>
      <c r="W125" s="19">
        <v>1.035413074723657E-17</v>
      </c>
      <c r="X125" s="19">
        <v>-0.5</v>
      </c>
      <c r="Y125" s="19">
        <v>-0.49999999999999989</v>
      </c>
      <c r="Z125" s="19">
        <v>0</v>
      </c>
      <c r="AA125" s="19">
        <v>0</v>
      </c>
      <c r="AB125" s="19">
        <v>-1.2500000000000001E-2</v>
      </c>
      <c r="AC125" s="19">
        <v>1.2500000000000001E-2</v>
      </c>
      <c r="AD125" s="19">
        <v>2.5000000000000001E-2</v>
      </c>
      <c r="AE125" s="19">
        <v>0</v>
      </c>
      <c r="AF125" s="19">
        <v>-0.49999999999999989</v>
      </c>
      <c r="AG125" s="19">
        <v>-0.49999999999999989</v>
      </c>
      <c r="AH125" s="19">
        <v>0</v>
      </c>
      <c r="AI125" s="19">
        <v>0</v>
      </c>
      <c r="AJ125" s="19">
        <v>0</v>
      </c>
      <c r="AK125" s="19">
        <v>40</v>
      </c>
      <c r="AL125" s="19">
        <v>0</v>
      </c>
      <c r="AM125" s="19">
        <v>40</v>
      </c>
      <c r="AN125" s="19">
        <v>0</v>
      </c>
      <c r="AO125" s="19">
        <v>0</v>
      </c>
      <c r="AP125" s="19">
        <v>0</v>
      </c>
      <c r="AQ125" s="19">
        <v>0</v>
      </c>
      <c r="AR125" s="19" t="s">
        <v>385</v>
      </c>
      <c r="AS125" s="19">
        <v>1</v>
      </c>
      <c r="AT125" s="19">
        <v>0</v>
      </c>
      <c r="AU125" s="19">
        <v>0</v>
      </c>
      <c r="AV125" s="19">
        <v>0</v>
      </c>
      <c r="AW125" s="19">
        <v>0</v>
      </c>
      <c r="AX125" s="19">
        <v>45</v>
      </c>
      <c r="AY125" s="19">
        <v>0</v>
      </c>
      <c r="AZ125" s="19">
        <v>1</v>
      </c>
      <c r="BA125" s="19" t="s">
        <v>89</v>
      </c>
      <c r="BB125" s="19">
        <v>5</v>
      </c>
      <c r="BC125" s="19">
        <v>2</v>
      </c>
      <c r="BD125" s="19">
        <v>0.05</v>
      </c>
      <c r="BE125" s="19">
        <v>4</v>
      </c>
      <c r="BF125" s="19">
        <v>6</v>
      </c>
      <c r="BG125" s="19">
        <v>0.5</v>
      </c>
      <c r="BH125" s="19">
        <v>10</v>
      </c>
      <c r="BI125" s="19">
        <v>1</v>
      </c>
      <c r="BJ125" s="19">
        <v>1</v>
      </c>
      <c r="BK125" s="19">
        <v>1</v>
      </c>
      <c r="BL125" s="19">
        <v>1</v>
      </c>
      <c r="BM125" s="19">
        <v>0</v>
      </c>
      <c r="BN125" s="19">
        <v>0</v>
      </c>
      <c r="BO125" s="19">
        <v>0</v>
      </c>
      <c r="BP125" s="19">
        <v>0</v>
      </c>
      <c r="BQ125" s="19">
        <v>1</v>
      </c>
      <c r="BR125" s="19">
        <v>1</v>
      </c>
      <c r="BS125" s="19">
        <v>1</v>
      </c>
      <c r="BT125" s="19">
        <v>1</v>
      </c>
    </row>
    <row r="126" spans="1:72" x14ac:dyDescent="0.3">
      <c r="A126" s="26">
        <v>124</v>
      </c>
      <c r="B126" s="19">
        <v>80</v>
      </c>
      <c r="C126" s="19">
        <v>0.62399578094482422</v>
      </c>
      <c r="D126" s="19">
        <v>1.0399929682413741E-2</v>
      </c>
      <c r="E126" s="19">
        <v>3</v>
      </c>
      <c r="F126" s="19">
        <v>1.087499999999998E-2</v>
      </c>
      <c r="G126" s="19">
        <v>1.087499999999998E-2</v>
      </c>
      <c r="H126" s="19">
        <v>1.181249999999995E-2</v>
      </c>
      <c r="I126" s="19">
        <v>1.181249999999995E-2</v>
      </c>
      <c r="J126" s="19">
        <f t="shared" si="1"/>
        <v>1.087499999999998E-2</v>
      </c>
      <c r="K126" s="19"/>
      <c r="L126" s="19"/>
      <c r="M126" s="19">
        <v>5.5511151231257827E-17</v>
      </c>
      <c r="N126" s="19">
        <v>-2.2204460492503131E-16</v>
      </c>
      <c r="O126" s="19">
        <v>-2.775557561562891E-17</v>
      </c>
      <c r="P126" s="19">
        <v>0</v>
      </c>
      <c r="Q126" s="19">
        <v>0.234375</v>
      </c>
      <c r="R126" s="19">
        <v>0.234375</v>
      </c>
      <c r="S126" s="19">
        <v>-0.46875</v>
      </c>
      <c r="T126" s="19">
        <v>0</v>
      </c>
      <c r="U126" s="19">
        <v>-1.087499999999997E-2</v>
      </c>
      <c r="V126" s="19">
        <v>-1.087499999999986E-2</v>
      </c>
      <c r="W126" s="19">
        <v>2.1750000000000019E-2</v>
      </c>
      <c r="X126" s="19">
        <v>-0.375</v>
      </c>
      <c r="Y126" s="19">
        <v>0.625</v>
      </c>
      <c r="Z126" s="19">
        <v>-0.25</v>
      </c>
      <c r="AA126" s="19">
        <v>0</v>
      </c>
      <c r="AB126" s="19">
        <v>0.234375</v>
      </c>
      <c r="AC126" s="19">
        <v>0.234375</v>
      </c>
      <c r="AD126" s="19">
        <v>-0.46875</v>
      </c>
      <c r="AE126" s="19">
        <v>0</v>
      </c>
      <c r="AF126" s="19">
        <v>-0.404296875</v>
      </c>
      <c r="AG126" s="19">
        <v>0.595703125</v>
      </c>
      <c r="AH126" s="19">
        <v>-0.19140625</v>
      </c>
      <c r="AI126" s="19">
        <v>0</v>
      </c>
      <c r="AJ126" s="19">
        <v>0</v>
      </c>
      <c r="AK126" s="19">
        <v>30</v>
      </c>
      <c r="AL126" s="19">
        <v>50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 t="s">
        <v>386</v>
      </c>
      <c r="AS126" s="19">
        <v>1</v>
      </c>
      <c r="AT126" s="19">
        <v>0</v>
      </c>
      <c r="AU126" s="19">
        <v>0</v>
      </c>
      <c r="AV126" s="19">
        <v>0</v>
      </c>
      <c r="AW126" s="19">
        <v>0</v>
      </c>
      <c r="AX126" s="19">
        <v>45</v>
      </c>
      <c r="AY126" s="19">
        <v>0</v>
      </c>
      <c r="AZ126" s="19">
        <v>1</v>
      </c>
      <c r="BA126" s="19" t="s">
        <v>89</v>
      </c>
      <c r="BB126" s="19">
        <v>5</v>
      </c>
      <c r="BC126" s="19">
        <v>2</v>
      </c>
      <c r="BD126" s="19">
        <v>0.05</v>
      </c>
      <c r="BE126" s="19">
        <v>4</v>
      </c>
      <c r="BF126" s="19">
        <v>6</v>
      </c>
      <c r="BG126" s="19">
        <v>0.5</v>
      </c>
      <c r="BH126" s="19">
        <v>10</v>
      </c>
      <c r="BI126" s="19">
        <v>1</v>
      </c>
      <c r="BJ126" s="19">
        <v>1</v>
      </c>
      <c r="BK126" s="19">
        <v>1</v>
      </c>
      <c r="BL126" s="19">
        <v>1</v>
      </c>
      <c r="BM126" s="19">
        <v>0</v>
      </c>
      <c r="BN126" s="19">
        <v>0</v>
      </c>
      <c r="BO126" s="19">
        <v>0</v>
      </c>
      <c r="BP126" s="19">
        <v>0</v>
      </c>
      <c r="BQ126" s="19">
        <v>1</v>
      </c>
      <c r="BR126" s="19">
        <v>1</v>
      </c>
      <c r="BS126" s="19">
        <v>1</v>
      </c>
      <c r="BT126" s="19">
        <v>1</v>
      </c>
    </row>
    <row r="127" spans="1:72" x14ac:dyDescent="0.3">
      <c r="A127" s="26">
        <v>125</v>
      </c>
      <c r="B127" s="19">
        <v>80</v>
      </c>
      <c r="C127" s="19">
        <v>0.59279608726501465</v>
      </c>
      <c r="D127" s="19">
        <v>9.8799347877502434E-3</v>
      </c>
      <c r="E127" s="19">
        <v>3</v>
      </c>
      <c r="F127" s="19">
        <v>1.087499999999998E-2</v>
      </c>
      <c r="G127" s="19">
        <v>1.087499999999998E-2</v>
      </c>
      <c r="H127" s="19">
        <v>1.1812499999999931E-2</v>
      </c>
      <c r="I127" s="19">
        <v>1.1812499999999931E-2</v>
      </c>
      <c r="J127" s="19">
        <f t="shared" si="1"/>
        <v>1.087499999999998E-2</v>
      </c>
      <c r="K127" s="19"/>
      <c r="L127" s="19"/>
      <c r="M127" s="19">
        <v>5.5511151231257827E-17</v>
      </c>
      <c r="N127" s="19">
        <v>2.2204460492503131E-16</v>
      </c>
      <c r="O127" s="19">
        <v>-2.775557561562891E-17</v>
      </c>
      <c r="P127" s="19">
        <v>0</v>
      </c>
      <c r="Q127" s="19">
        <v>0.234375</v>
      </c>
      <c r="R127" s="19">
        <v>-0.234375</v>
      </c>
      <c r="S127" s="19">
        <v>-0.46875</v>
      </c>
      <c r="T127" s="19">
        <v>0</v>
      </c>
      <c r="U127" s="19">
        <v>-1.087499999999997E-2</v>
      </c>
      <c r="V127" s="19">
        <v>1.087499999999986E-2</v>
      </c>
      <c r="W127" s="19">
        <v>2.1750000000000019E-2</v>
      </c>
      <c r="X127" s="19">
        <v>-0.375</v>
      </c>
      <c r="Y127" s="19">
        <v>-0.625</v>
      </c>
      <c r="Z127" s="19">
        <v>-0.25</v>
      </c>
      <c r="AA127" s="19">
        <v>0</v>
      </c>
      <c r="AB127" s="19">
        <v>0.234375</v>
      </c>
      <c r="AC127" s="19">
        <v>-0.234375</v>
      </c>
      <c r="AD127" s="19">
        <v>-0.46875</v>
      </c>
      <c r="AE127" s="19">
        <v>0</v>
      </c>
      <c r="AF127" s="19">
        <v>-0.404296875</v>
      </c>
      <c r="AG127" s="19">
        <v>-0.595703125</v>
      </c>
      <c r="AH127" s="19">
        <v>-0.19140625</v>
      </c>
      <c r="AI127" s="19">
        <v>0</v>
      </c>
      <c r="AJ127" s="19">
        <v>0</v>
      </c>
      <c r="AK127" s="19">
        <v>30</v>
      </c>
      <c r="AL127" s="19">
        <v>0</v>
      </c>
      <c r="AM127" s="19">
        <v>50</v>
      </c>
      <c r="AN127" s="19">
        <v>0</v>
      </c>
      <c r="AO127" s="19">
        <v>0</v>
      </c>
      <c r="AP127" s="19">
        <v>0</v>
      </c>
      <c r="AQ127" s="19">
        <v>0</v>
      </c>
      <c r="AR127" s="19" t="s">
        <v>387</v>
      </c>
      <c r="AS127" s="19">
        <v>1</v>
      </c>
      <c r="AT127" s="19">
        <v>0</v>
      </c>
      <c r="AU127" s="19">
        <v>0</v>
      </c>
      <c r="AV127" s="19">
        <v>0</v>
      </c>
      <c r="AW127" s="19">
        <v>0</v>
      </c>
      <c r="AX127" s="19">
        <v>45</v>
      </c>
      <c r="AY127" s="19">
        <v>0</v>
      </c>
      <c r="AZ127" s="19">
        <v>1</v>
      </c>
      <c r="BA127" s="19" t="s">
        <v>89</v>
      </c>
      <c r="BB127" s="19">
        <v>5</v>
      </c>
      <c r="BC127" s="19">
        <v>2</v>
      </c>
      <c r="BD127" s="19">
        <v>0.05</v>
      </c>
      <c r="BE127" s="19">
        <v>4</v>
      </c>
      <c r="BF127" s="19">
        <v>6</v>
      </c>
      <c r="BG127" s="19">
        <v>0.5</v>
      </c>
      <c r="BH127" s="19">
        <v>10</v>
      </c>
      <c r="BI127" s="19">
        <v>1</v>
      </c>
      <c r="BJ127" s="19">
        <v>1</v>
      </c>
      <c r="BK127" s="19">
        <v>1</v>
      </c>
      <c r="BL127" s="19">
        <v>1</v>
      </c>
      <c r="BM127" s="19">
        <v>0</v>
      </c>
      <c r="BN127" s="19">
        <v>0</v>
      </c>
      <c r="BO127" s="19">
        <v>0</v>
      </c>
      <c r="BP127" s="19">
        <v>0</v>
      </c>
      <c r="BQ127" s="19">
        <v>1</v>
      </c>
      <c r="BR127" s="19">
        <v>1</v>
      </c>
      <c r="BS127" s="19">
        <v>1</v>
      </c>
      <c r="BT127" s="19">
        <v>1</v>
      </c>
    </row>
    <row r="128" spans="1:72" x14ac:dyDescent="0.3">
      <c r="A128" s="26">
        <v>126</v>
      </c>
      <c r="B128" s="19">
        <v>80</v>
      </c>
      <c r="C128" s="19">
        <v>0.62399578094482422</v>
      </c>
      <c r="D128" s="19">
        <v>1.0399929682413741E-2</v>
      </c>
      <c r="E128" s="19">
        <v>3</v>
      </c>
      <c r="F128" s="19">
        <v>1.087499999999998E-2</v>
      </c>
      <c r="G128" s="19">
        <v>1.087499999999998E-2</v>
      </c>
      <c r="H128" s="19">
        <v>1.181249999999995E-2</v>
      </c>
      <c r="I128" s="19">
        <v>1.181249999999995E-2</v>
      </c>
      <c r="J128" s="19">
        <f t="shared" si="1"/>
        <v>1.087499999999998E-2</v>
      </c>
      <c r="K128" s="19"/>
      <c r="L128" s="19"/>
      <c r="M128" s="19">
        <v>-5.5511151231257827E-17</v>
      </c>
      <c r="N128" s="19">
        <v>2.2204460492503131E-16</v>
      </c>
      <c r="O128" s="19">
        <v>-2.775557561562891E-17</v>
      </c>
      <c r="P128" s="19">
        <v>0</v>
      </c>
      <c r="Q128" s="19">
        <v>-0.234375</v>
      </c>
      <c r="R128" s="19">
        <v>-0.234375</v>
      </c>
      <c r="S128" s="19">
        <v>-0.46875</v>
      </c>
      <c r="T128" s="19">
        <v>0</v>
      </c>
      <c r="U128" s="19">
        <v>1.087499999999997E-2</v>
      </c>
      <c r="V128" s="19">
        <v>1.087499999999986E-2</v>
      </c>
      <c r="W128" s="19">
        <v>2.1750000000000019E-2</v>
      </c>
      <c r="X128" s="19">
        <v>0.375</v>
      </c>
      <c r="Y128" s="19">
        <v>-0.625</v>
      </c>
      <c r="Z128" s="19">
        <v>-0.25</v>
      </c>
      <c r="AA128" s="19">
        <v>0</v>
      </c>
      <c r="AB128" s="19">
        <v>-0.234375</v>
      </c>
      <c r="AC128" s="19">
        <v>-0.234375</v>
      </c>
      <c r="AD128" s="19">
        <v>-0.46875</v>
      </c>
      <c r="AE128" s="19">
        <v>0</v>
      </c>
      <c r="AF128" s="19">
        <v>0.404296875</v>
      </c>
      <c r="AG128" s="19">
        <v>-0.595703125</v>
      </c>
      <c r="AH128" s="19">
        <v>-0.19140625</v>
      </c>
      <c r="AI128" s="19">
        <v>0</v>
      </c>
      <c r="AJ128" s="19">
        <v>30</v>
      </c>
      <c r="AK128" s="19">
        <v>0</v>
      </c>
      <c r="AL128" s="19">
        <v>0</v>
      </c>
      <c r="AM128" s="19">
        <v>50</v>
      </c>
      <c r="AN128" s="19">
        <v>0</v>
      </c>
      <c r="AO128" s="19">
        <v>0</v>
      </c>
      <c r="AP128" s="19">
        <v>0</v>
      </c>
      <c r="AQ128" s="19">
        <v>0</v>
      </c>
      <c r="AR128" s="19" t="s">
        <v>388</v>
      </c>
      <c r="AS128" s="19">
        <v>1</v>
      </c>
      <c r="AT128" s="19">
        <v>0</v>
      </c>
      <c r="AU128" s="19">
        <v>0</v>
      </c>
      <c r="AV128" s="19">
        <v>0</v>
      </c>
      <c r="AW128" s="19">
        <v>0</v>
      </c>
      <c r="AX128" s="19">
        <v>45</v>
      </c>
      <c r="AY128" s="19">
        <v>0</v>
      </c>
      <c r="AZ128" s="19">
        <v>1</v>
      </c>
      <c r="BA128" s="19" t="s">
        <v>89</v>
      </c>
      <c r="BB128" s="19">
        <v>5</v>
      </c>
      <c r="BC128" s="19">
        <v>2</v>
      </c>
      <c r="BD128" s="19">
        <v>0.05</v>
      </c>
      <c r="BE128" s="19">
        <v>4</v>
      </c>
      <c r="BF128" s="19">
        <v>6</v>
      </c>
      <c r="BG128" s="19">
        <v>0.5</v>
      </c>
      <c r="BH128" s="19">
        <v>10</v>
      </c>
      <c r="BI128" s="19">
        <v>1</v>
      </c>
      <c r="BJ128" s="19">
        <v>1</v>
      </c>
      <c r="BK128" s="19">
        <v>1</v>
      </c>
      <c r="BL128" s="19">
        <v>1</v>
      </c>
      <c r="BM128" s="19">
        <v>0</v>
      </c>
      <c r="BN128" s="19">
        <v>0</v>
      </c>
      <c r="BO128" s="19">
        <v>0</v>
      </c>
      <c r="BP128" s="19">
        <v>0</v>
      </c>
      <c r="BQ128" s="19">
        <v>1</v>
      </c>
      <c r="BR128" s="19">
        <v>1</v>
      </c>
      <c r="BS128" s="19">
        <v>1</v>
      </c>
      <c r="BT128" s="19">
        <v>1</v>
      </c>
    </row>
    <row r="129" spans="1:72" x14ac:dyDescent="0.3">
      <c r="A129" s="26">
        <v>127</v>
      </c>
      <c r="B129" s="19">
        <v>80</v>
      </c>
      <c r="C129" s="19">
        <v>0.59279608726501465</v>
      </c>
      <c r="D129" s="19">
        <v>9.8799347877502434E-3</v>
      </c>
      <c r="E129" s="19">
        <v>3</v>
      </c>
      <c r="F129" s="19">
        <v>1.087499999999998E-2</v>
      </c>
      <c r="G129" s="19">
        <v>1.087499999999998E-2</v>
      </c>
      <c r="H129" s="19">
        <v>1.181249999999995E-2</v>
      </c>
      <c r="I129" s="19">
        <v>1.181249999999995E-2</v>
      </c>
      <c r="J129" s="19">
        <f t="shared" si="1"/>
        <v>1.087499999999998E-2</v>
      </c>
      <c r="K129" s="19"/>
      <c r="L129" s="19"/>
      <c r="M129" s="19">
        <v>5.5511151231257827E-17</v>
      </c>
      <c r="N129" s="19">
        <v>-2.2204460492503131E-16</v>
      </c>
      <c r="O129" s="19">
        <v>-2.775557561562891E-17</v>
      </c>
      <c r="P129" s="19">
        <v>0</v>
      </c>
      <c r="Q129" s="19">
        <v>-0.234375</v>
      </c>
      <c r="R129" s="19">
        <v>-0.23437499999999989</v>
      </c>
      <c r="S129" s="19">
        <v>0.46875</v>
      </c>
      <c r="T129" s="19">
        <v>0</v>
      </c>
      <c r="U129" s="19">
        <v>-1.087499999999997E-2</v>
      </c>
      <c r="V129" s="19">
        <v>-1.087499999999986E-2</v>
      </c>
      <c r="W129" s="19">
        <v>2.1750000000000019E-2</v>
      </c>
      <c r="X129" s="19">
        <v>-0.375</v>
      </c>
      <c r="Y129" s="19">
        <v>0.625</v>
      </c>
      <c r="Z129" s="19">
        <v>-0.25</v>
      </c>
      <c r="AA129" s="19">
        <v>0</v>
      </c>
      <c r="AB129" s="19">
        <v>-0.234375</v>
      </c>
      <c r="AC129" s="19">
        <v>-0.23437499999999989</v>
      </c>
      <c r="AD129" s="19">
        <v>0.46875</v>
      </c>
      <c r="AE129" s="19">
        <v>0</v>
      </c>
      <c r="AF129" s="19">
        <v>-0.404296875</v>
      </c>
      <c r="AG129" s="19">
        <v>0.595703125</v>
      </c>
      <c r="AH129" s="19">
        <v>-0.19140625</v>
      </c>
      <c r="AI129" s="19">
        <v>0</v>
      </c>
      <c r="AJ129" s="19">
        <v>0</v>
      </c>
      <c r="AK129" s="19">
        <v>30</v>
      </c>
      <c r="AL129" s="19">
        <v>50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 t="s">
        <v>386</v>
      </c>
      <c r="AS129" s="19">
        <v>1</v>
      </c>
      <c r="AT129" s="19">
        <v>0</v>
      </c>
      <c r="AU129" s="19">
        <v>0</v>
      </c>
      <c r="AV129" s="19">
        <v>0</v>
      </c>
      <c r="AW129" s="19">
        <v>0</v>
      </c>
      <c r="AX129" s="19">
        <v>45</v>
      </c>
      <c r="AY129" s="19">
        <v>0</v>
      </c>
      <c r="AZ129" s="19">
        <v>1</v>
      </c>
      <c r="BA129" s="19" t="s">
        <v>89</v>
      </c>
      <c r="BB129" s="19">
        <v>5</v>
      </c>
      <c r="BC129" s="19">
        <v>2</v>
      </c>
      <c r="BD129" s="19">
        <v>0.05</v>
      </c>
      <c r="BE129" s="19">
        <v>4</v>
      </c>
      <c r="BF129" s="19">
        <v>6</v>
      </c>
      <c r="BG129" s="19">
        <v>0.5</v>
      </c>
      <c r="BH129" s="19">
        <v>10</v>
      </c>
      <c r="BI129" s="19">
        <v>1</v>
      </c>
      <c r="BJ129" s="19">
        <v>1</v>
      </c>
      <c r="BK129" s="19">
        <v>1</v>
      </c>
      <c r="BL129" s="19">
        <v>1</v>
      </c>
      <c r="BM129" s="19">
        <v>0</v>
      </c>
      <c r="BN129" s="19">
        <v>0</v>
      </c>
      <c r="BO129" s="19">
        <v>0</v>
      </c>
      <c r="BP129" s="19">
        <v>0</v>
      </c>
      <c r="BQ129" s="19">
        <v>1</v>
      </c>
      <c r="BR129" s="19">
        <v>1</v>
      </c>
      <c r="BS129" s="19">
        <v>1</v>
      </c>
      <c r="BT129" s="19">
        <v>1</v>
      </c>
    </row>
    <row r="130" spans="1:72" x14ac:dyDescent="0.3">
      <c r="A130" s="26">
        <v>128</v>
      </c>
      <c r="B130" s="19">
        <v>80</v>
      </c>
      <c r="C130" s="19">
        <v>0.59279608726501465</v>
      </c>
      <c r="D130" s="19">
        <v>9.8799347877502434E-3</v>
      </c>
      <c r="E130" s="19">
        <v>3</v>
      </c>
      <c r="F130" s="19">
        <v>1.087499999999998E-2</v>
      </c>
      <c r="G130" s="19">
        <v>1.087499999999998E-2</v>
      </c>
      <c r="H130" s="19">
        <v>1.1812499999999931E-2</v>
      </c>
      <c r="I130" s="19">
        <v>1.1812499999999931E-2</v>
      </c>
      <c r="J130" s="19">
        <f t="shared" si="1"/>
        <v>1.087499999999998E-2</v>
      </c>
      <c r="K130" s="19"/>
      <c r="L130" s="19"/>
      <c r="M130" s="19">
        <v>5.5511151231257827E-17</v>
      </c>
      <c r="N130" s="19">
        <v>2.2204460492503131E-16</v>
      </c>
      <c r="O130" s="19">
        <v>-2.775557561562891E-17</v>
      </c>
      <c r="P130" s="19">
        <v>0</v>
      </c>
      <c r="Q130" s="19">
        <v>-0.234375</v>
      </c>
      <c r="R130" s="19">
        <v>0.23437500000000011</v>
      </c>
      <c r="S130" s="19">
        <v>0.46875</v>
      </c>
      <c r="T130" s="19">
        <v>0</v>
      </c>
      <c r="U130" s="19">
        <v>-1.087499999999997E-2</v>
      </c>
      <c r="V130" s="19">
        <v>1.087499999999986E-2</v>
      </c>
      <c r="W130" s="19">
        <v>2.1750000000000019E-2</v>
      </c>
      <c r="X130" s="19">
        <v>-0.375</v>
      </c>
      <c r="Y130" s="19">
        <v>-0.625</v>
      </c>
      <c r="Z130" s="19">
        <v>-0.25</v>
      </c>
      <c r="AA130" s="19">
        <v>0</v>
      </c>
      <c r="AB130" s="19">
        <v>-0.234375</v>
      </c>
      <c r="AC130" s="19">
        <v>0.23437500000000011</v>
      </c>
      <c r="AD130" s="19">
        <v>0.46875</v>
      </c>
      <c r="AE130" s="19">
        <v>0</v>
      </c>
      <c r="AF130" s="19">
        <v>-0.404296875</v>
      </c>
      <c r="AG130" s="19">
        <v>-0.595703125</v>
      </c>
      <c r="AH130" s="19">
        <v>-0.19140625</v>
      </c>
      <c r="AI130" s="19">
        <v>0</v>
      </c>
      <c r="AJ130" s="19">
        <v>0</v>
      </c>
      <c r="AK130" s="19">
        <v>30</v>
      </c>
      <c r="AL130" s="19">
        <v>0</v>
      </c>
      <c r="AM130" s="19">
        <v>50</v>
      </c>
      <c r="AN130" s="19">
        <v>0</v>
      </c>
      <c r="AO130" s="19">
        <v>0</v>
      </c>
      <c r="AP130" s="19">
        <v>0</v>
      </c>
      <c r="AQ130" s="19">
        <v>0</v>
      </c>
      <c r="AR130" s="19" t="s">
        <v>387</v>
      </c>
      <c r="AS130" s="19">
        <v>1</v>
      </c>
      <c r="AT130" s="19">
        <v>0</v>
      </c>
      <c r="AU130" s="19">
        <v>0</v>
      </c>
      <c r="AV130" s="19">
        <v>0</v>
      </c>
      <c r="AW130" s="19">
        <v>0</v>
      </c>
      <c r="AX130" s="19">
        <v>45</v>
      </c>
      <c r="AY130" s="19">
        <v>0</v>
      </c>
      <c r="AZ130" s="19">
        <v>1</v>
      </c>
      <c r="BA130" s="19" t="s">
        <v>89</v>
      </c>
      <c r="BB130" s="19">
        <v>5</v>
      </c>
      <c r="BC130" s="19">
        <v>2</v>
      </c>
      <c r="BD130" s="19">
        <v>0.05</v>
      </c>
      <c r="BE130" s="19">
        <v>4</v>
      </c>
      <c r="BF130" s="19">
        <v>6</v>
      </c>
      <c r="BG130" s="19">
        <v>0.5</v>
      </c>
      <c r="BH130" s="19">
        <v>10</v>
      </c>
      <c r="BI130" s="19">
        <v>1</v>
      </c>
      <c r="BJ130" s="19">
        <v>1</v>
      </c>
      <c r="BK130" s="19">
        <v>1</v>
      </c>
      <c r="BL130" s="19">
        <v>1</v>
      </c>
      <c r="BM130" s="19">
        <v>0</v>
      </c>
      <c r="BN130" s="19">
        <v>0</v>
      </c>
      <c r="BO130" s="19">
        <v>0</v>
      </c>
      <c r="BP130" s="19">
        <v>0</v>
      </c>
      <c r="BQ130" s="19">
        <v>1</v>
      </c>
      <c r="BR130" s="19">
        <v>1</v>
      </c>
      <c r="BS130" s="19">
        <v>1</v>
      </c>
      <c r="BT130" s="19">
        <v>1</v>
      </c>
    </row>
    <row r="131" spans="1:72" x14ac:dyDescent="0.3">
      <c r="A131" s="26">
        <v>129</v>
      </c>
      <c r="B131" s="19">
        <v>80</v>
      </c>
      <c r="C131" s="19">
        <v>0.62399578094482422</v>
      </c>
      <c r="D131" s="19">
        <v>1.0399929682413741E-2</v>
      </c>
      <c r="E131" s="19">
        <v>3</v>
      </c>
      <c r="F131" s="19">
        <v>1.087499999999998E-2</v>
      </c>
      <c r="G131" s="19">
        <v>1.087499999999998E-2</v>
      </c>
      <c r="H131" s="19">
        <v>1.181249999999995E-2</v>
      </c>
      <c r="I131" s="19">
        <v>1.181249999999995E-2</v>
      </c>
      <c r="J131" s="19">
        <f t="shared" ref="J131:J194" si="2">MIN(G131:I131)</f>
        <v>1.087499999999998E-2</v>
      </c>
      <c r="K131" s="19"/>
      <c r="L131" s="19"/>
      <c r="M131" s="19">
        <v>-5.5511151231257827E-17</v>
      </c>
      <c r="N131" s="19">
        <v>2.2204460492503131E-16</v>
      </c>
      <c r="O131" s="19">
        <v>-2.775557561562891E-17</v>
      </c>
      <c r="P131" s="19">
        <v>0</v>
      </c>
      <c r="Q131" s="19">
        <v>0.234375</v>
      </c>
      <c r="R131" s="19">
        <v>0.234375</v>
      </c>
      <c r="S131" s="19">
        <v>0.46875</v>
      </c>
      <c r="T131" s="19">
        <v>0</v>
      </c>
      <c r="U131" s="19">
        <v>1.087499999999997E-2</v>
      </c>
      <c r="V131" s="19">
        <v>1.087499999999986E-2</v>
      </c>
      <c r="W131" s="19">
        <v>2.1750000000000019E-2</v>
      </c>
      <c r="X131" s="19">
        <v>0.375</v>
      </c>
      <c r="Y131" s="19">
        <v>-0.625</v>
      </c>
      <c r="Z131" s="19">
        <v>-0.25</v>
      </c>
      <c r="AA131" s="19">
        <v>0</v>
      </c>
      <c r="AB131" s="19">
        <v>0.234375</v>
      </c>
      <c r="AC131" s="19">
        <v>0.234375</v>
      </c>
      <c r="AD131" s="19">
        <v>0.46875</v>
      </c>
      <c r="AE131" s="19">
        <v>0</v>
      </c>
      <c r="AF131" s="19">
        <v>0.404296875</v>
      </c>
      <c r="AG131" s="19">
        <v>-0.595703125</v>
      </c>
      <c r="AH131" s="19">
        <v>-0.19140625</v>
      </c>
      <c r="AI131" s="19">
        <v>0</v>
      </c>
      <c r="AJ131" s="19">
        <v>30</v>
      </c>
      <c r="AK131" s="19">
        <v>0</v>
      </c>
      <c r="AL131" s="19">
        <v>0</v>
      </c>
      <c r="AM131" s="19">
        <v>50</v>
      </c>
      <c r="AN131" s="19">
        <v>0</v>
      </c>
      <c r="AO131" s="19">
        <v>0</v>
      </c>
      <c r="AP131" s="19">
        <v>0</v>
      </c>
      <c r="AQ131" s="19">
        <v>0</v>
      </c>
      <c r="AR131" s="19" t="s">
        <v>388</v>
      </c>
      <c r="AS131" s="19">
        <v>1</v>
      </c>
      <c r="AT131" s="19">
        <v>0</v>
      </c>
      <c r="AU131" s="19">
        <v>0</v>
      </c>
      <c r="AV131" s="19">
        <v>0</v>
      </c>
      <c r="AW131" s="19">
        <v>0</v>
      </c>
      <c r="AX131" s="19">
        <v>45</v>
      </c>
      <c r="AY131" s="19">
        <v>0</v>
      </c>
      <c r="AZ131" s="19">
        <v>1</v>
      </c>
      <c r="BA131" s="19" t="s">
        <v>89</v>
      </c>
      <c r="BB131" s="19">
        <v>5</v>
      </c>
      <c r="BC131" s="19">
        <v>2</v>
      </c>
      <c r="BD131" s="19">
        <v>0.05</v>
      </c>
      <c r="BE131" s="19">
        <v>4</v>
      </c>
      <c r="BF131" s="19">
        <v>6</v>
      </c>
      <c r="BG131" s="19">
        <v>0.5</v>
      </c>
      <c r="BH131" s="19">
        <v>10</v>
      </c>
      <c r="BI131" s="19">
        <v>1</v>
      </c>
      <c r="BJ131" s="19">
        <v>1</v>
      </c>
      <c r="BK131" s="19">
        <v>1</v>
      </c>
      <c r="BL131" s="19">
        <v>1</v>
      </c>
      <c r="BM131" s="19">
        <v>0</v>
      </c>
      <c r="BN131" s="19">
        <v>0</v>
      </c>
      <c r="BO131" s="19">
        <v>0</v>
      </c>
      <c r="BP131" s="19">
        <v>0</v>
      </c>
      <c r="BQ131" s="19">
        <v>1</v>
      </c>
      <c r="BR131" s="19">
        <v>1</v>
      </c>
      <c r="BS131" s="19">
        <v>1</v>
      </c>
      <c r="BT131" s="19">
        <v>1</v>
      </c>
    </row>
    <row r="132" spans="1:72" x14ac:dyDescent="0.3">
      <c r="A132" s="26">
        <v>130</v>
      </c>
      <c r="B132" s="19">
        <v>80</v>
      </c>
      <c r="C132" s="19">
        <v>0.81119489669799805</v>
      </c>
      <c r="D132" s="19">
        <v>1.351991494496663E-2</v>
      </c>
      <c r="E132" s="19">
        <v>4</v>
      </c>
      <c r="F132" s="19">
        <v>5.6249999999987788E-4</v>
      </c>
      <c r="G132" s="19">
        <v>6.1213324744716142E-2</v>
      </c>
      <c r="H132" s="19">
        <v>1.124999999999993E-2</v>
      </c>
      <c r="I132" s="19">
        <v>5.6249999999987788E-4</v>
      </c>
      <c r="J132" s="19">
        <f t="shared" si="2"/>
        <v>5.6249999999987788E-4</v>
      </c>
      <c r="K132" s="19">
        <v>5.6249999999987788E-4</v>
      </c>
      <c r="L132" s="19"/>
      <c r="M132" s="19">
        <v>-8.3266726846886741E-17</v>
      </c>
      <c r="N132" s="19">
        <v>-6.6613381477509392E-16</v>
      </c>
      <c r="O132" s="19">
        <v>4.4408920985006262E-16</v>
      </c>
      <c r="P132" s="19">
        <v>0</v>
      </c>
      <c r="Q132" s="19">
        <v>4.1633363423443369E-18</v>
      </c>
      <c r="R132" s="19">
        <v>0</v>
      </c>
      <c r="S132" s="19">
        <v>0</v>
      </c>
      <c r="T132" s="19">
        <v>0</v>
      </c>
      <c r="U132" s="19">
        <v>-5.6249999999982703E-4</v>
      </c>
      <c r="V132" s="19">
        <v>-5.6249999999957723E-4</v>
      </c>
      <c r="W132" s="19">
        <v>1.124999999999932E-3</v>
      </c>
      <c r="X132" s="19">
        <v>-0.25</v>
      </c>
      <c r="Y132" s="19">
        <v>0.75</v>
      </c>
      <c r="Z132" s="19">
        <v>-0.5</v>
      </c>
      <c r="AA132" s="19">
        <v>0</v>
      </c>
      <c r="AB132" s="19">
        <v>4.1633363423443369E-18</v>
      </c>
      <c r="AC132" s="19">
        <v>0</v>
      </c>
      <c r="AD132" s="19">
        <v>0</v>
      </c>
      <c r="AE132" s="19">
        <v>0</v>
      </c>
      <c r="AF132" s="19">
        <v>-0.19140624999999989</v>
      </c>
      <c r="AG132" s="19">
        <v>0.80859375</v>
      </c>
      <c r="AH132" s="19">
        <v>-0.6171875</v>
      </c>
      <c r="AI132" s="19">
        <v>0</v>
      </c>
      <c r="AJ132" s="19">
        <v>0</v>
      </c>
      <c r="AK132" s="19">
        <v>20</v>
      </c>
      <c r="AL132" s="19">
        <v>60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 t="s">
        <v>389</v>
      </c>
      <c r="AS132" s="19">
        <v>1</v>
      </c>
      <c r="AT132" s="19">
        <v>0</v>
      </c>
      <c r="AU132" s="19">
        <v>0</v>
      </c>
      <c r="AV132" s="19">
        <v>0</v>
      </c>
      <c r="AW132" s="19">
        <v>0</v>
      </c>
      <c r="AX132" s="19">
        <v>45</v>
      </c>
      <c r="AY132" s="19">
        <v>0</v>
      </c>
      <c r="AZ132" s="19">
        <v>1</v>
      </c>
      <c r="BA132" s="19" t="s">
        <v>89</v>
      </c>
      <c r="BB132" s="19">
        <v>5</v>
      </c>
      <c r="BC132" s="19">
        <v>2</v>
      </c>
      <c r="BD132" s="19">
        <v>0.05</v>
      </c>
      <c r="BE132" s="19">
        <v>4</v>
      </c>
      <c r="BF132" s="19">
        <v>6</v>
      </c>
      <c r="BG132" s="19">
        <v>0.5</v>
      </c>
      <c r="BH132" s="19">
        <v>10</v>
      </c>
      <c r="BI132" s="19">
        <v>1</v>
      </c>
      <c r="BJ132" s="19">
        <v>1</v>
      </c>
      <c r="BK132" s="19">
        <v>1</v>
      </c>
      <c r="BL132" s="19">
        <v>1</v>
      </c>
      <c r="BM132" s="19">
        <v>0</v>
      </c>
      <c r="BN132" s="19">
        <v>0</v>
      </c>
      <c r="BO132" s="19">
        <v>0</v>
      </c>
      <c r="BP132" s="19">
        <v>0</v>
      </c>
      <c r="BQ132" s="19">
        <v>1</v>
      </c>
      <c r="BR132" s="19">
        <v>1</v>
      </c>
      <c r="BS132" s="19">
        <v>1</v>
      </c>
      <c r="BT132" s="19">
        <v>1</v>
      </c>
    </row>
    <row r="133" spans="1:72" x14ac:dyDescent="0.3">
      <c r="A133" s="26">
        <v>131</v>
      </c>
      <c r="B133" s="19">
        <v>80</v>
      </c>
      <c r="C133" s="19">
        <v>0.77999496459960938</v>
      </c>
      <c r="D133" s="19">
        <v>1.2999916076660159E-2</v>
      </c>
      <c r="E133" s="19">
        <v>4</v>
      </c>
      <c r="F133" s="19">
        <v>5.6249999999987788E-4</v>
      </c>
      <c r="G133" s="19">
        <v>6.1213324744716142E-2</v>
      </c>
      <c r="H133" s="19">
        <v>1.124999999999993E-2</v>
      </c>
      <c r="I133" s="19">
        <v>5.6249999999987788E-4</v>
      </c>
      <c r="J133" s="19">
        <f t="shared" si="2"/>
        <v>5.6249999999987788E-4</v>
      </c>
      <c r="K133" s="19">
        <v>5.6249999999987788E-4</v>
      </c>
      <c r="L133" s="19"/>
      <c r="M133" s="19">
        <v>-8.3266726846886741E-17</v>
      </c>
      <c r="N133" s="19">
        <v>5.5511151231257827E-16</v>
      </c>
      <c r="O133" s="19">
        <v>4.4408920985006262E-16</v>
      </c>
      <c r="P133" s="19">
        <v>0</v>
      </c>
      <c r="Q133" s="19">
        <v>4.1633363423443369E-18</v>
      </c>
      <c r="R133" s="19">
        <v>0</v>
      </c>
      <c r="S133" s="19">
        <v>0</v>
      </c>
      <c r="T133" s="19">
        <v>0</v>
      </c>
      <c r="U133" s="19">
        <v>-5.6249999999982703E-4</v>
      </c>
      <c r="V133" s="19">
        <v>5.6249999999957723E-4</v>
      </c>
      <c r="W133" s="19">
        <v>1.124999999999932E-3</v>
      </c>
      <c r="X133" s="19">
        <v>-0.25</v>
      </c>
      <c r="Y133" s="19">
        <v>-0.75</v>
      </c>
      <c r="Z133" s="19">
        <v>-0.5</v>
      </c>
      <c r="AA133" s="19">
        <v>0</v>
      </c>
      <c r="AB133" s="19">
        <v>4.1633363423443369E-18</v>
      </c>
      <c r="AC133" s="19">
        <v>0</v>
      </c>
      <c r="AD133" s="19">
        <v>0</v>
      </c>
      <c r="AE133" s="19">
        <v>0</v>
      </c>
      <c r="AF133" s="19">
        <v>-0.19140624999999989</v>
      </c>
      <c r="AG133" s="19">
        <v>-0.80859375</v>
      </c>
      <c r="AH133" s="19">
        <v>-0.6171875</v>
      </c>
      <c r="AI133" s="19">
        <v>0</v>
      </c>
      <c r="AJ133" s="19">
        <v>0</v>
      </c>
      <c r="AK133" s="19">
        <v>20</v>
      </c>
      <c r="AL133" s="19">
        <v>0</v>
      </c>
      <c r="AM133" s="19">
        <v>60</v>
      </c>
      <c r="AN133" s="19">
        <v>0</v>
      </c>
      <c r="AO133" s="19">
        <v>0</v>
      </c>
      <c r="AP133" s="19">
        <v>0</v>
      </c>
      <c r="AQ133" s="19">
        <v>0</v>
      </c>
      <c r="AR133" s="19" t="s">
        <v>390</v>
      </c>
      <c r="AS133" s="19">
        <v>1</v>
      </c>
      <c r="AT133" s="19">
        <v>0</v>
      </c>
      <c r="AU133" s="19">
        <v>0</v>
      </c>
      <c r="AV133" s="19">
        <v>0</v>
      </c>
      <c r="AW133" s="19">
        <v>0</v>
      </c>
      <c r="AX133" s="19">
        <v>45</v>
      </c>
      <c r="AY133" s="19">
        <v>0</v>
      </c>
      <c r="AZ133" s="19">
        <v>1</v>
      </c>
      <c r="BA133" s="19" t="s">
        <v>89</v>
      </c>
      <c r="BB133" s="19">
        <v>5</v>
      </c>
      <c r="BC133" s="19">
        <v>2</v>
      </c>
      <c r="BD133" s="19">
        <v>0.05</v>
      </c>
      <c r="BE133" s="19">
        <v>4</v>
      </c>
      <c r="BF133" s="19">
        <v>6</v>
      </c>
      <c r="BG133" s="19">
        <v>0.5</v>
      </c>
      <c r="BH133" s="19">
        <v>10</v>
      </c>
      <c r="BI133" s="19">
        <v>1</v>
      </c>
      <c r="BJ133" s="19">
        <v>1</v>
      </c>
      <c r="BK133" s="19">
        <v>1</v>
      </c>
      <c r="BL133" s="19">
        <v>1</v>
      </c>
      <c r="BM133" s="19">
        <v>0</v>
      </c>
      <c r="BN133" s="19">
        <v>0</v>
      </c>
      <c r="BO133" s="19">
        <v>0</v>
      </c>
      <c r="BP133" s="19">
        <v>0</v>
      </c>
      <c r="BQ133" s="19">
        <v>1</v>
      </c>
      <c r="BR133" s="19">
        <v>1</v>
      </c>
      <c r="BS133" s="19">
        <v>1</v>
      </c>
      <c r="BT133" s="19">
        <v>1</v>
      </c>
    </row>
    <row r="134" spans="1:72" x14ac:dyDescent="0.3">
      <c r="A134" s="26">
        <v>132</v>
      </c>
      <c r="B134" s="19">
        <v>80</v>
      </c>
      <c r="C134" s="19">
        <v>0.77999496459960938</v>
      </c>
      <c r="D134" s="19">
        <v>1.2999916076660159E-2</v>
      </c>
      <c r="E134" s="19">
        <v>4</v>
      </c>
      <c r="F134" s="19">
        <v>5.6249999999991485E-4</v>
      </c>
      <c r="G134" s="19">
        <v>6.121332474471617E-2</v>
      </c>
      <c r="H134" s="19">
        <v>1.1249999999999949E-2</v>
      </c>
      <c r="I134" s="19">
        <v>5.6249999999991485E-4</v>
      </c>
      <c r="J134" s="19">
        <f t="shared" si="2"/>
        <v>5.6249999999991485E-4</v>
      </c>
      <c r="K134" s="19">
        <v>5.6249999999991485E-4</v>
      </c>
      <c r="L134" s="19"/>
      <c r="M134" s="19">
        <v>-5.5511151231257827E-17</v>
      </c>
      <c r="N134" s="19">
        <v>5.5511151231257827E-16</v>
      </c>
      <c r="O134" s="19">
        <v>4.4408920985006262E-16</v>
      </c>
      <c r="P134" s="19">
        <v>0</v>
      </c>
      <c r="Q134" s="19">
        <v>4.4408920985006263E-18</v>
      </c>
      <c r="R134" s="19">
        <v>0</v>
      </c>
      <c r="S134" s="19">
        <v>0</v>
      </c>
      <c r="T134" s="19">
        <v>0</v>
      </c>
      <c r="U134" s="19">
        <v>5.6250000000004907E-4</v>
      </c>
      <c r="V134" s="19">
        <v>5.6249999999957723E-4</v>
      </c>
      <c r="W134" s="19">
        <v>1.124999999999932E-3</v>
      </c>
      <c r="X134" s="19">
        <v>0.25</v>
      </c>
      <c r="Y134" s="19">
        <v>-0.75</v>
      </c>
      <c r="Z134" s="19">
        <v>-0.5</v>
      </c>
      <c r="AA134" s="19">
        <v>0</v>
      </c>
      <c r="AB134" s="19">
        <v>4.4408920985006263E-18</v>
      </c>
      <c r="AC134" s="19">
        <v>0</v>
      </c>
      <c r="AD134" s="19">
        <v>0</v>
      </c>
      <c r="AE134" s="19">
        <v>0</v>
      </c>
      <c r="AF134" s="19">
        <v>0.19140625000000011</v>
      </c>
      <c r="AG134" s="19">
        <v>-0.80859375</v>
      </c>
      <c r="AH134" s="19">
        <v>-0.6171875</v>
      </c>
      <c r="AI134" s="19">
        <v>0</v>
      </c>
      <c r="AJ134" s="19">
        <v>20</v>
      </c>
      <c r="AK134" s="19">
        <v>0</v>
      </c>
      <c r="AL134" s="19">
        <v>0</v>
      </c>
      <c r="AM134" s="19">
        <v>60</v>
      </c>
      <c r="AN134" s="19">
        <v>0</v>
      </c>
      <c r="AO134" s="19">
        <v>0</v>
      </c>
      <c r="AP134" s="19">
        <v>0</v>
      </c>
      <c r="AQ134" s="19">
        <v>0</v>
      </c>
      <c r="AR134" s="19" t="s">
        <v>391</v>
      </c>
      <c r="AS134" s="19">
        <v>1</v>
      </c>
      <c r="AT134" s="19">
        <v>0</v>
      </c>
      <c r="AU134" s="19">
        <v>0</v>
      </c>
      <c r="AV134" s="19">
        <v>0</v>
      </c>
      <c r="AW134" s="19">
        <v>0</v>
      </c>
      <c r="AX134" s="19">
        <v>45</v>
      </c>
      <c r="AY134" s="19">
        <v>0</v>
      </c>
      <c r="AZ134" s="19">
        <v>1</v>
      </c>
      <c r="BA134" s="19" t="s">
        <v>89</v>
      </c>
      <c r="BB134" s="19">
        <v>5</v>
      </c>
      <c r="BC134" s="19">
        <v>2</v>
      </c>
      <c r="BD134" s="19">
        <v>0.05</v>
      </c>
      <c r="BE134" s="19">
        <v>4</v>
      </c>
      <c r="BF134" s="19">
        <v>6</v>
      </c>
      <c r="BG134" s="19">
        <v>0.5</v>
      </c>
      <c r="BH134" s="19">
        <v>10</v>
      </c>
      <c r="BI134" s="19">
        <v>1</v>
      </c>
      <c r="BJ134" s="19">
        <v>1</v>
      </c>
      <c r="BK134" s="19">
        <v>1</v>
      </c>
      <c r="BL134" s="19">
        <v>1</v>
      </c>
      <c r="BM134" s="19">
        <v>0</v>
      </c>
      <c r="BN134" s="19">
        <v>0</v>
      </c>
      <c r="BO134" s="19">
        <v>0</v>
      </c>
      <c r="BP134" s="19">
        <v>0</v>
      </c>
      <c r="BQ134" s="19">
        <v>1</v>
      </c>
      <c r="BR134" s="19">
        <v>1</v>
      </c>
      <c r="BS134" s="19">
        <v>1</v>
      </c>
      <c r="BT134" s="19">
        <v>1</v>
      </c>
    </row>
    <row r="135" spans="1:72" x14ac:dyDescent="0.3">
      <c r="A135" s="26">
        <v>133</v>
      </c>
      <c r="B135" s="19">
        <v>80</v>
      </c>
      <c r="C135" s="19">
        <v>0.62399601936340332</v>
      </c>
      <c r="D135" s="19">
        <v>1.0399933656056719E-2</v>
      </c>
      <c r="E135" s="19">
        <v>3</v>
      </c>
      <c r="F135" s="19">
        <v>1.087499999999998E-2</v>
      </c>
      <c r="G135" s="19">
        <v>1.087499999999998E-2</v>
      </c>
      <c r="H135" s="19">
        <v>1.181249999999995E-2</v>
      </c>
      <c r="I135" s="19">
        <v>1.181249999999995E-2</v>
      </c>
      <c r="J135" s="19">
        <f t="shared" si="2"/>
        <v>1.087499999999998E-2</v>
      </c>
      <c r="K135" s="19"/>
      <c r="L135" s="19"/>
      <c r="M135" s="19">
        <v>-2.2204460492503131E-16</v>
      </c>
      <c r="N135" s="19">
        <v>5.5511151231257827E-17</v>
      </c>
      <c r="O135" s="19">
        <v>2.775557561562891E-17</v>
      </c>
      <c r="P135" s="19">
        <v>0</v>
      </c>
      <c r="Q135" s="19">
        <v>0.234375</v>
      </c>
      <c r="R135" s="19">
        <v>0.234375</v>
      </c>
      <c r="S135" s="19">
        <v>0.46875</v>
      </c>
      <c r="T135" s="19">
        <v>0</v>
      </c>
      <c r="U135" s="19">
        <v>-1.087499999999986E-2</v>
      </c>
      <c r="V135" s="19">
        <v>-1.087499999999997E-2</v>
      </c>
      <c r="W135" s="19">
        <v>-2.1750000000000019E-2</v>
      </c>
      <c r="X135" s="19">
        <v>0.625</v>
      </c>
      <c r="Y135" s="19">
        <v>-0.375</v>
      </c>
      <c r="Z135" s="19">
        <v>0.25</v>
      </c>
      <c r="AA135" s="19">
        <v>0</v>
      </c>
      <c r="AB135" s="19">
        <v>0.234375</v>
      </c>
      <c r="AC135" s="19">
        <v>0.234375</v>
      </c>
      <c r="AD135" s="19">
        <v>0.46875</v>
      </c>
      <c r="AE135" s="19">
        <v>0</v>
      </c>
      <c r="AF135" s="19">
        <v>0.595703125</v>
      </c>
      <c r="AG135" s="19">
        <v>-0.404296875</v>
      </c>
      <c r="AH135" s="19">
        <v>0.19140625</v>
      </c>
      <c r="AI135" s="19">
        <v>0</v>
      </c>
      <c r="AJ135" s="19">
        <v>50</v>
      </c>
      <c r="AK135" s="19">
        <v>0</v>
      </c>
      <c r="AL135" s="19">
        <v>0</v>
      </c>
      <c r="AM135" s="19">
        <v>30</v>
      </c>
      <c r="AN135" s="19">
        <v>0</v>
      </c>
      <c r="AO135" s="19">
        <v>0</v>
      </c>
      <c r="AP135" s="19">
        <v>0</v>
      </c>
      <c r="AQ135" s="19">
        <v>0</v>
      </c>
      <c r="AR135" s="19" t="s">
        <v>392</v>
      </c>
      <c r="AS135" s="19">
        <v>1</v>
      </c>
      <c r="AT135" s="19">
        <v>0</v>
      </c>
      <c r="AU135" s="19">
        <v>0</v>
      </c>
      <c r="AV135" s="19">
        <v>0</v>
      </c>
      <c r="AW135" s="19">
        <v>0</v>
      </c>
      <c r="AX135" s="19">
        <v>45</v>
      </c>
      <c r="AY135" s="19">
        <v>0</v>
      </c>
      <c r="AZ135" s="19">
        <v>1</v>
      </c>
      <c r="BA135" s="19" t="s">
        <v>89</v>
      </c>
      <c r="BB135" s="19">
        <v>5</v>
      </c>
      <c r="BC135" s="19">
        <v>2</v>
      </c>
      <c r="BD135" s="19">
        <v>0.05</v>
      </c>
      <c r="BE135" s="19">
        <v>4</v>
      </c>
      <c r="BF135" s="19">
        <v>6</v>
      </c>
      <c r="BG135" s="19">
        <v>0.5</v>
      </c>
      <c r="BH135" s="19">
        <v>10</v>
      </c>
      <c r="BI135" s="19">
        <v>1</v>
      </c>
      <c r="BJ135" s="19">
        <v>1</v>
      </c>
      <c r="BK135" s="19">
        <v>1</v>
      </c>
      <c r="BL135" s="19">
        <v>1</v>
      </c>
      <c r="BM135" s="19">
        <v>0</v>
      </c>
      <c r="BN135" s="19">
        <v>0</v>
      </c>
      <c r="BO135" s="19">
        <v>0</v>
      </c>
      <c r="BP135" s="19">
        <v>0</v>
      </c>
      <c r="BQ135" s="19">
        <v>1</v>
      </c>
      <c r="BR135" s="19">
        <v>1</v>
      </c>
      <c r="BS135" s="19">
        <v>1</v>
      </c>
      <c r="BT135" s="19">
        <v>1</v>
      </c>
    </row>
    <row r="136" spans="1:72" x14ac:dyDescent="0.3">
      <c r="A136" s="26">
        <v>134</v>
      </c>
      <c r="B136" s="19">
        <v>80</v>
      </c>
      <c r="C136" s="19">
        <v>0.60839605331420898</v>
      </c>
      <c r="D136" s="19">
        <v>1.013993422190348E-2</v>
      </c>
      <c r="E136" s="19">
        <v>3</v>
      </c>
      <c r="F136" s="19">
        <v>1.087499999999998E-2</v>
      </c>
      <c r="G136" s="19">
        <v>1.087499999999998E-2</v>
      </c>
      <c r="H136" s="19">
        <v>1.181249999999995E-2</v>
      </c>
      <c r="I136" s="19">
        <v>1.181249999999995E-2</v>
      </c>
      <c r="J136" s="19">
        <f t="shared" si="2"/>
        <v>1.087499999999998E-2</v>
      </c>
      <c r="K136" s="19"/>
      <c r="L136" s="19"/>
      <c r="M136" s="19">
        <v>-2.2204460492503131E-16</v>
      </c>
      <c r="N136" s="19">
        <v>-5.5511151231257827E-17</v>
      </c>
      <c r="O136" s="19">
        <v>2.775557561562891E-17</v>
      </c>
      <c r="P136" s="19">
        <v>0</v>
      </c>
      <c r="Q136" s="19">
        <v>0.234375</v>
      </c>
      <c r="R136" s="19">
        <v>-0.234375</v>
      </c>
      <c r="S136" s="19">
        <v>0.46875</v>
      </c>
      <c r="T136" s="19">
        <v>0</v>
      </c>
      <c r="U136" s="19">
        <v>-1.087499999999986E-2</v>
      </c>
      <c r="V136" s="19">
        <v>1.087499999999997E-2</v>
      </c>
      <c r="W136" s="19">
        <v>-2.1750000000000019E-2</v>
      </c>
      <c r="X136" s="19">
        <v>0.625</v>
      </c>
      <c r="Y136" s="19">
        <v>0.375</v>
      </c>
      <c r="Z136" s="19">
        <v>0.25</v>
      </c>
      <c r="AA136" s="19">
        <v>0</v>
      </c>
      <c r="AB136" s="19">
        <v>0.234375</v>
      </c>
      <c r="AC136" s="19">
        <v>-0.234375</v>
      </c>
      <c r="AD136" s="19">
        <v>0.46875</v>
      </c>
      <c r="AE136" s="19">
        <v>0</v>
      </c>
      <c r="AF136" s="19">
        <v>0.595703125</v>
      </c>
      <c r="AG136" s="19">
        <v>0.404296875</v>
      </c>
      <c r="AH136" s="19">
        <v>0.19140625</v>
      </c>
      <c r="AI136" s="19">
        <v>0</v>
      </c>
      <c r="AJ136" s="19">
        <v>50</v>
      </c>
      <c r="AK136" s="19">
        <v>0</v>
      </c>
      <c r="AL136" s="19">
        <v>30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  <c r="AR136" s="19" t="s">
        <v>393</v>
      </c>
      <c r="AS136" s="19">
        <v>1</v>
      </c>
      <c r="AT136" s="19">
        <v>0</v>
      </c>
      <c r="AU136" s="19">
        <v>0</v>
      </c>
      <c r="AV136" s="19">
        <v>0</v>
      </c>
      <c r="AW136" s="19">
        <v>0</v>
      </c>
      <c r="AX136" s="19">
        <v>45</v>
      </c>
      <c r="AY136" s="19">
        <v>0</v>
      </c>
      <c r="AZ136" s="19">
        <v>1</v>
      </c>
      <c r="BA136" s="19" t="s">
        <v>89</v>
      </c>
      <c r="BB136" s="19">
        <v>5</v>
      </c>
      <c r="BC136" s="19">
        <v>2</v>
      </c>
      <c r="BD136" s="19">
        <v>0.05</v>
      </c>
      <c r="BE136" s="19">
        <v>4</v>
      </c>
      <c r="BF136" s="19">
        <v>6</v>
      </c>
      <c r="BG136" s="19">
        <v>0.5</v>
      </c>
      <c r="BH136" s="19">
        <v>10</v>
      </c>
      <c r="BI136" s="19">
        <v>1</v>
      </c>
      <c r="BJ136" s="19">
        <v>1</v>
      </c>
      <c r="BK136" s="19">
        <v>1</v>
      </c>
      <c r="BL136" s="19">
        <v>1</v>
      </c>
      <c r="BM136" s="19">
        <v>0</v>
      </c>
      <c r="BN136" s="19">
        <v>0</v>
      </c>
      <c r="BO136" s="19">
        <v>0</v>
      </c>
      <c r="BP136" s="19">
        <v>0</v>
      </c>
      <c r="BQ136" s="19">
        <v>1</v>
      </c>
      <c r="BR136" s="19">
        <v>1</v>
      </c>
      <c r="BS136" s="19">
        <v>1</v>
      </c>
      <c r="BT136" s="19">
        <v>1</v>
      </c>
    </row>
    <row r="137" spans="1:72" x14ac:dyDescent="0.3">
      <c r="A137" s="26">
        <v>135</v>
      </c>
      <c r="B137" s="19">
        <v>80</v>
      </c>
      <c r="C137" s="19">
        <v>0.59479641914367676</v>
      </c>
      <c r="D137" s="19">
        <v>9.9132736523946125E-3</v>
      </c>
      <c r="E137" s="19">
        <v>3</v>
      </c>
      <c r="F137" s="19">
        <v>1.087499999999998E-2</v>
      </c>
      <c r="G137" s="19">
        <v>1.087499999999998E-2</v>
      </c>
      <c r="H137" s="19">
        <v>1.181249999999995E-2</v>
      </c>
      <c r="I137" s="19">
        <v>1.181249999999995E-2</v>
      </c>
      <c r="J137" s="19">
        <f t="shared" si="2"/>
        <v>1.087499999999998E-2</v>
      </c>
      <c r="K137" s="19"/>
      <c r="L137" s="19"/>
      <c r="M137" s="19">
        <v>2.2204460492503131E-16</v>
      </c>
      <c r="N137" s="19">
        <v>-5.5511151231257827E-17</v>
      </c>
      <c r="O137" s="19">
        <v>2.775557561562891E-17</v>
      </c>
      <c r="P137" s="19">
        <v>0</v>
      </c>
      <c r="Q137" s="19">
        <v>-0.234375</v>
      </c>
      <c r="R137" s="19">
        <v>-0.23437499999999989</v>
      </c>
      <c r="S137" s="19">
        <v>0.46875</v>
      </c>
      <c r="T137" s="19">
        <v>0</v>
      </c>
      <c r="U137" s="19">
        <v>1.087499999999986E-2</v>
      </c>
      <c r="V137" s="19">
        <v>1.087499999999997E-2</v>
      </c>
      <c r="W137" s="19">
        <v>-2.1750000000000019E-2</v>
      </c>
      <c r="X137" s="19">
        <v>-0.625</v>
      </c>
      <c r="Y137" s="19">
        <v>0.375</v>
      </c>
      <c r="Z137" s="19">
        <v>0.25</v>
      </c>
      <c r="AA137" s="19">
        <v>0</v>
      </c>
      <c r="AB137" s="19">
        <v>-0.234375</v>
      </c>
      <c r="AC137" s="19">
        <v>-0.23437499999999989</v>
      </c>
      <c r="AD137" s="19">
        <v>0.46875</v>
      </c>
      <c r="AE137" s="19">
        <v>0</v>
      </c>
      <c r="AF137" s="19">
        <v>-0.595703125</v>
      </c>
      <c r="AG137" s="19">
        <v>0.404296875</v>
      </c>
      <c r="AH137" s="19">
        <v>0.19140625</v>
      </c>
      <c r="AI137" s="19">
        <v>0</v>
      </c>
      <c r="AJ137" s="19">
        <v>0</v>
      </c>
      <c r="AK137" s="19">
        <v>50</v>
      </c>
      <c r="AL137" s="19">
        <v>30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 t="s">
        <v>394</v>
      </c>
      <c r="AS137" s="19">
        <v>1</v>
      </c>
      <c r="AT137" s="19">
        <v>0</v>
      </c>
      <c r="AU137" s="19">
        <v>0</v>
      </c>
      <c r="AV137" s="19">
        <v>0</v>
      </c>
      <c r="AW137" s="19">
        <v>0</v>
      </c>
      <c r="AX137" s="19">
        <v>45</v>
      </c>
      <c r="AY137" s="19">
        <v>0</v>
      </c>
      <c r="AZ137" s="19">
        <v>1</v>
      </c>
      <c r="BA137" s="19" t="s">
        <v>89</v>
      </c>
      <c r="BB137" s="19">
        <v>5</v>
      </c>
      <c r="BC137" s="19">
        <v>2</v>
      </c>
      <c r="BD137" s="19">
        <v>0.05</v>
      </c>
      <c r="BE137" s="19">
        <v>4</v>
      </c>
      <c r="BF137" s="19">
        <v>6</v>
      </c>
      <c r="BG137" s="19">
        <v>0.5</v>
      </c>
      <c r="BH137" s="19">
        <v>10</v>
      </c>
      <c r="BI137" s="19">
        <v>1</v>
      </c>
      <c r="BJ137" s="19">
        <v>1</v>
      </c>
      <c r="BK137" s="19">
        <v>1</v>
      </c>
      <c r="BL137" s="19">
        <v>1</v>
      </c>
      <c r="BM137" s="19">
        <v>0</v>
      </c>
      <c r="BN137" s="19">
        <v>0</v>
      </c>
      <c r="BO137" s="19">
        <v>0</v>
      </c>
      <c r="BP137" s="19">
        <v>0</v>
      </c>
      <c r="BQ137" s="19">
        <v>1</v>
      </c>
      <c r="BR137" s="19">
        <v>1</v>
      </c>
      <c r="BS137" s="19">
        <v>1</v>
      </c>
      <c r="BT137" s="19">
        <v>1</v>
      </c>
    </row>
    <row r="138" spans="1:72" x14ac:dyDescent="0.3">
      <c r="A138" s="26">
        <v>136</v>
      </c>
      <c r="B138" s="19">
        <v>80</v>
      </c>
      <c r="C138" s="19">
        <v>1.013993501663208</v>
      </c>
      <c r="D138" s="19">
        <v>1.6899891694386798E-2</v>
      </c>
      <c r="E138" s="19">
        <v>5</v>
      </c>
      <c r="F138" s="19">
        <v>4.7319764964019366E-3</v>
      </c>
      <c r="G138" s="19">
        <v>4.6517480333338163E-2</v>
      </c>
      <c r="H138" s="19">
        <v>2.2492381522695781E-2</v>
      </c>
      <c r="I138" s="19">
        <v>4.7319764964019366E-3</v>
      </c>
      <c r="J138" s="19">
        <f t="shared" si="2"/>
        <v>4.7319764964019366E-3</v>
      </c>
      <c r="K138" s="19">
        <v>7.9451857475140285E-3</v>
      </c>
      <c r="L138" s="19">
        <v>7.9451857475140285E-3</v>
      </c>
      <c r="M138" s="19">
        <v>0</v>
      </c>
      <c r="N138" s="19">
        <v>9.7144514654701197E-17</v>
      </c>
      <c r="O138" s="19">
        <v>-2.7755575615628909E-16</v>
      </c>
      <c r="P138" s="19">
        <v>0</v>
      </c>
      <c r="Q138" s="19">
        <v>3.7499999999999999E-2</v>
      </c>
      <c r="R138" s="19">
        <v>-5.2499999999999998E-2</v>
      </c>
      <c r="S138" s="19">
        <v>5.5E-2</v>
      </c>
      <c r="T138" s="19">
        <v>0</v>
      </c>
      <c r="U138" s="19">
        <v>4.0312499999999576E-3</v>
      </c>
      <c r="V138" s="19">
        <v>-1.968749999999922E-3</v>
      </c>
      <c r="W138" s="19">
        <v>-1.0687500000000129E-2</v>
      </c>
      <c r="X138" s="19">
        <v>-0.1</v>
      </c>
      <c r="Y138" s="19">
        <v>0.1000000000000001</v>
      </c>
      <c r="Z138" s="19">
        <v>0.4</v>
      </c>
      <c r="AA138" s="19">
        <v>0</v>
      </c>
      <c r="AB138" s="19">
        <v>3.7499999999999999E-2</v>
      </c>
      <c r="AC138" s="19">
        <v>-5.2499999999999998E-2</v>
      </c>
      <c r="AD138" s="19">
        <v>5.5E-2</v>
      </c>
      <c r="AE138" s="19">
        <v>0</v>
      </c>
      <c r="AF138" s="19">
        <v>-9.8125000000000004E-2</v>
      </c>
      <c r="AG138" s="19">
        <v>0.10337500000000011</v>
      </c>
      <c r="AH138" s="19">
        <v>0.39474999999999999</v>
      </c>
      <c r="AI138" s="19">
        <v>0</v>
      </c>
      <c r="AJ138" s="19">
        <v>24</v>
      </c>
      <c r="AK138" s="19">
        <v>32</v>
      </c>
      <c r="AL138" s="19">
        <v>16</v>
      </c>
      <c r="AM138" s="19">
        <v>8</v>
      </c>
      <c r="AN138" s="19">
        <v>0</v>
      </c>
      <c r="AO138" s="19">
        <v>0</v>
      </c>
      <c r="AP138" s="19">
        <v>0</v>
      </c>
      <c r="AQ138" s="19">
        <v>0</v>
      </c>
      <c r="AR138" s="19" t="s">
        <v>395</v>
      </c>
      <c r="AS138" s="19">
        <v>1</v>
      </c>
      <c r="AT138" s="19">
        <v>0</v>
      </c>
      <c r="AU138" s="19">
        <v>0</v>
      </c>
      <c r="AV138" s="19">
        <v>0</v>
      </c>
      <c r="AW138" s="19">
        <v>0</v>
      </c>
      <c r="AX138" s="19">
        <v>45</v>
      </c>
      <c r="AY138" s="19">
        <v>0</v>
      </c>
      <c r="AZ138" s="19">
        <v>1</v>
      </c>
      <c r="BA138" s="19" t="s">
        <v>89</v>
      </c>
      <c r="BB138" s="19">
        <v>5</v>
      </c>
      <c r="BC138" s="19">
        <v>2</v>
      </c>
      <c r="BD138" s="19">
        <v>0.05</v>
      </c>
      <c r="BE138" s="19">
        <v>4</v>
      </c>
      <c r="BF138" s="19">
        <v>6</v>
      </c>
      <c r="BG138" s="19">
        <v>0.5</v>
      </c>
      <c r="BH138" s="19">
        <v>10</v>
      </c>
      <c r="BI138" s="19">
        <v>1</v>
      </c>
      <c r="BJ138" s="19">
        <v>1</v>
      </c>
      <c r="BK138" s="19">
        <v>1</v>
      </c>
      <c r="BL138" s="19">
        <v>1</v>
      </c>
      <c r="BM138" s="19">
        <v>0</v>
      </c>
      <c r="BN138" s="19">
        <v>0</v>
      </c>
      <c r="BO138" s="19">
        <v>0</v>
      </c>
      <c r="BP138" s="19">
        <v>0</v>
      </c>
      <c r="BQ138" s="19">
        <v>1</v>
      </c>
      <c r="BR138" s="19">
        <v>1</v>
      </c>
      <c r="BS138" s="19">
        <v>1</v>
      </c>
      <c r="BT138" s="19">
        <v>1</v>
      </c>
    </row>
    <row r="139" spans="1:72" x14ac:dyDescent="0.3">
      <c r="A139" s="26">
        <v>137</v>
      </c>
      <c r="B139" s="19">
        <v>80</v>
      </c>
      <c r="C139" s="19">
        <v>0.9671938419342041</v>
      </c>
      <c r="D139" s="19">
        <v>1.6119897365570068E-2</v>
      </c>
      <c r="E139" s="19">
        <v>5</v>
      </c>
      <c r="F139" s="19">
        <v>4.731976496401947E-3</v>
      </c>
      <c r="G139" s="19">
        <v>4.6517480333338183E-2</v>
      </c>
      <c r="H139" s="19">
        <v>2.2492381522695781E-2</v>
      </c>
      <c r="I139" s="19">
        <v>4.731976496401947E-3</v>
      </c>
      <c r="J139" s="19">
        <f t="shared" si="2"/>
        <v>4.731976496401947E-3</v>
      </c>
      <c r="K139" s="19">
        <v>7.9451857475140459E-3</v>
      </c>
      <c r="L139" s="19">
        <v>7.9451857475140459E-3</v>
      </c>
      <c r="M139" s="19">
        <v>0</v>
      </c>
      <c r="N139" s="19">
        <v>4.163336342344337E-17</v>
      </c>
      <c r="O139" s="19">
        <v>-2.7755575615628909E-16</v>
      </c>
      <c r="P139" s="19">
        <v>0</v>
      </c>
      <c r="Q139" s="19">
        <v>3.7499999999999999E-2</v>
      </c>
      <c r="R139" s="19">
        <v>5.2499999999999998E-2</v>
      </c>
      <c r="S139" s="19">
        <v>5.5E-2</v>
      </c>
      <c r="T139" s="19">
        <v>0</v>
      </c>
      <c r="U139" s="19">
        <v>4.0312499999999576E-3</v>
      </c>
      <c r="V139" s="19">
        <v>1.968750000000075E-3</v>
      </c>
      <c r="W139" s="19">
        <v>-1.0687500000000129E-2</v>
      </c>
      <c r="X139" s="19">
        <v>-0.1</v>
      </c>
      <c r="Y139" s="19">
        <v>-9.9999999999999936E-2</v>
      </c>
      <c r="Z139" s="19">
        <v>0.4</v>
      </c>
      <c r="AA139" s="19">
        <v>0</v>
      </c>
      <c r="AB139" s="19">
        <v>3.7499999999999999E-2</v>
      </c>
      <c r="AC139" s="19">
        <v>5.2499999999999998E-2</v>
      </c>
      <c r="AD139" s="19">
        <v>5.5E-2</v>
      </c>
      <c r="AE139" s="19">
        <v>0</v>
      </c>
      <c r="AF139" s="19">
        <v>-9.8125000000000004E-2</v>
      </c>
      <c r="AG139" s="19">
        <v>-0.1033749999999999</v>
      </c>
      <c r="AH139" s="19">
        <v>0.39474999999999999</v>
      </c>
      <c r="AI139" s="19">
        <v>0</v>
      </c>
      <c r="AJ139" s="19">
        <v>24</v>
      </c>
      <c r="AK139" s="19">
        <v>32</v>
      </c>
      <c r="AL139" s="19">
        <v>8</v>
      </c>
      <c r="AM139" s="19">
        <v>16</v>
      </c>
      <c r="AN139" s="19">
        <v>0</v>
      </c>
      <c r="AO139" s="19">
        <v>0</v>
      </c>
      <c r="AP139" s="19">
        <v>0</v>
      </c>
      <c r="AQ139" s="19">
        <v>0</v>
      </c>
      <c r="AR139" s="19" t="s">
        <v>396</v>
      </c>
      <c r="AS139" s="19">
        <v>1</v>
      </c>
      <c r="AT139" s="19">
        <v>0</v>
      </c>
      <c r="AU139" s="19">
        <v>0</v>
      </c>
      <c r="AV139" s="19">
        <v>0</v>
      </c>
      <c r="AW139" s="19">
        <v>0</v>
      </c>
      <c r="AX139" s="19">
        <v>45</v>
      </c>
      <c r="AY139" s="19">
        <v>0</v>
      </c>
      <c r="AZ139" s="19">
        <v>1</v>
      </c>
      <c r="BA139" s="19" t="s">
        <v>89</v>
      </c>
      <c r="BB139" s="19">
        <v>5</v>
      </c>
      <c r="BC139" s="19">
        <v>2</v>
      </c>
      <c r="BD139" s="19">
        <v>0.05</v>
      </c>
      <c r="BE139" s="19">
        <v>4</v>
      </c>
      <c r="BF139" s="19">
        <v>6</v>
      </c>
      <c r="BG139" s="19">
        <v>0.5</v>
      </c>
      <c r="BH139" s="19">
        <v>10</v>
      </c>
      <c r="BI139" s="19">
        <v>1</v>
      </c>
      <c r="BJ139" s="19">
        <v>1</v>
      </c>
      <c r="BK139" s="19">
        <v>1</v>
      </c>
      <c r="BL139" s="19">
        <v>1</v>
      </c>
      <c r="BM139" s="19">
        <v>0</v>
      </c>
      <c r="BN139" s="19">
        <v>0</v>
      </c>
      <c r="BO139" s="19">
        <v>0</v>
      </c>
      <c r="BP139" s="19">
        <v>0</v>
      </c>
      <c r="BQ139" s="19">
        <v>1</v>
      </c>
      <c r="BR139" s="19">
        <v>1</v>
      </c>
      <c r="BS139" s="19">
        <v>1</v>
      </c>
      <c r="BT139" s="19">
        <v>1</v>
      </c>
    </row>
    <row r="140" spans="1:72" x14ac:dyDescent="0.3">
      <c r="A140" s="26">
        <v>138</v>
      </c>
      <c r="B140" s="19">
        <v>80</v>
      </c>
      <c r="C140" s="19">
        <v>1.031593322753906</v>
      </c>
      <c r="D140" s="19">
        <v>1.7193222045898439E-2</v>
      </c>
      <c r="E140" s="19">
        <v>5</v>
      </c>
      <c r="F140" s="19">
        <v>4.7319764964019418E-3</v>
      </c>
      <c r="G140" s="19">
        <v>4.651748033333817E-2</v>
      </c>
      <c r="H140" s="19">
        <v>2.2492381522695781E-2</v>
      </c>
      <c r="I140" s="19">
        <v>4.7319764964019418E-3</v>
      </c>
      <c r="J140" s="19">
        <f t="shared" si="2"/>
        <v>4.7319764964019418E-3</v>
      </c>
      <c r="K140" s="19">
        <v>7.9451857475140355E-3</v>
      </c>
      <c r="L140" s="19">
        <v>7.9451857475140355E-3</v>
      </c>
      <c r="M140" s="19">
        <v>-2.775557561562891E-17</v>
      </c>
      <c r="N140" s="19">
        <v>-2.775557561562891E-17</v>
      </c>
      <c r="O140" s="19">
        <v>-2.7755575615628909E-16</v>
      </c>
      <c r="P140" s="19">
        <v>0</v>
      </c>
      <c r="Q140" s="19">
        <v>-3.7499999999999999E-2</v>
      </c>
      <c r="R140" s="19">
        <v>5.2499999999999998E-2</v>
      </c>
      <c r="S140" s="19">
        <v>5.5E-2</v>
      </c>
      <c r="T140" s="19">
        <v>0</v>
      </c>
      <c r="U140" s="19">
        <v>-4.0312499999999576E-3</v>
      </c>
      <c r="V140" s="19">
        <v>1.9687500000000048E-3</v>
      </c>
      <c r="W140" s="19">
        <v>-1.0687500000000129E-2</v>
      </c>
      <c r="X140" s="19">
        <v>0.1</v>
      </c>
      <c r="Y140" s="19">
        <v>-9.9999999999999978E-2</v>
      </c>
      <c r="Z140" s="19">
        <v>0.4</v>
      </c>
      <c r="AA140" s="19">
        <v>0</v>
      </c>
      <c r="AB140" s="19">
        <v>-3.7499999999999999E-2</v>
      </c>
      <c r="AC140" s="19">
        <v>5.2499999999999998E-2</v>
      </c>
      <c r="AD140" s="19">
        <v>5.5E-2</v>
      </c>
      <c r="AE140" s="19">
        <v>0</v>
      </c>
      <c r="AF140" s="19">
        <v>9.8125000000000004E-2</v>
      </c>
      <c r="AG140" s="19">
        <v>-0.10337499999999999</v>
      </c>
      <c r="AH140" s="19">
        <v>0.39474999999999999</v>
      </c>
      <c r="AI140" s="19">
        <v>0</v>
      </c>
      <c r="AJ140" s="19">
        <v>32</v>
      </c>
      <c r="AK140" s="19">
        <v>24</v>
      </c>
      <c r="AL140" s="19">
        <v>8</v>
      </c>
      <c r="AM140" s="19">
        <v>16</v>
      </c>
      <c r="AN140" s="19">
        <v>0</v>
      </c>
      <c r="AO140" s="19">
        <v>0</v>
      </c>
      <c r="AP140" s="19">
        <v>0</v>
      </c>
      <c r="AQ140" s="19">
        <v>0</v>
      </c>
      <c r="AR140" s="19" t="s">
        <v>397</v>
      </c>
      <c r="AS140" s="19">
        <v>1</v>
      </c>
      <c r="AT140" s="19">
        <v>0</v>
      </c>
      <c r="AU140" s="19">
        <v>0</v>
      </c>
      <c r="AV140" s="19">
        <v>0</v>
      </c>
      <c r="AW140" s="19">
        <v>0</v>
      </c>
      <c r="AX140" s="19">
        <v>45</v>
      </c>
      <c r="AY140" s="19">
        <v>0</v>
      </c>
      <c r="AZ140" s="19">
        <v>1</v>
      </c>
      <c r="BA140" s="19" t="s">
        <v>89</v>
      </c>
      <c r="BB140" s="19">
        <v>5</v>
      </c>
      <c r="BC140" s="19">
        <v>2</v>
      </c>
      <c r="BD140" s="19">
        <v>0.05</v>
      </c>
      <c r="BE140" s="19">
        <v>4</v>
      </c>
      <c r="BF140" s="19">
        <v>6</v>
      </c>
      <c r="BG140" s="19">
        <v>0.5</v>
      </c>
      <c r="BH140" s="19">
        <v>10</v>
      </c>
      <c r="BI140" s="19">
        <v>1</v>
      </c>
      <c r="BJ140" s="19">
        <v>1</v>
      </c>
      <c r="BK140" s="19">
        <v>1</v>
      </c>
      <c r="BL140" s="19">
        <v>1</v>
      </c>
      <c r="BM140" s="19">
        <v>0</v>
      </c>
      <c r="BN140" s="19">
        <v>0</v>
      </c>
      <c r="BO140" s="19">
        <v>0</v>
      </c>
      <c r="BP140" s="19">
        <v>0</v>
      </c>
      <c r="BQ140" s="19">
        <v>1</v>
      </c>
      <c r="BR140" s="19">
        <v>1</v>
      </c>
      <c r="BS140" s="19">
        <v>1</v>
      </c>
      <c r="BT140" s="19">
        <v>1</v>
      </c>
    </row>
    <row r="141" spans="1:72" x14ac:dyDescent="0.3">
      <c r="A141" s="26">
        <v>139</v>
      </c>
      <c r="B141" s="19">
        <v>80</v>
      </c>
      <c r="C141" s="19">
        <v>1.029593229293823</v>
      </c>
      <c r="D141" s="19">
        <v>1.7159887154897059E-2</v>
      </c>
      <c r="E141" s="19">
        <v>5</v>
      </c>
      <c r="F141" s="19">
        <v>5.598897770990065E-4</v>
      </c>
      <c r="G141" s="19">
        <v>2.286186866952265E-2</v>
      </c>
      <c r="H141" s="19">
        <v>1.531954557297646E-2</v>
      </c>
      <c r="I141" s="19">
        <v>7.6928335156817534E-4</v>
      </c>
      <c r="J141" s="19">
        <f t="shared" si="2"/>
        <v>7.6928335156817534E-4</v>
      </c>
      <c r="K141" s="19">
        <v>5.8044298815644211E-4</v>
      </c>
      <c r="L141" s="19">
        <v>5.598897770990065E-4</v>
      </c>
      <c r="M141" s="19">
        <v>-1.387778780781446E-17</v>
      </c>
      <c r="N141" s="19">
        <v>2.7755575615628909E-16</v>
      </c>
      <c r="O141" s="19">
        <v>-4.4408920985006262E-16</v>
      </c>
      <c r="P141" s="19">
        <v>0</v>
      </c>
      <c r="Q141" s="19">
        <v>7.5000000000000049E-3</v>
      </c>
      <c r="R141" s="19">
        <v>2.75E-2</v>
      </c>
      <c r="S141" s="19">
        <v>5.5E-2</v>
      </c>
      <c r="T141" s="19">
        <v>0</v>
      </c>
      <c r="U141" s="19">
        <v>1.2187499999999911E-3</v>
      </c>
      <c r="V141" s="19">
        <v>2.8124999999995509E-4</v>
      </c>
      <c r="W141" s="19">
        <v>5.6249999999991029E-4</v>
      </c>
      <c r="X141" s="19">
        <v>-9.9999999999999992E-2</v>
      </c>
      <c r="Y141" s="19">
        <v>-0.3</v>
      </c>
      <c r="Z141" s="19">
        <v>0.4</v>
      </c>
      <c r="AA141" s="19">
        <v>0</v>
      </c>
      <c r="AB141" s="19">
        <v>7.5000000000000049E-3</v>
      </c>
      <c r="AC141" s="19">
        <v>2.75E-2</v>
      </c>
      <c r="AD141" s="19">
        <v>5.5E-2</v>
      </c>
      <c r="AE141" s="19">
        <v>0</v>
      </c>
      <c r="AF141" s="19">
        <v>-9.5875000000000002E-2</v>
      </c>
      <c r="AG141" s="19">
        <v>-0.30262499999999998</v>
      </c>
      <c r="AH141" s="19">
        <v>0.39474999999999999</v>
      </c>
      <c r="AI141" s="19">
        <v>0</v>
      </c>
      <c r="AJ141" s="19">
        <v>24</v>
      </c>
      <c r="AK141" s="19">
        <v>32</v>
      </c>
      <c r="AL141" s="19">
        <v>0</v>
      </c>
      <c r="AM141" s="19">
        <v>24</v>
      </c>
      <c r="AN141" s="19">
        <v>0</v>
      </c>
      <c r="AO141" s="19">
        <v>0</v>
      </c>
      <c r="AP141" s="19">
        <v>0</v>
      </c>
      <c r="AQ141" s="19">
        <v>0</v>
      </c>
      <c r="AR141" s="19" t="s">
        <v>398</v>
      </c>
      <c r="AS141" s="19">
        <v>1</v>
      </c>
      <c r="AT141" s="19">
        <v>0</v>
      </c>
      <c r="AU141" s="19">
        <v>0</v>
      </c>
      <c r="AV141" s="19">
        <v>0</v>
      </c>
      <c r="AW141" s="19">
        <v>0</v>
      </c>
      <c r="AX141" s="19">
        <v>45</v>
      </c>
      <c r="AY141" s="19">
        <v>0</v>
      </c>
      <c r="AZ141" s="19">
        <v>1</v>
      </c>
      <c r="BA141" s="19" t="s">
        <v>89</v>
      </c>
      <c r="BB141" s="19">
        <v>5</v>
      </c>
      <c r="BC141" s="19">
        <v>2</v>
      </c>
      <c r="BD141" s="19">
        <v>0.05</v>
      </c>
      <c r="BE141" s="19">
        <v>4</v>
      </c>
      <c r="BF141" s="19">
        <v>6</v>
      </c>
      <c r="BG141" s="19">
        <v>0.5</v>
      </c>
      <c r="BH141" s="19">
        <v>10</v>
      </c>
      <c r="BI141" s="19">
        <v>1</v>
      </c>
      <c r="BJ141" s="19">
        <v>1</v>
      </c>
      <c r="BK141" s="19">
        <v>1</v>
      </c>
      <c r="BL141" s="19">
        <v>1</v>
      </c>
      <c r="BM141" s="19">
        <v>0</v>
      </c>
      <c r="BN141" s="19">
        <v>0</v>
      </c>
      <c r="BO141" s="19">
        <v>0</v>
      </c>
      <c r="BP141" s="19">
        <v>0</v>
      </c>
      <c r="BQ141" s="19">
        <v>1</v>
      </c>
      <c r="BR141" s="19">
        <v>1</v>
      </c>
      <c r="BS141" s="19">
        <v>1</v>
      </c>
      <c r="BT141" s="19">
        <v>1</v>
      </c>
    </row>
    <row r="142" spans="1:72" x14ac:dyDescent="0.3">
      <c r="A142" s="26">
        <v>140</v>
      </c>
      <c r="B142" s="19">
        <v>80</v>
      </c>
      <c r="C142" s="19">
        <v>1.045193195343018</v>
      </c>
      <c r="D142" s="19">
        <v>1.741988658905029E-2</v>
      </c>
      <c r="E142" s="19">
        <v>5</v>
      </c>
      <c r="F142" s="19">
        <v>5.598897770990065E-4</v>
      </c>
      <c r="G142" s="19">
        <v>2.2861868669522639E-2</v>
      </c>
      <c r="H142" s="19">
        <v>1.5319545572976439E-2</v>
      </c>
      <c r="I142" s="19">
        <v>7.6928335156818445E-4</v>
      </c>
      <c r="J142" s="19">
        <f t="shared" si="2"/>
        <v>7.6928335156818445E-4</v>
      </c>
      <c r="K142" s="19">
        <v>5.8044298815644211E-4</v>
      </c>
      <c r="L142" s="19">
        <v>5.598897770990065E-4</v>
      </c>
      <c r="M142" s="19">
        <v>-1.387778780781446E-17</v>
      </c>
      <c r="N142" s="19">
        <v>-2.7755575615628909E-16</v>
      </c>
      <c r="O142" s="19">
        <v>-4.4408920985006262E-16</v>
      </c>
      <c r="P142" s="19">
        <v>0</v>
      </c>
      <c r="Q142" s="19">
        <v>7.5000000000000049E-3</v>
      </c>
      <c r="R142" s="19">
        <v>-2.75E-2</v>
      </c>
      <c r="S142" s="19">
        <v>5.5E-2</v>
      </c>
      <c r="T142" s="19">
        <v>0</v>
      </c>
      <c r="U142" s="19">
        <v>1.2187499999999911E-3</v>
      </c>
      <c r="V142" s="19">
        <v>-2.8124999999995509E-4</v>
      </c>
      <c r="W142" s="19">
        <v>5.6249999999991029E-4</v>
      </c>
      <c r="X142" s="19">
        <v>-9.9999999999999992E-2</v>
      </c>
      <c r="Y142" s="19">
        <v>0.3</v>
      </c>
      <c r="Z142" s="19">
        <v>0.4</v>
      </c>
      <c r="AA142" s="19">
        <v>0</v>
      </c>
      <c r="AB142" s="19">
        <v>7.5000000000000049E-3</v>
      </c>
      <c r="AC142" s="19">
        <v>-2.75E-2</v>
      </c>
      <c r="AD142" s="19">
        <v>5.5E-2</v>
      </c>
      <c r="AE142" s="19">
        <v>0</v>
      </c>
      <c r="AF142" s="19">
        <v>-9.5875000000000002E-2</v>
      </c>
      <c r="AG142" s="19">
        <v>0.30262499999999998</v>
      </c>
      <c r="AH142" s="19">
        <v>0.39474999999999999</v>
      </c>
      <c r="AI142" s="19">
        <v>0</v>
      </c>
      <c r="AJ142" s="19">
        <v>24</v>
      </c>
      <c r="AK142" s="19">
        <v>32</v>
      </c>
      <c r="AL142" s="19">
        <v>24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  <c r="AR142" s="19" t="s">
        <v>399</v>
      </c>
      <c r="AS142" s="19">
        <v>1</v>
      </c>
      <c r="AT142" s="19">
        <v>0</v>
      </c>
      <c r="AU142" s="19">
        <v>0</v>
      </c>
      <c r="AV142" s="19">
        <v>0</v>
      </c>
      <c r="AW142" s="19">
        <v>0</v>
      </c>
      <c r="AX142" s="19">
        <v>45</v>
      </c>
      <c r="AY142" s="19">
        <v>0</v>
      </c>
      <c r="AZ142" s="19">
        <v>1</v>
      </c>
      <c r="BA142" s="19" t="s">
        <v>89</v>
      </c>
      <c r="BB142" s="19">
        <v>5</v>
      </c>
      <c r="BC142" s="19">
        <v>2</v>
      </c>
      <c r="BD142" s="19">
        <v>0.05</v>
      </c>
      <c r="BE142" s="19">
        <v>4</v>
      </c>
      <c r="BF142" s="19">
        <v>6</v>
      </c>
      <c r="BG142" s="19">
        <v>0.5</v>
      </c>
      <c r="BH142" s="19">
        <v>10</v>
      </c>
      <c r="BI142" s="19">
        <v>1</v>
      </c>
      <c r="BJ142" s="19">
        <v>1</v>
      </c>
      <c r="BK142" s="19">
        <v>1</v>
      </c>
      <c r="BL142" s="19">
        <v>1</v>
      </c>
      <c r="BM142" s="19">
        <v>0</v>
      </c>
      <c r="BN142" s="19">
        <v>0</v>
      </c>
      <c r="BO142" s="19">
        <v>0</v>
      </c>
      <c r="BP142" s="19">
        <v>0</v>
      </c>
      <c r="BQ142" s="19">
        <v>1</v>
      </c>
      <c r="BR142" s="19">
        <v>1</v>
      </c>
      <c r="BS142" s="19">
        <v>1</v>
      </c>
      <c r="BT142" s="19">
        <v>1</v>
      </c>
    </row>
    <row r="143" spans="1:72" x14ac:dyDescent="0.3">
      <c r="A143" s="26">
        <v>141</v>
      </c>
      <c r="B143" s="19">
        <v>80</v>
      </c>
      <c r="C143" s="19">
        <v>1.0295934677124019</v>
      </c>
      <c r="D143" s="19">
        <v>1.715989112854004E-2</v>
      </c>
      <c r="E143" s="19">
        <v>5</v>
      </c>
      <c r="F143" s="19">
        <v>5.598897770990065E-4</v>
      </c>
      <c r="G143" s="19">
        <v>2.2861868669522639E-2</v>
      </c>
      <c r="H143" s="19">
        <v>1.5319545572976439E-2</v>
      </c>
      <c r="I143" s="19">
        <v>7.6928335156818445E-4</v>
      </c>
      <c r="J143" s="19">
        <f t="shared" si="2"/>
        <v>7.6928335156818445E-4</v>
      </c>
      <c r="K143" s="19">
        <v>5.8044298815643084E-4</v>
      </c>
      <c r="L143" s="19">
        <v>5.598897770990065E-4</v>
      </c>
      <c r="M143" s="19">
        <v>0</v>
      </c>
      <c r="N143" s="19">
        <v>-1.6653345369377351E-16</v>
      </c>
      <c r="O143" s="19">
        <v>-4.4408920985006262E-16</v>
      </c>
      <c r="P143" s="19">
        <v>0</v>
      </c>
      <c r="Q143" s="19">
        <v>-7.4999999999999954E-3</v>
      </c>
      <c r="R143" s="19">
        <v>-2.749999999999999E-2</v>
      </c>
      <c r="S143" s="19">
        <v>5.5E-2</v>
      </c>
      <c r="T143" s="19">
        <v>0</v>
      </c>
      <c r="U143" s="19">
        <v>-1.2187499999999911E-3</v>
      </c>
      <c r="V143" s="19">
        <v>-2.8124999999995509E-4</v>
      </c>
      <c r="W143" s="19">
        <v>5.6249999999991029E-4</v>
      </c>
      <c r="X143" s="19">
        <v>0.1</v>
      </c>
      <c r="Y143" s="19">
        <v>0.3</v>
      </c>
      <c r="Z143" s="19">
        <v>0.4</v>
      </c>
      <c r="AA143" s="19">
        <v>0</v>
      </c>
      <c r="AB143" s="19">
        <v>-7.4999999999999954E-3</v>
      </c>
      <c r="AC143" s="19">
        <v>-2.749999999999999E-2</v>
      </c>
      <c r="AD143" s="19">
        <v>5.5E-2</v>
      </c>
      <c r="AE143" s="19">
        <v>0</v>
      </c>
      <c r="AF143" s="19">
        <v>9.5875000000000002E-2</v>
      </c>
      <c r="AG143" s="19">
        <v>0.30262499999999998</v>
      </c>
      <c r="AH143" s="19">
        <v>0.39474999999999999</v>
      </c>
      <c r="AI143" s="19">
        <v>0</v>
      </c>
      <c r="AJ143" s="19">
        <v>32</v>
      </c>
      <c r="AK143" s="19">
        <v>24</v>
      </c>
      <c r="AL143" s="19">
        <v>24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  <c r="AR143" s="19" t="s">
        <v>400</v>
      </c>
      <c r="AS143" s="19">
        <v>1</v>
      </c>
      <c r="AT143" s="19">
        <v>0</v>
      </c>
      <c r="AU143" s="19">
        <v>0</v>
      </c>
      <c r="AV143" s="19">
        <v>0</v>
      </c>
      <c r="AW143" s="19">
        <v>0</v>
      </c>
      <c r="AX143" s="19">
        <v>45</v>
      </c>
      <c r="AY143" s="19">
        <v>0</v>
      </c>
      <c r="AZ143" s="19">
        <v>1</v>
      </c>
      <c r="BA143" s="19" t="s">
        <v>89</v>
      </c>
      <c r="BB143" s="19">
        <v>5</v>
      </c>
      <c r="BC143" s="19">
        <v>2</v>
      </c>
      <c r="BD143" s="19">
        <v>0.05</v>
      </c>
      <c r="BE143" s="19">
        <v>4</v>
      </c>
      <c r="BF143" s="19">
        <v>6</v>
      </c>
      <c r="BG143" s="19">
        <v>0.5</v>
      </c>
      <c r="BH143" s="19">
        <v>10</v>
      </c>
      <c r="BI143" s="19">
        <v>1</v>
      </c>
      <c r="BJ143" s="19">
        <v>1</v>
      </c>
      <c r="BK143" s="19">
        <v>1</v>
      </c>
      <c r="BL143" s="19">
        <v>1</v>
      </c>
      <c r="BM143" s="19">
        <v>0</v>
      </c>
      <c r="BN143" s="19">
        <v>0</v>
      </c>
      <c r="BO143" s="19">
        <v>0</v>
      </c>
      <c r="BP143" s="19">
        <v>0</v>
      </c>
      <c r="BQ143" s="19">
        <v>1</v>
      </c>
      <c r="BR143" s="19">
        <v>1</v>
      </c>
      <c r="BS143" s="19">
        <v>1</v>
      </c>
      <c r="BT143" s="19">
        <v>1</v>
      </c>
    </row>
    <row r="144" spans="1:72" x14ac:dyDescent="0.3">
      <c r="A144" s="26">
        <v>142</v>
      </c>
      <c r="B144" s="19">
        <v>80</v>
      </c>
      <c r="C144" s="19">
        <v>0.82679462432861328</v>
      </c>
      <c r="D144" s="19">
        <v>1.3779910405476889E-2</v>
      </c>
      <c r="E144" s="19">
        <v>4</v>
      </c>
      <c r="F144" s="19">
        <v>1.29338763041094E-3</v>
      </c>
      <c r="G144" s="19">
        <v>3.1600055008852462E-2</v>
      </c>
      <c r="H144" s="19">
        <v>1.2920165016844801E-2</v>
      </c>
      <c r="I144" s="19">
        <v>1.29338763041094E-3</v>
      </c>
      <c r="J144" s="19">
        <f t="shared" si="2"/>
        <v>1.29338763041094E-3</v>
      </c>
      <c r="K144" s="19">
        <v>1.29338763041094E-3</v>
      </c>
      <c r="L144" s="19"/>
      <c r="M144" s="19">
        <v>-5.5511151231257827E-17</v>
      </c>
      <c r="N144" s="19">
        <v>-5.5511151231257827E-17</v>
      </c>
      <c r="O144" s="19">
        <v>0</v>
      </c>
      <c r="P144" s="19">
        <v>0</v>
      </c>
      <c r="Q144" s="19">
        <v>3.5000000000000003E-2</v>
      </c>
      <c r="R144" s="19">
        <v>0.03</v>
      </c>
      <c r="S144" s="19">
        <v>0.05</v>
      </c>
      <c r="T144" s="19">
        <v>0</v>
      </c>
      <c r="U144" s="19">
        <v>2.9062499999999991E-3</v>
      </c>
      <c r="V144" s="19">
        <v>8.4375000000011524E-4</v>
      </c>
      <c r="W144" s="19">
        <v>-9.3749999999998002E-4</v>
      </c>
      <c r="X144" s="19">
        <v>-0.2</v>
      </c>
      <c r="Y144" s="19">
        <v>-0.2</v>
      </c>
      <c r="Z144" s="19">
        <v>0.2</v>
      </c>
      <c r="AA144" s="19">
        <v>0</v>
      </c>
      <c r="AB144" s="19">
        <v>3.5000000000000003E-2</v>
      </c>
      <c r="AC144" s="19">
        <v>0.03</v>
      </c>
      <c r="AD144" s="19">
        <v>0.05</v>
      </c>
      <c r="AE144" s="19">
        <v>0</v>
      </c>
      <c r="AF144" s="19">
        <v>-0.19662499999999999</v>
      </c>
      <c r="AG144" s="19">
        <v>-0.20412499999999989</v>
      </c>
      <c r="AH144" s="19">
        <v>0.19775000000000001</v>
      </c>
      <c r="AI144" s="19">
        <v>0</v>
      </c>
      <c r="AJ144" s="19">
        <v>16</v>
      </c>
      <c r="AK144" s="19">
        <v>32</v>
      </c>
      <c r="AL144" s="19">
        <v>8</v>
      </c>
      <c r="AM144" s="19">
        <v>24</v>
      </c>
      <c r="AN144" s="19">
        <v>0</v>
      </c>
      <c r="AO144" s="19">
        <v>0</v>
      </c>
      <c r="AP144" s="19">
        <v>0</v>
      </c>
      <c r="AQ144" s="19">
        <v>0</v>
      </c>
      <c r="AR144" s="19" t="s">
        <v>401</v>
      </c>
      <c r="AS144" s="19">
        <v>1</v>
      </c>
      <c r="AT144" s="19">
        <v>0</v>
      </c>
      <c r="AU144" s="19">
        <v>0</v>
      </c>
      <c r="AV144" s="19">
        <v>0</v>
      </c>
      <c r="AW144" s="19">
        <v>0</v>
      </c>
      <c r="AX144" s="19">
        <v>45</v>
      </c>
      <c r="AY144" s="19">
        <v>0</v>
      </c>
      <c r="AZ144" s="19">
        <v>1</v>
      </c>
      <c r="BA144" s="19" t="s">
        <v>89</v>
      </c>
      <c r="BB144" s="19">
        <v>5</v>
      </c>
      <c r="BC144" s="19">
        <v>2</v>
      </c>
      <c r="BD144" s="19">
        <v>0.05</v>
      </c>
      <c r="BE144" s="19">
        <v>4</v>
      </c>
      <c r="BF144" s="19">
        <v>6</v>
      </c>
      <c r="BG144" s="19">
        <v>0.5</v>
      </c>
      <c r="BH144" s="19">
        <v>10</v>
      </c>
      <c r="BI144" s="19">
        <v>1</v>
      </c>
      <c r="BJ144" s="19">
        <v>1</v>
      </c>
      <c r="BK144" s="19">
        <v>1</v>
      </c>
      <c r="BL144" s="19">
        <v>1</v>
      </c>
      <c r="BM144" s="19">
        <v>0</v>
      </c>
      <c r="BN144" s="19">
        <v>0</v>
      </c>
      <c r="BO144" s="19">
        <v>0</v>
      </c>
      <c r="BP144" s="19">
        <v>0</v>
      </c>
      <c r="BQ144" s="19">
        <v>1</v>
      </c>
      <c r="BR144" s="19">
        <v>1</v>
      </c>
      <c r="BS144" s="19">
        <v>1</v>
      </c>
      <c r="BT144" s="19">
        <v>1</v>
      </c>
    </row>
    <row r="145" spans="1:72" x14ac:dyDescent="0.3">
      <c r="A145" s="26">
        <v>143</v>
      </c>
      <c r="B145" s="19">
        <v>80</v>
      </c>
      <c r="C145" s="19">
        <v>0.80759477615356445</v>
      </c>
      <c r="D145" s="19">
        <v>1.3459912935892739E-2</v>
      </c>
      <c r="E145" s="19">
        <v>4</v>
      </c>
      <c r="F145" s="19">
        <v>1.293387630410919E-3</v>
      </c>
      <c r="G145" s="19">
        <v>3.1600055008852407E-2</v>
      </c>
      <c r="H145" s="19">
        <v>1.292016501684475E-2</v>
      </c>
      <c r="I145" s="19">
        <v>1.293387630410919E-3</v>
      </c>
      <c r="J145" s="19">
        <f t="shared" si="2"/>
        <v>1.293387630410919E-3</v>
      </c>
      <c r="K145" s="19">
        <v>1.293387630410919E-3</v>
      </c>
      <c r="L145" s="19"/>
      <c r="M145" s="19">
        <v>-5.5511151231257827E-17</v>
      </c>
      <c r="N145" s="19">
        <v>1.3877787807814459E-16</v>
      </c>
      <c r="O145" s="19">
        <v>0</v>
      </c>
      <c r="P145" s="19">
        <v>0</v>
      </c>
      <c r="Q145" s="19">
        <v>3.5000000000000003E-2</v>
      </c>
      <c r="R145" s="19">
        <v>-0.03</v>
      </c>
      <c r="S145" s="19">
        <v>0.05</v>
      </c>
      <c r="T145" s="19">
        <v>0</v>
      </c>
      <c r="U145" s="19">
        <v>2.9062499999999991E-3</v>
      </c>
      <c r="V145" s="19">
        <v>-8.4374999999992095E-4</v>
      </c>
      <c r="W145" s="19">
        <v>-9.3749999999998002E-4</v>
      </c>
      <c r="X145" s="19">
        <v>-0.2</v>
      </c>
      <c r="Y145" s="19">
        <v>0.20000000000000009</v>
      </c>
      <c r="Z145" s="19">
        <v>0.2</v>
      </c>
      <c r="AA145" s="19">
        <v>0</v>
      </c>
      <c r="AB145" s="19">
        <v>3.5000000000000003E-2</v>
      </c>
      <c r="AC145" s="19">
        <v>-0.03</v>
      </c>
      <c r="AD145" s="19">
        <v>0.05</v>
      </c>
      <c r="AE145" s="19">
        <v>0</v>
      </c>
      <c r="AF145" s="19">
        <v>-0.19662499999999999</v>
      </c>
      <c r="AG145" s="19">
        <v>0.20412500000000011</v>
      </c>
      <c r="AH145" s="19">
        <v>0.19775000000000001</v>
      </c>
      <c r="AI145" s="19">
        <v>0</v>
      </c>
      <c r="AJ145" s="19">
        <v>16</v>
      </c>
      <c r="AK145" s="19">
        <v>32</v>
      </c>
      <c r="AL145" s="19">
        <v>24</v>
      </c>
      <c r="AM145" s="19">
        <v>8</v>
      </c>
      <c r="AN145" s="19">
        <v>0</v>
      </c>
      <c r="AO145" s="19">
        <v>0</v>
      </c>
      <c r="AP145" s="19">
        <v>0</v>
      </c>
      <c r="AQ145" s="19">
        <v>0</v>
      </c>
      <c r="AR145" s="19" t="s">
        <v>402</v>
      </c>
      <c r="AS145" s="19">
        <v>1</v>
      </c>
      <c r="AT145" s="19">
        <v>0</v>
      </c>
      <c r="AU145" s="19">
        <v>0</v>
      </c>
      <c r="AV145" s="19">
        <v>0</v>
      </c>
      <c r="AW145" s="19">
        <v>0</v>
      </c>
      <c r="AX145" s="19">
        <v>45</v>
      </c>
      <c r="AY145" s="19">
        <v>0</v>
      </c>
      <c r="AZ145" s="19">
        <v>1</v>
      </c>
      <c r="BA145" s="19" t="s">
        <v>89</v>
      </c>
      <c r="BB145" s="19">
        <v>5</v>
      </c>
      <c r="BC145" s="19">
        <v>2</v>
      </c>
      <c r="BD145" s="19">
        <v>0.05</v>
      </c>
      <c r="BE145" s="19">
        <v>4</v>
      </c>
      <c r="BF145" s="19">
        <v>6</v>
      </c>
      <c r="BG145" s="19">
        <v>0.5</v>
      </c>
      <c r="BH145" s="19">
        <v>10</v>
      </c>
      <c r="BI145" s="19">
        <v>1</v>
      </c>
      <c r="BJ145" s="19">
        <v>1</v>
      </c>
      <c r="BK145" s="19">
        <v>1</v>
      </c>
      <c r="BL145" s="19">
        <v>1</v>
      </c>
      <c r="BM145" s="19">
        <v>0</v>
      </c>
      <c r="BN145" s="19">
        <v>0</v>
      </c>
      <c r="BO145" s="19">
        <v>0</v>
      </c>
      <c r="BP145" s="19">
        <v>0</v>
      </c>
      <c r="BQ145" s="19">
        <v>1</v>
      </c>
      <c r="BR145" s="19">
        <v>1</v>
      </c>
      <c r="BS145" s="19">
        <v>1</v>
      </c>
      <c r="BT145" s="19">
        <v>1</v>
      </c>
    </row>
    <row r="146" spans="1:72" x14ac:dyDescent="0.3">
      <c r="A146" s="26">
        <v>144</v>
      </c>
      <c r="B146" s="19">
        <v>80</v>
      </c>
      <c r="C146" s="19">
        <v>0.81119489669799805</v>
      </c>
      <c r="D146" s="19">
        <v>1.351991494496663E-2</v>
      </c>
      <c r="E146" s="19">
        <v>4</v>
      </c>
      <c r="F146" s="19">
        <v>1.251951601500651E-3</v>
      </c>
      <c r="G146" s="19">
        <v>3.1600055008852448E-2</v>
      </c>
      <c r="H146" s="19">
        <v>1.2920165016844769E-2</v>
      </c>
      <c r="I146" s="19">
        <v>1.251951601500651E-3</v>
      </c>
      <c r="J146" s="19">
        <f t="shared" si="2"/>
        <v>1.251951601500651E-3</v>
      </c>
      <c r="K146" s="19">
        <v>1.251951601500651E-3</v>
      </c>
      <c r="L146" s="19"/>
      <c r="M146" s="19">
        <v>8.3266726846886741E-17</v>
      </c>
      <c r="N146" s="19">
        <v>2.775557561562891E-17</v>
      </c>
      <c r="O146" s="19">
        <v>0</v>
      </c>
      <c r="P146" s="19">
        <v>0</v>
      </c>
      <c r="Q146" s="19">
        <v>-3.5000000000000003E-2</v>
      </c>
      <c r="R146" s="19">
        <v>-2.9999999999999988E-2</v>
      </c>
      <c r="S146" s="19">
        <v>0.05</v>
      </c>
      <c r="T146" s="19">
        <v>0</v>
      </c>
      <c r="U146" s="19">
        <v>-2.9062500000000551E-3</v>
      </c>
      <c r="V146" s="19">
        <v>2.812499999999829E-4</v>
      </c>
      <c r="W146" s="19">
        <v>-9.3749999999998002E-4</v>
      </c>
      <c r="X146" s="19">
        <v>0.2</v>
      </c>
      <c r="Y146" s="19">
        <v>0.2</v>
      </c>
      <c r="Z146" s="19">
        <v>0.2</v>
      </c>
      <c r="AA146" s="19">
        <v>0</v>
      </c>
      <c r="AB146" s="19">
        <v>-3.5000000000000003E-2</v>
      </c>
      <c r="AC146" s="19">
        <v>-2.9999999999999988E-2</v>
      </c>
      <c r="AD146" s="19">
        <v>0.05</v>
      </c>
      <c r="AE146" s="19">
        <v>0</v>
      </c>
      <c r="AF146" s="19">
        <v>0.19662499999999999</v>
      </c>
      <c r="AG146" s="19">
        <v>0.204125</v>
      </c>
      <c r="AH146" s="19">
        <v>0.19775000000000001</v>
      </c>
      <c r="AI146" s="19">
        <v>0</v>
      </c>
      <c r="AJ146" s="19">
        <v>32</v>
      </c>
      <c r="AK146" s="19">
        <v>16</v>
      </c>
      <c r="AL146" s="19">
        <v>24</v>
      </c>
      <c r="AM146" s="19">
        <v>8</v>
      </c>
      <c r="AN146" s="19">
        <v>0</v>
      </c>
      <c r="AO146" s="19">
        <v>0</v>
      </c>
      <c r="AP146" s="19">
        <v>0</v>
      </c>
      <c r="AQ146" s="19">
        <v>0</v>
      </c>
      <c r="AR146" s="19" t="s">
        <v>403</v>
      </c>
      <c r="AS146" s="19">
        <v>1</v>
      </c>
      <c r="AT146" s="19">
        <v>0</v>
      </c>
      <c r="AU146" s="19">
        <v>0</v>
      </c>
      <c r="AV146" s="19">
        <v>0</v>
      </c>
      <c r="AW146" s="19">
        <v>0</v>
      </c>
      <c r="AX146" s="19">
        <v>45</v>
      </c>
      <c r="AY146" s="19">
        <v>0</v>
      </c>
      <c r="AZ146" s="19">
        <v>1</v>
      </c>
      <c r="BA146" s="19" t="s">
        <v>89</v>
      </c>
      <c r="BB146" s="19">
        <v>5</v>
      </c>
      <c r="BC146" s="19">
        <v>2</v>
      </c>
      <c r="BD146" s="19">
        <v>0.05</v>
      </c>
      <c r="BE146" s="19">
        <v>4</v>
      </c>
      <c r="BF146" s="19">
        <v>6</v>
      </c>
      <c r="BG146" s="19">
        <v>0.5</v>
      </c>
      <c r="BH146" s="19">
        <v>10</v>
      </c>
      <c r="BI146" s="19">
        <v>1</v>
      </c>
      <c r="BJ146" s="19">
        <v>1</v>
      </c>
      <c r="BK146" s="19">
        <v>1</v>
      </c>
      <c r="BL146" s="19">
        <v>1</v>
      </c>
      <c r="BM146" s="19">
        <v>0</v>
      </c>
      <c r="BN146" s="19">
        <v>0</v>
      </c>
      <c r="BO146" s="19">
        <v>0</v>
      </c>
      <c r="BP146" s="19">
        <v>0</v>
      </c>
      <c r="BQ146" s="19">
        <v>1</v>
      </c>
      <c r="BR146" s="19">
        <v>1</v>
      </c>
      <c r="BS146" s="19">
        <v>1</v>
      </c>
      <c r="BT146" s="19">
        <v>1</v>
      </c>
    </row>
    <row r="147" spans="1:72" x14ac:dyDescent="0.3">
      <c r="A147" s="26">
        <v>145</v>
      </c>
      <c r="B147" s="19">
        <v>80</v>
      </c>
      <c r="C147" s="19">
        <v>0.81119489669799805</v>
      </c>
      <c r="D147" s="19">
        <v>1.351991494496663E-2</v>
      </c>
      <c r="E147" s="19">
        <v>4</v>
      </c>
      <c r="F147" s="19">
        <v>7.1602745233686322E-4</v>
      </c>
      <c r="G147" s="19">
        <v>3.2566038675282558E-2</v>
      </c>
      <c r="H147" s="19">
        <v>1.359116354704408E-2</v>
      </c>
      <c r="I147" s="19">
        <v>7.1602745233686322E-4</v>
      </c>
      <c r="J147" s="19">
        <f t="shared" si="2"/>
        <v>7.1602745233686322E-4</v>
      </c>
      <c r="K147" s="19">
        <v>7.1602745233686322E-4</v>
      </c>
      <c r="L147" s="19"/>
      <c r="M147" s="19">
        <v>-5.5511151231257827E-17</v>
      </c>
      <c r="N147" s="19">
        <v>-5.5511151231257827E-17</v>
      </c>
      <c r="O147" s="19">
        <v>0</v>
      </c>
      <c r="P147" s="19">
        <v>0</v>
      </c>
      <c r="Q147" s="19">
        <v>0.02</v>
      </c>
      <c r="R147" s="19">
        <v>1.4999999999999999E-2</v>
      </c>
      <c r="S147" s="19">
        <v>0.08</v>
      </c>
      <c r="T147" s="19">
        <v>0</v>
      </c>
      <c r="U147" s="19">
        <v>4.6875000000001782E-4</v>
      </c>
      <c r="V147" s="19">
        <v>1.5937500000000331E-3</v>
      </c>
      <c r="W147" s="19">
        <v>-5.6249999999999356E-4</v>
      </c>
      <c r="X147" s="19">
        <v>-0.2</v>
      </c>
      <c r="Y147" s="19">
        <v>-0.2</v>
      </c>
      <c r="Z147" s="19">
        <v>0.2</v>
      </c>
      <c r="AA147" s="19">
        <v>0</v>
      </c>
      <c r="AB147" s="19">
        <v>0.02</v>
      </c>
      <c r="AC147" s="19">
        <v>1.4999999999999999E-2</v>
      </c>
      <c r="AD147" s="19">
        <v>0.08</v>
      </c>
      <c r="AE147" s="19">
        <v>0</v>
      </c>
      <c r="AF147" s="19">
        <v>-0.19550000000000001</v>
      </c>
      <c r="AG147" s="19">
        <v>-0.20300000000000001</v>
      </c>
      <c r="AH147" s="19">
        <v>0.19550000000000001</v>
      </c>
      <c r="AI147" s="19">
        <v>0</v>
      </c>
      <c r="AJ147" s="19">
        <v>16</v>
      </c>
      <c r="AK147" s="19">
        <v>32</v>
      </c>
      <c r="AL147" s="19">
        <v>8</v>
      </c>
      <c r="AM147" s="19">
        <v>24</v>
      </c>
      <c r="AN147" s="19">
        <v>0</v>
      </c>
      <c r="AO147" s="19">
        <v>0</v>
      </c>
      <c r="AP147" s="19">
        <v>0</v>
      </c>
      <c r="AQ147" s="19">
        <v>0</v>
      </c>
      <c r="AR147" s="19" t="s">
        <v>404</v>
      </c>
      <c r="AS147" s="19">
        <v>1</v>
      </c>
      <c r="AT147" s="19">
        <v>0</v>
      </c>
      <c r="AU147" s="19">
        <v>0</v>
      </c>
      <c r="AV147" s="19">
        <v>0</v>
      </c>
      <c r="AW147" s="19">
        <v>0</v>
      </c>
      <c r="AX147" s="19">
        <v>45</v>
      </c>
      <c r="AY147" s="19">
        <v>0</v>
      </c>
      <c r="AZ147" s="19">
        <v>1</v>
      </c>
      <c r="BA147" s="19" t="s">
        <v>89</v>
      </c>
      <c r="BB147" s="19">
        <v>5</v>
      </c>
      <c r="BC147" s="19">
        <v>2</v>
      </c>
      <c r="BD147" s="19">
        <v>0.05</v>
      </c>
      <c r="BE147" s="19">
        <v>4</v>
      </c>
      <c r="BF147" s="19">
        <v>6</v>
      </c>
      <c r="BG147" s="19">
        <v>0.5</v>
      </c>
      <c r="BH147" s="19">
        <v>10</v>
      </c>
      <c r="BI147" s="19">
        <v>1</v>
      </c>
      <c r="BJ147" s="19">
        <v>1</v>
      </c>
      <c r="BK147" s="19">
        <v>1</v>
      </c>
      <c r="BL147" s="19">
        <v>1</v>
      </c>
      <c r="BM147" s="19">
        <v>0</v>
      </c>
      <c r="BN147" s="19">
        <v>0</v>
      </c>
      <c r="BO147" s="19">
        <v>0</v>
      </c>
      <c r="BP147" s="19">
        <v>0</v>
      </c>
      <c r="BQ147" s="19">
        <v>1</v>
      </c>
      <c r="BR147" s="19">
        <v>1</v>
      </c>
      <c r="BS147" s="19">
        <v>1</v>
      </c>
      <c r="BT147" s="19">
        <v>1</v>
      </c>
    </row>
    <row r="148" spans="1:72" x14ac:dyDescent="0.3">
      <c r="A148" s="26">
        <v>146</v>
      </c>
      <c r="B148" s="19">
        <v>80</v>
      </c>
      <c r="C148" s="19">
        <v>0.81319475173950195</v>
      </c>
      <c r="D148" s="19">
        <v>1.3553245862325029E-2</v>
      </c>
      <c r="E148" s="19">
        <v>4</v>
      </c>
      <c r="F148" s="19">
        <v>7.1602745233681172E-4</v>
      </c>
      <c r="G148" s="19">
        <v>3.2566038675282537E-2</v>
      </c>
      <c r="H148" s="19">
        <v>1.3591163547044059E-2</v>
      </c>
      <c r="I148" s="19">
        <v>7.1602745233681172E-4</v>
      </c>
      <c r="J148" s="19">
        <f t="shared" si="2"/>
        <v>7.1602745233681172E-4</v>
      </c>
      <c r="K148" s="19">
        <v>7.1602745233681172E-4</v>
      </c>
      <c r="L148" s="19"/>
      <c r="M148" s="19">
        <v>-5.5511151231257827E-17</v>
      </c>
      <c r="N148" s="19">
        <v>1.3877787807814459E-16</v>
      </c>
      <c r="O148" s="19">
        <v>0</v>
      </c>
      <c r="P148" s="19">
        <v>0</v>
      </c>
      <c r="Q148" s="19">
        <v>0.02</v>
      </c>
      <c r="R148" s="19">
        <v>-1.4999999999999999E-2</v>
      </c>
      <c r="S148" s="19">
        <v>0.08</v>
      </c>
      <c r="T148" s="19">
        <v>0</v>
      </c>
      <c r="U148" s="19">
        <v>4.6875000000001782E-4</v>
      </c>
      <c r="V148" s="19">
        <v>-1.5937499999998941E-3</v>
      </c>
      <c r="W148" s="19">
        <v>-5.6249999999999356E-4</v>
      </c>
      <c r="X148" s="19">
        <v>-0.2</v>
      </c>
      <c r="Y148" s="19">
        <v>0.20000000000000009</v>
      </c>
      <c r="Z148" s="19">
        <v>0.2</v>
      </c>
      <c r="AA148" s="19">
        <v>0</v>
      </c>
      <c r="AB148" s="19">
        <v>0.02</v>
      </c>
      <c r="AC148" s="19">
        <v>-1.4999999999999999E-2</v>
      </c>
      <c r="AD148" s="19">
        <v>0.08</v>
      </c>
      <c r="AE148" s="19">
        <v>0</v>
      </c>
      <c r="AF148" s="19">
        <v>-0.19550000000000001</v>
      </c>
      <c r="AG148" s="19">
        <v>0.2030000000000001</v>
      </c>
      <c r="AH148" s="19">
        <v>0.19550000000000001</v>
      </c>
      <c r="AI148" s="19">
        <v>0</v>
      </c>
      <c r="AJ148" s="19">
        <v>16</v>
      </c>
      <c r="AK148" s="19">
        <v>32</v>
      </c>
      <c r="AL148" s="19">
        <v>24</v>
      </c>
      <c r="AM148" s="19">
        <v>8</v>
      </c>
      <c r="AN148" s="19">
        <v>0</v>
      </c>
      <c r="AO148" s="19">
        <v>0</v>
      </c>
      <c r="AP148" s="19">
        <v>0</v>
      </c>
      <c r="AQ148" s="19">
        <v>0</v>
      </c>
      <c r="AR148" s="19" t="s">
        <v>405</v>
      </c>
      <c r="AS148" s="19">
        <v>1</v>
      </c>
      <c r="AT148" s="19">
        <v>0</v>
      </c>
      <c r="AU148" s="19">
        <v>0</v>
      </c>
      <c r="AV148" s="19">
        <v>0</v>
      </c>
      <c r="AW148" s="19">
        <v>0</v>
      </c>
      <c r="AX148" s="19">
        <v>45</v>
      </c>
      <c r="AY148" s="19">
        <v>0</v>
      </c>
      <c r="AZ148" s="19">
        <v>1</v>
      </c>
      <c r="BA148" s="19" t="s">
        <v>89</v>
      </c>
      <c r="BB148" s="19">
        <v>5</v>
      </c>
      <c r="BC148" s="19">
        <v>2</v>
      </c>
      <c r="BD148" s="19">
        <v>0.05</v>
      </c>
      <c r="BE148" s="19">
        <v>4</v>
      </c>
      <c r="BF148" s="19">
        <v>6</v>
      </c>
      <c r="BG148" s="19">
        <v>0.5</v>
      </c>
      <c r="BH148" s="19">
        <v>10</v>
      </c>
      <c r="BI148" s="19">
        <v>1</v>
      </c>
      <c r="BJ148" s="19">
        <v>1</v>
      </c>
      <c r="BK148" s="19">
        <v>1</v>
      </c>
      <c r="BL148" s="19">
        <v>1</v>
      </c>
      <c r="BM148" s="19">
        <v>0</v>
      </c>
      <c r="BN148" s="19">
        <v>0</v>
      </c>
      <c r="BO148" s="19">
        <v>0</v>
      </c>
      <c r="BP148" s="19">
        <v>0</v>
      </c>
      <c r="BQ148" s="19">
        <v>1</v>
      </c>
      <c r="BR148" s="19">
        <v>1</v>
      </c>
      <c r="BS148" s="19">
        <v>1</v>
      </c>
      <c r="BT148" s="19">
        <v>1</v>
      </c>
    </row>
    <row r="149" spans="1:72" x14ac:dyDescent="0.3">
      <c r="A149" s="26">
        <v>147</v>
      </c>
      <c r="B149" s="19">
        <v>80</v>
      </c>
      <c r="C149" s="19">
        <v>0.77999520301818848</v>
      </c>
      <c r="D149" s="19">
        <v>1.299992005030314E-2</v>
      </c>
      <c r="E149" s="19">
        <v>4</v>
      </c>
      <c r="F149" s="19">
        <v>7.1602745233684262E-4</v>
      </c>
      <c r="G149" s="19">
        <v>3.2566038675282571E-2</v>
      </c>
      <c r="H149" s="19">
        <v>1.359116354704408E-2</v>
      </c>
      <c r="I149" s="19">
        <v>7.1602745233684262E-4</v>
      </c>
      <c r="J149" s="19">
        <f t="shared" si="2"/>
        <v>7.1602745233684262E-4</v>
      </c>
      <c r="K149" s="19">
        <v>7.1602745233684262E-4</v>
      </c>
      <c r="L149" s="19"/>
      <c r="M149" s="19">
        <v>8.3266726846886741E-17</v>
      </c>
      <c r="N149" s="19">
        <v>2.775557561562891E-17</v>
      </c>
      <c r="O149" s="19">
        <v>0</v>
      </c>
      <c r="P149" s="19">
        <v>0</v>
      </c>
      <c r="Q149" s="19">
        <v>-0.02</v>
      </c>
      <c r="R149" s="19">
        <v>-1.4999999999999991E-2</v>
      </c>
      <c r="S149" s="19">
        <v>0.08</v>
      </c>
      <c r="T149" s="19">
        <v>0</v>
      </c>
      <c r="U149" s="19">
        <v>-4.6875000000001782E-4</v>
      </c>
      <c r="V149" s="19">
        <v>-1.5937499999999769E-3</v>
      </c>
      <c r="W149" s="19">
        <v>-5.6249999999999356E-4</v>
      </c>
      <c r="X149" s="19">
        <v>0.2</v>
      </c>
      <c r="Y149" s="19">
        <v>0.2</v>
      </c>
      <c r="Z149" s="19">
        <v>0.2</v>
      </c>
      <c r="AA149" s="19">
        <v>0</v>
      </c>
      <c r="AB149" s="19">
        <v>-0.02</v>
      </c>
      <c r="AC149" s="19">
        <v>-1.4999999999999991E-2</v>
      </c>
      <c r="AD149" s="19">
        <v>0.08</v>
      </c>
      <c r="AE149" s="19">
        <v>0</v>
      </c>
      <c r="AF149" s="19">
        <v>0.19550000000000001</v>
      </c>
      <c r="AG149" s="19">
        <v>0.20300000000000001</v>
      </c>
      <c r="AH149" s="19">
        <v>0.19550000000000001</v>
      </c>
      <c r="AI149" s="19">
        <v>0</v>
      </c>
      <c r="AJ149" s="19">
        <v>32</v>
      </c>
      <c r="AK149" s="19">
        <v>16</v>
      </c>
      <c r="AL149" s="19">
        <v>24</v>
      </c>
      <c r="AM149" s="19">
        <v>8</v>
      </c>
      <c r="AN149" s="19">
        <v>0</v>
      </c>
      <c r="AO149" s="19">
        <v>0</v>
      </c>
      <c r="AP149" s="19">
        <v>0</v>
      </c>
      <c r="AQ149" s="19">
        <v>0</v>
      </c>
      <c r="AR149" s="19" t="s">
        <v>406</v>
      </c>
      <c r="AS149" s="19">
        <v>1</v>
      </c>
      <c r="AT149" s="19">
        <v>0</v>
      </c>
      <c r="AU149" s="19">
        <v>0</v>
      </c>
      <c r="AV149" s="19">
        <v>0</v>
      </c>
      <c r="AW149" s="19">
        <v>0</v>
      </c>
      <c r="AX149" s="19">
        <v>45</v>
      </c>
      <c r="AY149" s="19">
        <v>0</v>
      </c>
      <c r="AZ149" s="19">
        <v>1</v>
      </c>
      <c r="BA149" s="19" t="s">
        <v>89</v>
      </c>
      <c r="BB149" s="19">
        <v>5</v>
      </c>
      <c r="BC149" s="19">
        <v>2</v>
      </c>
      <c r="BD149" s="19">
        <v>0.05</v>
      </c>
      <c r="BE149" s="19">
        <v>4</v>
      </c>
      <c r="BF149" s="19">
        <v>6</v>
      </c>
      <c r="BG149" s="19">
        <v>0.5</v>
      </c>
      <c r="BH149" s="19">
        <v>10</v>
      </c>
      <c r="BI149" s="19">
        <v>1</v>
      </c>
      <c r="BJ149" s="19">
        <v>1</v>
      </c>
      <c r="BK149" s="19">
        <v>1</v>
      </c>
      <c r="BL149" s="19">
        <v>1</v>
      </c>
      <c r="BM149" s="19">
        <v>0</v>
      </c>
      <c r="BN149" s="19">
        <v>0</v>
      </c>
      <c r="BO149" s="19">
        <v>0</v>
      </c>
      <c r="BP149" s="19">
        <v>0</v>
      </c>
      <c r="BQ149" s="19">
        <v>1</v>
      </c>
      <c r="BR149" s="19">
        <v>1</v>
      </c>
      <c r="BS149" s="19">
        <v>1</v>
      </c>
      <c r="BT149" s="19">
        <v>1</v>
      </c>
    </row>
    <row r="150" spans="1:72" x14ac:dyDescent="0.3">
      <c r="A150" s="26">
        <v>148</v>
      </c>
      <c r="B150" s="19">
        <v>80</v>
      </c>
      <c r="C150" s="19">
        <v>0.85799455642700195</v>
      </c>
      <c r="D150" s="19">
        <v>1.4299909273783371E-2</v>
      </c>
      <c r="E150" s="19">
        <v>4</v>
      </c>
      <c r="F150" s="19">
        <v>1.5184316796039829E-2</v>
      </c>
      <c r="G150" s="19">
        <v>7.0940652462991846E-2</v>
      </c>
      <c r="H150" s="19">
        <v>2.3045089973245839E-2</v>
      </c>
      <c r="I150" s="19">
        <v>1.5184316796039829E-2</v>
      </c>
      <c r="J150" s="19">
        <f t="shared" si="2"/>
        <v>1.5184316796039829E-2</v>
      </c>
      <c r="K150" s="19">
        <v>1.5184316796039829E-2</v>
      </c>
      <c r="L150" s="19"/>
      <c r="M150" s="19">
        <v>-3.3306690738754701E-16</v>
      </c>
      <c r="N150" s="19">
        <v>-2.08166817117217E-18</v>
      </c>
      <c r="O150" s="19">
        <v>-3.3306690738754701E-16</v>
      </c>
      <c r="P150" s="19">
        <v>0</v>
      </c>
      <c r="Q150" s="19">
        <v>-0.02</v>
      </c>
      <c r="R150" s="19">
        <v>3.5000000000000003E-2</v>
      </c>
      <c r="S150" s="19">
        <v>0.02</v>
      </c>
      <c r="T150" s="19">
        <v>0</v>
      </c>
      <c r="U150" s="19">
        <v>6.5625000000002487E-4</v>
      </c>
      <c r="V150" s="19">
        <v>1.340625E-2</v>
      </c>
      <c r="W150" s="19">
        <v>-3.468749999999976E-2</v>
      </c>
      <c r="X150" s="19">
        <v>0.4</v>
      </c>
      <c r="Y150" s="19">
        <v>2.2204460492503129E-17</v>
      </c>
      <c r="Z150" s="19">
        <v>0.60000000000000009</v>
      </c>
      <c r="AA150" s="19">
        <v>0</v>
      </c>
      <c r="AB150" s="19">
        <v>-0.02</v>
      </c>
      <c r="AC150" s="19">
        <v>3.5000000000000003E-2</v>
      </c>
      <c r="AD150" s="19">
        <v>0.02</v>
      </c>
      <c r="AE150" s="19">
        <v>0</v>
      </c>
      <c r="AF150" s="19">
        <v>0.39962500000000001</v>
      </c>
      <c r="AG150" s="19">
        <v>-2.6249999999999789E-3</v>
      </c>
      <c r="AH150" s="19">
        <v>0.59625000000000006</v>
      </c>
      <c r="AI150" s="19">
        <v>0</v>
      </c>
      <c r="AJ150" s="19">
        <v>48</v>
      </c>
      <c r="AK150" s="19">
        <v>16</v>
      </c>
      <c r="AL150" s="19">
        <v>8</v>
      </c>
      <c r="AM150" s="19">
        <v>8</v>
      </c>
      <c r="AN150" s="19">
        <v>0</v>
      </c>
      <c r="AO150" s="19">
        <v>0</v>
      </c>
      <c r="AP150" s="19">
        <v>0</v>
      </c>
      <c r="AQ150" s="19">
        <v>0</v>
      </c>
      <c r="AR150" s="19" t="s">
        <v>407</v>
      </c>
      <c r="AS150" s="19">
        <v>1</v>
      </c>
      <c r="AT150" s="19">
        <v>0</v>
      </c>
      <c r="AU150" s="19">
        <v>0</v>
      </c>
      <c r="AV150" s="19">
        <v>0</v>
      </c>
      <c r="AW150" s="19">
        <v>0</v>
      </c>
      <c r="AX150" s="19">
        <v>45</v>
      </c>
      <c r="AY150" s="19">
        <v>0</v>
      </c>
      <c r="AZ150" s="19">
        <v>1</v>
      </c>
      <c r="BA150" s="19" t="s">
        <v>89</v>
      </c>
      <c r="BB150" s="19">
        <v>5</v>
      </c>
      <c r="BC150" s="19">
        <v>2</v>
      </c>
      <c r="BD150" s="19">
        <v>0.05</v>
      </c>
      <c r="BE150" s="19">
        <v>4</v>
      </c>
      <c r="BF150" s="19">
        <v>6</v>
      </c>
      <c r="BG150" s="19">
        <v>0.5</v>
      </c>
      <c r="BH150" s="19">
        <v>10</v>
      </c>
      <c r="BI150" s="19">
        <v>1</v>
      </c>
      <c r="BJ150" s="19">
        <v>1</v>
      </c>
      <c r="BK150" s="19">
        <v>1</v>
      </c>
      <c r="BL150" s="19">
        <v>1</v>
      </c>
      <c r="BM150" s="19">
        <v>0</v>
      </c>
      <c r="BN150" s="19">
        <v>0</v>
      </c>
      <c r="BO150" s="19">
        <v>0</v>
      </c>
      <c r="BP150" s="19">
        <v>0</v>
      </c>
      <c r="BQ150" s="19">
        <v>1</v>
      </c>
      <c r="BR150" s="19">
        <v>1</v>
      </c>
      <c r="BS150" s="19">
        <v>1</v>
      </c>
      <c r="BT150" s="19">
        <v>1</v>
      </c>
    </row>
    <row r="151" spans="1:72" x14ac:dyDescent="0.3">
      <c r="A151" s="26">
        <v>149</v>
      </c>
      <c r="B151" s="19">
        <v>80</v>
      </c>
      <c r="C151" s="19">
        <v>0.81119465827941895</v>
      </c>
      <c r="D151" s="19">
        <v>1.351991097132365E-2</v>
      </c>
      <c r="E151" s="19">
        <v>4</v>
      </c>
      <c r="F151" s="19">
        <v>1.5184316796039829E-2</v>
      </c>
      <c r="G151" s="19">
        <v>7.0940652462991846E-2</v>
      </c>
      <c r="H151" s="19">
        <v>2.3045089973245839E-2</v>
      </c>
      <c r="I151" s="19">
        <v>1.5184316796039829E-2</v>
      </c>
      <c r="J151" s="19">
        <f t="shared" si="2"/>
        <v>1.5184316796039829E-2</v>
      </c>
      <c r="K151" s="19">
        <v>1.5184316796039829E-2</v>
      </c>
      <c r="L151" s="19"/>
      <c r="M151" s="19">
        <v>-3.3306690738754701E-16</v>
      </c>
      <c r="N151" s="19">
        <v>-5.5511151231257853E-18</v>
      </c>
      <c r="O151" s="19">
        <v>-3.3306690738754701E-16</v>
      </c>
      <c r="P151" s="19">
        <v>0</v>
      </c>
      <c r="Q151" s="19">
        <v>-0.02</v>
      </c>
      <c r="R151" s="19">
        <v>-3.5000000000000003E-2</v>
      </c>
      <c r="S151" s="19">
        <v>0.02</v>
      </c>
      <c r="T151" s="19">
        <v>0</v>
      </c>
      <c r="U151" s="19">
        <v>6.5625000000002487E-4</v>
      </c>
      <c r="V151" s="19">
        <v>-1.340625E-2</v>
      </c>
      <c r="W151" s="19">
        <v>-3.468749999999976E-2</v>
      </c>
      <c r="X151" s="19">
        <v>0.4</v>
      </c>
      <c r="Y151" s="19">
        <v>2.2204460492503129E-17</v>
      </c>
      <c r="Z151" s="19">
        <v>0.60000000000000009</v>
      </c>
      <c r="AA151" s="19">
        <v>0</v>
      </c>
      <c r="AB151" s="19">
        <v>-0.02</v>
      </c>
      <c r="AC151" s="19">
        <v>-3.5000000000000003E-2</v>
      </c>
      <c r="AD151" s="19">
        <v>0.02</v>
      </c>
      <c r="AE151" s="19">
        <v>0</v>
      </c>
      <c r="AF151" s="19">
        <v>0.39962500000000001</v>
      </c>
      <c r="AG151" s="19">
        <v>2.625000000000021E-3</v>
      </c>
      <c r="AH151" s="19">
        <v>0.59625000000000006</v>
      </c>
      <c r="AI151" s="19">
        <v>0</v>
      </c>
      <c r="AJ151" s="19">
        <v>48</v>
      </c>
      <c r="AK151" s="19">
        <v>16</v>
      </c>
      <c r="AL151" s="19">
        <v>8</v>
      </c>
      <c r="AM151" s="19">
        <v>8</v>
      </c>
      <c r="AN151" s="19">
        <v>0</v>
      </c>
      <c r="AO151" s="19">
        <v>0</v>
      </c>
      <c r="AP151" s="19">
        <v>0</v>
      </c>
      <c r="AQ151" s="19">
        <v>0</v>
      </c>
      <c r="AR151" s="19" t="s">
        <v>408</v>
      </c>
      <c r="AS151" s="19">
        <v>1</v>
      </c>
      <c r="AT151" s="19">
        <v>0</v>
      </c>
      <c r="AU151" s="19">
        <v>0</v>
      </c>
      <c r="AV151" s="19">
        <v>0</v>
      </c>
      <c r="AW151" s="19">
        <v>0</v>
      </c>
      <c r="AX151" s="19">
        <v>45</v>
      </c>
      <c r="AY151" s="19">
        <v>0</v>
      </c>
      <c r="AZ151" s="19">
        <v>1</v>
      </c>
      <c r="BA151" s="19" t="s">
        <v>89</v>
      </c>
      <c r="BB151" s="19">
        <v>5</v>
      </c>
      <c r="BC151" s="19">
        <v>2</v>
      </c>
      <c r="BD151" s="19">
        <v>0.05</v>
      </c>
      <c r="BE151" s="19">
        <v>4</v>
      </c>
      <c r="BF151" s="19">
        <v>6</v>
      </c>
      <c r="BG151" s="19">
        <v>0.5</v>
      </c>
      <c r="BH151" s="19">
        <v>10</v>
      </c>
      <c r="BI151" s="19">
        <v>1</v>
      </c>
      <c r="BJ151" s="19">
        <v>1</v>
      </c>
      <c r="BK151" s="19">
        <v>1</v>
      </c>
      <c r="BL151" s="19">
        <v>1</v>
      </c>
      <c r="BM151" s="19">
        <v>0</v>
      </c>
      <c r="BN151" s="19">
        <v>0</v>
      </c>
      <c r="BO151" s="19">
        <v>0</v>
      </c>
      <c r="BP151" s="19">
        <v>0</v>
      </c>
      <c r="BQ151" s="19">
        <v>1</v>
      </c>
      <c r="BR151" s="19">
        <v>1</v>
      </c>
      <c r="BS151" s="19">
        <v>1</v>
      </c>
      <c r="BT151" s="19">
        <v>1</v>
      </c>
    </row>
    <row r="152" spans="1:72" x14ac:dyDescent="0.3">
      <c r="A152" s="26">
        <v>150</v>
      </c>
      <c r="B152" s="19">
        <v>80</v>
      </c>
      <c r="C152" s="19">
        <v>0.77999520301818848</v>
      </c>
      <c r="D152" s="19">
        <v>1.299992005030314E-2</v>
      </c>
      <c r="E152" s="19">
        <v>4</v>
      </c>
      <c r="F152" s="19">
        <v>1.5184316796039829E-2</v>
      </c>
      <c r="G152" s="19">
        <v>7.0940652462991846E-2</v>
      </c>
      <c r="H152" s="19">
        <v>2.304508997324585E-2</v>
      </c>
      <c r="I152" s="19">
        <v>1.5184316796039829E-2</v>
      </c>
      <c r="J152" s="19">
        <f t="shared" si="2"/>
        <v>1.5184316796039829E-2</v>
      </c>
      <c r="K152" s="19">
        <v>1.5184316796039829E-2</v>
      </c>
      <c r="L152" s="19"/>
      <c r="M152" s="19">
        <v>3.3306690738754701E-16</v>
      </c>
      <c r="N152" s="19">
        <v>1.1224000764031291E-17</v>
      </c>
      <c r="O152" s="19">
        <v>-3.3306690738754701E-16</v>
      </c>
      <c r="P152" s="19">
        <v>0</v>
      </c>
      <c r="Q152" s="19">
        <v>0.02</v>
      </c>
      <c r="R152" s="19">
        <v>-3.5000000000000003E-2</v>
      </c>
      <c r="S152" s="19">
        <v>0.02</v>
      </c>
      <c r="T152" s="19">
        <v>0</v>
      </c>
      <c r="U152" s="19">
        <v>-6.5625000000002487E-4</v>
      </c>
      <c r="V152" s="19">
        <v>-1.340625E-2</v>
      </c>
      <c r="W152" s="19">
        <v>-3.468749999999976E-2</v>
      </c>
      <c r="X152" s="19">
        <v>-0.4</v>
      </c>
      <c r="Y152" s="19">
        <v>8.3266726846886741E-17</v>
      </c>
      <c r="Z152" s="19">
        <v>0.60000000000000009</v>
      </c>
      <c r="AA152" s="19">
        <v>0</v>
      </c>
      <c r="AB152" s="19">
        <v>0.02</v>
      </c>
      <c r="AC152" s="19">
        <v>-3.5000000000000003E-2</v>
      </c>
      <c r="AD152" s="19">
        <v>0.02</v>
      </c>
      <c r="AE152" s="19">
        <v>0</v>
      </c>
      <c r="AF152" s="19">
        <v>-0.39962500000000001</v>
      </c>
      <c r="AG152" s="19">
        <v>2.6250000000000639E-3</v>
      </c>
      <c r="AH152" s="19">
        <v>0.59625000000000006</v>
      </c>
      <c r="AI152" s="19">
        <v>0</v>
      </c>
      <c r="AJ152" s="19">
        <v>16</v>
      </c>
      <c r="AK152" s="19">
        <v>48</v>
      </c>
      <c r="AL152" s="19">
        <v>8</v>
      </c>
      <c r="AM152" s="19">
        <v>8</v>
      </c>
      <c r="AN152" s="19">
        <v>0</v>
      </c>
      <c r="AO152" s="19">
        <v>0</v>
      </c>
      <c r="AP152" s="19">
        <v>0</v>
      </c>
      <c r="AQ152" s="19">
        <v>0</v>
      </c>
      <c r="AR152" s="19" t="s">
        <v>409</v>
      </c>
      <c r="AS152" s="19">
        <v>1</v>
      </c>
      <c r="AT152" s="19">
        <v>0</v>
      </c>
      <c r="AU152" s="19">
        <v>0</v>
      </c>
      <c r="AV152" s="19">
        <v>0</v>
      </c>
      <c r="AW152" s="19">
        <v>0</v>
      </c>
      <c r="AX152" s="19">
        <v>45</v>
      </c>
      <c r="AY152" s="19">
        <v>0</v>
      </c>
      <c r="AZ152" s="19">
        <v>1</v>
      </c>
      <c r="BA152" s="19" t="s">
        <v>89</v>
      </c>
      <c r="BB152" s="19">
        <v>5</v>
      </c>
      <c r="BC152" s="19">
        <v>2</v>
      </c>
      <c r="BD152" s="19">
        <v>0.05</v>
      </c>
      <c r="BE152" s="19">
        <v>4</v>
      </c>
      <c r="BF152" s="19">
        <v>6</v>
      </c>
      <c r="BG152" s="19">
        <v>0.5</v>
      </c>
      <c r="BH152" s="19">
        <v>10</v>
      </c>
      <c r="BI152" s="19">
        <v>1</v>
      </c>
      <c r="BJ152" s="19">
        <v>1</v>
      </c>
      <c r="BK152" s="19">
        <v>1</v>
      </c>
      <c r="BL152" s="19">
        <v>1</v>
      </c>
      <c r="BM152" s="19">
        <v>0</v>
      </c>
      <c r="BN152" s="19">
        <v>0</v>
      </c>
      <c r="BO152" s="19">
        <v>0</v>
      </c>
      <c r="BP152" s="19">
        <v>0</v>
      </c>
      <c r="BQ152" s="19">
        <v>1</v>
      </c>
      <c r="BR152" s="19">
        <v>1</v>
      </c>
      <c r="BS152" s="19">
        <v>1</v>
      </c>
      <c r="BT152" s="19">
        <v>1</v>
      </c>
    </row>
    <row r="153" spans="1:72" x14ac:dyDescent="0.3">
      <c r="A153" s="26">
        <v>151</v>
      </c>
      <c r="B153" s="19">
        <v>80</v>
      </c>
      <c r="C153" s="19">
        <v>1.013993501663208</v>
      </c>
      <c r="D153" s="19">
        <v>1.6899891694386798E-2</v>
      </c>
      <c r="E153" s="19">
        <v>5</v>
      </c>
      <c r="F153" s="19">
        <v>1.2612772544132111E-3</v>
      </c>
      <c r="G153" s="19">
        <v>2.523756268565772E-2</v>
      </c>
      <c r="H153" s="19">
        <v>1.550497651965339E-2</v>
      </c>
      <c r="I153" s="19">
        <v>1.780427441655557E-3</v>
      </c>
      <c r="J153" s="19">
        <f t="shared" si="2"/>
        <v>1.780427441655557E-3</v>
      </c>
      <c r="K153" s="19">
        <v>1.2612772544132111E-3</v>
      </c>
      <c r="L153" s="19">
        <v>1.2612772544132111E-3</v>
      </c>
      <c r="M153" s="19">
        <v>-2.2204460492503131E-16</v>
      </c>
      <c r="N153" s="19">
        <v>2.7755575615628909E-16</v>
      </c>
      <c r="O153" s="19">
        <v>-4.4408920985006262E-16</v>
      </c>
      <c r="P153" s="19">
        <v>0</v>
      </c>
      <c r="Q153" s="19">
        <v>-1.2500000000000001E-2</v>
      </c>
      <c r="R153" s="19">
        <v>2.75E-2</v>
      </c>
      <c r="S153" s="19">
        <v>5.5E-2</v>
      </c>
      <c r="T153" s="19">
        <v>0</v>
      </c>
      <c r="U153" s="19">
        <v>-2.9062500000000551E-3</v>
      </c>
      <c r="V153" s="19">
        <v>-4.6875000000007327E-4</v>
      </c>
      <c r="W153" s="19">
        <v>-9.3750000000020206E-4</v>
      </c>
      <c r="X153" s="19">
        <v>0.3</v>
      </c>
      <c r="Y153" s="19">
        <v>-0.3</v>
      </c>
      <c r="Z153" s="19">
        <v>0.4</v>
      </c>
      <c r="AA153" s="19">
        <v>0</v>
      </c>
      <c r="AB153" s="19">
        <v>-1.2500000000000001E-2</v>
      </c>
      <c r="AC153" s="19">
        <v>2.75E-2</v>
      </c>
      <c r="AD153" s="19">
        <v>5.5E-2</v>
      </c>
      <c r="AE153" s="19">
        <v>0</v>
      </c>
      <c r="AF153" s="19">
        <v>0.298875</v>
      </c>
      <c r="AG153" s="19">
        <v>-0.30262499999999998</v>
      </c>
      <c r="AH153" s="19">
        <v>0.39474999999999999</v>
      </c>
      <c r="AI153" s="19">
        <v>0</v>
      </c>
      <c r="AJ153" s="19">
        <v>40</v>
      </c>
      <c r="AK153" s="19">
        <v>16</v>
      </c>
      <c r="AL153" s="19">
        <v>0</v>
      </c>
      <c r="AM153" s="19">
        <v>24</v>
      </c>
      <c r="AN153" s="19">
        <v>0</v>
      </c>
      <c r="AO153" s="19">
        <v>0</v>
      </c>
      <c r="AP153" s="19">
        <v>0</v>
      </c>
      <c r="AQ153" s="19">
        <v>0</v>
      </c>
      <c r="AR153" s="19" t="s">
        <v>410</v>
      </c>
      <c r="AS153" s="19">
        <v>1</v>
      </c>
      <c r="AT153" s="19">
        <v>0</v>
      </c>
      <c r="AU153" s="19">
        <v>0</v>
      </c>
      <c r="AV153" s="19">
        <v>0</v>
      </c>
      <c r="AW153" s="19">
        <v>0</v>
      </c>
      <c r="AX153" s="19">
        <v>45</v>
      </c>
      <c r="AY153" s="19">
        <v>0</v>
      </c>
      <c r="AZ153" s="19">
        <v>1</v>
      </c>
      <c r="BA153" s="19" t="s">
        <v>89</v>
      </c>
      <c r="BB153" s="19">
        <v>5</v>
      </c>
      <c r="BC153" s="19">
        <v>2</v>
      </c>
      <c r="BD153" s="19">
        <v>0.05</v>
      </c>
      <c r="BE153" s="19">
        <v>4</v>
      </c>
      <c r="BF153" s="19">
        <v>6</v>
      </c>
      <c r="BG153" s="19">
        <v>0.5</v>
      </c>
      <c r="BH153" s="19">
        <v>10</v>
      </c>
      <c r="BI153" s="19">
        <v>1</v>
      </c>
      <c r="BJ153" s="19">
        <v>1</v>
      </c>
      <c r="BK153" s="19">
        <v>1</v>
      </c>
      <c r="BL153" s="19">
        <v>1</v>
      </c>
      <c r="BM153" s="19">
        <v>0</v>
      </c>
      <c r="BN153" s="19">
        <v>0</v>
      </c>
      <c r="BO153" s="19">
        <v>0</v>
      </c>
      <c r="BP153" s="19">
        <v>0</v>
      </c>
      <c r="BQ153" s="19">
        <v>1</v>
      </c>
      <c r="BR153" s="19">
        <v>1</v>
      </c>
      <c r="BS153" s="19">
        <v>1</v>
      </c>
      <c r="BT153" s="19">
        <v>1</v>
      </c>
    </row>
    <row r="154" spans="1:72" x14ac:dyDescent="0.3">
      <c r="A154" s="26">
        <v>152</v>
      </c>
      <c r="B154" s="19">
        <v>80</v>
      </c>
      <c r="C154" s="19">
        <v>0.98279380798339844</v>
      </c>
      <c r="D154" s="19">
        <v>1.637989679972331E-2</v>
      </c>
      <c r="E154" s="19">
        <v>5</v>
      </c>
      <c r="F154" s="19">
        <v>1.2612772544132111E-3</v>
      </c>
      <c r="G154" s="19">
        <v>2.5237562685657709E-2</v>
      </c>
      <c r="H154" s="19">
        <v>1.550497651965338E-2</v>
      </c>
      <c r="I154" s="19">
        <v>1.780427441655557E-3</v>
      </c>
      <c r="J154" s="19">
        <f t="shared" si="2"/>
        <v>1.780427441655557E-3</v>
      </c>
      <c r="K154" s="19">
        <v>1.2612772544132111E-3</v>
      </c>
      <c r="L154" s="19">
        <v>1.2612772544132111E-3</v>
      </c>
      <c r="M154" s="19">
        <v>-2.2204460492503131E-16</v>
      </c>
      <c r="N154" s="19">
        <v>-2.7755575615628909E-16</v>
      </c>
      <c r="O154" s="19">
        <v>-4.4408920985006262E-16</v>
      </c>
      <c r="P154" s="19">
        <v>0</v>
      </c>
      <c r="Q154" s="19">
        <v>-1.2500000000000001E-2</v>
      </c>
      <c r="R154" s="19">
        <v>-2.75E-2</v>
      </c>
      <c r="S154" s="19">
        <v>5.5E-2</v>
      </c>
      <c r="T154" s="19">
        <v>0</v>
      </c>
      <c r="U154" s="19">
        <v>-2.9062500000000551E-3</v>
      </c>
      <c r="V154" s="19">
        <v>4.6875000000007327E-4</v>
      </c>
      <c r="W154" s="19">
        <v>-9.3750000000020206E-4</v>
      </c>
      <c r="X154" s="19">
        <v>0.3</v>
      </c>
      <c r="Y154" s="19">
        <v>0.3</v>
      </c>
      <c r="Z154" s="19">
        <v>0.4</v>
      </c>
      <c r="AA154" s="19">
        <v>0</v>
      </c>
      <c r="AB154" s="19">
        <v>-1.2500000000000001E-2</v>
      </c>
      <c r="AC154" s="19">
        <v>-2.75E-2</v>
      </c>
      <c r="AD154" s="19">
        <v>5.5E-2</v>
      </c>
      <c r="AE154" s="19">
        <v>0</v>
      </c>
      <c r="AF154" s="19">
        <v>0.298875</v>
      </c>
      <c r="AG154" s="19">
        <v>0.30262499999999998</v>
      </c>
      <c r="AH154" s="19">
        <v>0.39474999999999999</v>
      </c>
      <c r="AI154" s="19">
        <v>0</v>
      </c>
      <c r="AJ154" s="19">
        <v>40</v>
      </c>
      <c r="AK154" s="19">
        <v>16</v>
      </c>
      <c r="AL154" s="19">
        <v>24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 t="s">
        <v>411</v>
      </c>
      <c r="AS154" s="19">
        <v>1</v>
      </c>
      <c r="AT154" s="19">
        <v>0</v>
      </c>
      <c r="AU154" s="19">
        <v>0</v>
      </c>
      <c r="AV154" s="19">
        <v>0</v>
      </c>
      <c r="AW154" s="19">
        <v>0</v>
      </c>
      <c r="AX154" s="19">
        <v>45</v>
      </c>
      <c r="AY154" s="19">
        <v>0</v>
      </c>
      <c r="AZ154" s="19">
        <v>1</v>
      </c>
      <c r="BA154" s="19" t="s">
        <v>89</v>
      </c>
      <c r="BB154" s="19">
        <v>5</v>
      </c>
      <c r="BC154" s="19">
        <v>2</v>
      </c>
      <c r="BD154" s="19">
        <v>0.05</v>
      </c>
      <c r="BE154" s="19">
        <v>4</v>
      </c>
      <c r="BF154" s="19">
        <v>6</v>
      </c>
      <c r="BG154" s="19">
        <v>0.5</v>
      </c>
      <c r="BH154" s="19">
        <v>10</v>
      </c>
      <c r="BI154" s="19">
        <v>1</v>
      </c>
      <c r="BJ154" s="19">
        <v>1</v>
      </c>
      <c r="BK154" s="19">
        <v>1</v>
      </c>
      <c r="BL154" s="19">
        <v>1</v>
      </c>
      <c r="BM154" s="19">
        <v>0</v>
      </c>
      <c r="BN154" s="19">
        <v>0</v>
      </c>
      <c r="BO154" s="19">
        <v>0</v>
      </c>
      <c r="BP154" s="19">
        <v>0</v>
      </c>
      <c r="BQ154" s="19">
        <v>1</v>
      </c>
      <c r="BR154" s="19">
        <v>1</v>
      </c>
      <c r="BS154" s="19">
        <v>1</v>
      </c>
      <c r="BT154" s="19">
        <v>1</v>
      </c>
    </row>
    <row r="155" spans="1:72" x14ac:dyDescent="0.3">
      <c r="A155" s="26">
        <v>153</v>
      </c>
      <c r="B155" s="19">
        <v>80</v>
      </c>
      <c r="C155" s="19">
        <v>0.98419380187988281</v>
      </c>
      <c r="D155" s="19">
        <v>1.640323003133138E-2</v>
      </c>
      <c r="E155" s="19">
        <v>5</v>
      </c>
      <c r="F155" s="19">
        <v>1.2612772544132111E-3</v>
      </c>
      <c r="G155" s="19">
        <v>2.5237562685657709E-2</v>
      </c>
      <c r="H155" s="19">
        <v>1.550497651965338E-2</v>
      </c>
      <c r="I155" s="19">
        <v>1.780427441655557E-3</v>
      </c>
      <c r="J155" s="19">
        <f t="shared" si="2"/>
        <v>1.780427441655557E-3</v>
      </c>
      <c r="K155" s="19">
        <v>1.2612772544132111E-3</v>
      </c>
      <c r="L155" s="19">
        <v>1.2612772544132111E-3</v>
      </c>
      <c r="M155" s="19">
        <v>2.2204460492503131E-16</v>
      </c>
      <c r="N155" s="19">
        <v>-2.7755575615628909E-16</v>
      </c>
      <c r="O155" s="19">
        <v>-4.4408920985006262E-16</v>
      </c>
      <c r="P155" s="19">
        <v>0</v>
      </c>
      <c r="Q155" s="19">
        <v>1.2500000000000001E-2</v>
      </c>
      <c r="R155" s="19">
        <v>-2.75E-2</v>
      </c>
      <c r="S155" s="19">
        <v>5.5E-2</v>
      </c>
      <c r="T155" s="19">
        <v>0</v>
      </c>
      <c r="U155" s="19">
        <v>2.9062500000000551E-3</v>
      </c>
      <c r="V155" s="19">
        <v>4.6875000000007327E-4</v>
      </c>
      <c r="W155" s="19">
        <v>-9.3750000000020206E-4</v>
      </c>
      <c r="X155" s="19">
        <v>-0.3</v>
      </c>
      <c r="Y155" s="19">
        <v>0.3</v>
      </c>
      <c r="Z155" s="19">
        <v>0.4</v>
      </c>
      <c r="AA155" s="19">
        <v>0</v>
      </c>
      <c r="AB155" s="19">
        <v>1.2500000000000001E-2</v>
      </c>
      <c r="AC155" s="19">
        <v>-2.75E-2</v>
      </c>
      <c r="AD155" s="19">
        <v>5.5E-2</v>
      </c>
      <c r="AE155" s="19">
        <v>0</v>
      </c>
      <c r="AF155" s="19">
        <v>-0.298875</v>
      </c>
      <c r="AG155" s="19">
        <v>0.30262499999999998</v>
      </c>
      <c r="AH155" s="19">
        <v>0.39474999999999999</v>
      </c>
      <c r="AI155" s="19">
        <v>0</v>
      </c>
      <c r="AJ155" s="19">
        <v>16</v>
      </c>
      <c r="AK155" s="19">
        <v>40</v>
      </c>
      <c r="AL155" s="19">
        <v>24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 t="s">
        <v>412</v>
      </c>
      <c r="AS155" s="19">
        <v>1</v>
      </c>
      <c r="AT155" s="19">
        <v>0</v>
      </c>
      <c r="AU155" s="19">
        <v>0</v>
      </c>
      <c r="AV155" s="19">
        <v>0</v>
      </c>
      <c r="AW155" s="19">
        <v>0</v>
      </c>
      <c r="AX155" s="19">
        <v>45</v>
      </c>
      <c r="AY155" s="19">
        <v>0</v>
      </c>
      <c r="AZ155" s="19">
        <v>1</v>
      </c>
      <c r="BA155" s="19" t="s">
        <v>89</v>
      </c>
      <c r="BB155" s="19">
        <v>5</v>
      </c>
      <c r="BC155" s="19">
        <v>2</v>
      </c>
      <c r="BD155" s="19">
        <v>0.05</v>
      </c>
      <c r="BE155" s="19">
        <v>4</v>
      </c>
      <c r="BF155" s="19">
        <v>6</v>
      </c>
      <c r="BG155" s="19">
        <v>0.5</v>
      </c>
      <c r="BH155" s="19">
        <v>10</v>
      </c>
      <c r="BI155" s="19">
        <v>1</v>
      </c>
      <c r="BJ155" s="19">
        <v>1</v>
      </c>
      <c r="BK155" s="19">
        <v>1</v>
      </c>
      <c r="BL155" s="19">
        <v>1</v>
      </c>
      <c r="BM155" s="19">
        <v>0</v>
      </c>
      <c r="BN155" s="19">
        <v>0</v>
      </c>
      <c r="BO155" s="19">
        <v>0</v>
      </c>
      <c r="BP155" s="19">
        <v>0</v>
      </c>
      <c r="BQ155" s="19">
        <v>1</v>
      </c>
      <c r="BR155" s="19">
        <v>1</v>
      </c>
      <c r="BS155" s="19">
        <v>1</v>
      </c>
      <c r="BT155" s="19">
        <v>1</v>
      </c>
    </row>
    <row r="156" spans="1:72" x14ac:dyDescent="0.3">
      <c r="A156" s="26">
        <v>154</v>
      </c>
      <c r="B156" s="19">
        <v>80</v>
      </c>
      <c r="C156" s="19">
        <v>0.82679462432861328</v>
      </c>
      <c r="D156" s="19">
        <v>1.3779910405476889E-2</v>
      </c>
      <c r="E156" s="19">
        <v>4</v>
      </c>
      <c r="F156" s="19">
        <v>8.9861547150322674E-3</v>
      </c>
      <c r="G156" s="19">
        <v>7.0356278038103931E-2</v>
      </c>
      <c r="H156" s="19">
        <v>1.40372690319376E-2</v>
      </c>
      <c r="I156" s="19">
        <v>8.9861547150322674E-3</v>
      </c>
      <c r="J156" s="19">
        <f t="shared" si="2"/>
        <v>8.9861547150322674E-3</v>
      </c>
      <c r="K156" s="19">
        <v>8.9861547150322674E-3</v>
      </c>
      <c r="L156" s="19"/>
      <c r="M156" s="19">
        <v>0</v>
      </c>
      <c r="N156" s="19">
        <v>6.9388939039072284E-17</v>
      </c>
      <c r="O156" s="19">
        <v>-6.6613381477509392E-16</v>
      </c>
      <c r="P156" s="19">
        <v>0</v>
      </c>
      <c r="Q156" s="19">
        <v>2.75E-2</v>
      </c>
      <c r="R156" s="19">
        <v>2.2499999999999999E-2</v>
      </c>
      <c r="S156" s="19">
        <v>4.4999999999999998E-2</v>
      </c>
      <c r="T156" s="19">
        <v>0</v>
      </c>
      <c r="U156" s="19">
        <v>9.3750000000003553E-5</v>
      </c>
      <c r="V156" s="19">
        <v>-9.8437499999999289E-3</v>
      </c>
      <c r="W156" s="19">
        <v>-1.9687499999999521E-2</v>
      </c>
      <c r="X156" s="19">
        <v>-0.1</v>
      </c>
      <c r="Y156" s="19">
        <v>-9.9999999999999936E-2</v>
      </c>
      <c r="Z156" s="19">
        <v>0.8</v>
      </c>
      <c r="AA156" s="19">
        <v>0</v>
      </c>
      <c r="AB156" s="19">
        <v>2.75E-2</v>
      </c>
      <c r="AC156" s="19">
        <v>2.2499999999999999E-2</v>
      </c>
      <c r="AD156" s="19">
        <v>4.4999999999999998E-2</v>
      </c>
      <c r="AE156" s="19">
        <v>0</v>
      </c>
      <c r="AF156" s="19">
        <v>-9.4750000000000001E-2</v>
      </c>
      <c r="AG156" s="19">
        <v>-0.1022499999999999</v>
      </c>
      <c r="AH156" s="19">
        <v>0.79549999999999998</v>
      </c>
      <c r="AI156" s="19">
        <v>0</v>
      </c>
      <c r="AJ156" s="19">
        <v>32</v>
      </c>
      <c r="AK156" s="19">
        <v>40</v>
      </c>
      <c r="AL156" s="19">
        <v>0</v>
      </c>
      <c r="AM156" s="19">
        <v>8</v>
      </c>
      <c r="AN156" s="19">
        <v>0</v>
      </c>
      <c r="AO156" s="19">
        <v>0</v>
      </c>
      <c r="AP156" s="19">
        <v>0</v>
      </c>
      <c r="AQ156" s="19">
        <v>0</v>
      </c>
      <c r="AR156" s="19" t="s">
        <v>413</v>
      </c>
      <c r="AS156" s="19">
        <v>1</v>
      </c>
      <c r="AT156" s="19">
        <v>0</v>
      </c>
      <c r="AU156" s="19">
        <v>0</v>
      </c>
      <c r="AV156" s="19">
        <v>0</v>
      </c>
      <c r="AW156" s="19">
        <v>0</v>
      </c>
      <c r="AX156" s="19">
        <v>45</v>
      </c>
      <c r="AY156" s="19">
        <v>0</v>
      </c>
      <c r="AZ156" s="19">
        <v>1</v>
      </c>
      <c r="BA156" s="19" t="s">
        <v>89</v>
      </c>
      <c r="BB156" s="19">
        <v>5</v>
      </c>
      <c r="BC156" s="19">
        <v>2</v>
      </c>
      <c r="BD156" s="19">
        <v>0.05</v>
      </c>
      <c r="BE156" s="19">
        <v>4</v>
      </c>
      <c r="BF156" s="19">
        <v>6</v>
      </c>
      <c r="BG156" s="19">
        <v>0.5</v>
      </c>
      <c r="BH156" s="19">
        <v>10</v>
      </c>
      <c r="BI156" s="19">
        <v>1</v>
      </c>
      <c r="BJ156" s="19">
        <v>1</v>
      </c>
      <c r="BK156" s="19">
        <v>1</v>
      </c>
      <c r="BL156" s="19">
        <v>1</v>
      </c>
      <c r="BM156" s="19">
        <v>0</v>
      </c>
      <c r="BN156" s="19">
        <v>0</v>
      </c>
      <c r="BO156" s="19">
        <v>0</v>
      </c>
      <c r="BP156" s="19">
        <v>0</v>
      </c>
      <c r="BQ156" s="19">
        <v>1</v>
      </c>
      <c r="BR156" s="19">
        <v>1</v>
      </c>
      <c r="BS156" s="19">
        <v>1</v>
      </c>
      <c r="BT156" s="19">
        <v>1</v>
      </c>
    </row>
    <row r="157" spans="1:72" x14ac:dyDescent="0.3">
      <c r="A157" s="26">
        <v>155</v>
      </c>
      <c r="B157" s="19">
        <v>80</v>
      </c>
      <c r="C157" s="19">
        <v>0.79559493064880371</v>
      </c>
      <c r="D157" s="19">
        <v>1.3259915510813401E-2</v>
      </c>
      <c r="E157" s="19">
        <v>4</v>
      </c>
      <c r="F157" s="19">
        <v>8.98615471503229E-3</v>
      </c>
      <c r="G157" s="19">
        <v>7.0356278038103945E-2</v>
      </c>
      <c r="H157" s="19">
        <v>1.4037269031937629E-2</v>
      </c>
      <c r="I157" s="19">
        <v>8.98615471503229E-3</v>
      </c>
      <c r="J157" s="19">
        <f t="shared" si="2"/>
        <v>8.98615471503229E-3</v>
      </c>
      <c r="K157" s="19">
        <v>8.98615471503229E-3</v>
      </c>
      <c r="L157" s="19"/>
      <c r="M157" s="19">
        <v>0</v>
      </c>
      <c r="N157" s="19">
        <v>9.7144514654701197E-17</v>
      </c>
      <c r="O157" s="19">
        <v>-6.6613381477509392E-16</v>
      </c>
      <c r="P157" s="19">
        <v>0</v>
      </c>
      <c r="Q157" s="19">
        <v>2.75E-2</v>
      </c>
      <c r="R157" s="19">
        <v>-2.2499999999999999E-2</v>
      </c>
      <c r="S157" s="19">
        <v>4.4999999999999998E-2</v>
      </c>
      <c r="T157" s="19">
        <v>0</v>
      </c>
      <c r="U157" s="19">
        <v>9.3750000000003553E-5</v>
      </c>
      <c r="V157" s="19">
        <v>9.8437500000000538E-3</v>
      </c>
      <c r="W157" s="19">
        <v>-1.9687499999999521E-2</v>
      </c>
      <c r="X157" s="19">
        <v>-0.1</v>
      </c>
      <c r="Y157" s="19">
        <v>0.1000000000000001</v>
      </c>
      <c r="Z157" s="19">
        <v>0.8</v>
      </c>
      <c r="AA157" s="19">
        <v>0</v>
      </c>
      <c r="AB157" s="19">
        <v>2.75E-2</v>
      </c>
      <c r="AC157" s="19">
        <v>-2.2499999999999999E-2</v>
      </c>
      <c r="AD157" s="19">
        <v>4.4999999999999998E-2</v>
      </c>
      <c r="AE157" s="19">
        <v>0</v>
      </c>
      <c r="AF157" s="19">
        <v>-9.4750000000000001E-2</v>
      </c>
      <c r="AG157" s="19">
        <v>0.1022500000000001</v>
      </c>
      <c r="AH157" s="19">
        <v>0.79549999999999998</v>
      </c>
      <c r="AI157" s="19">
        <v>0</v>
      </c>
      <c r="AJ157" s="19">
        <v>32</v>
      </c>
      <c r="AK157" s="19">
        <v>40</v>
      </c>
      <c r="AL157" s="19">
        <v>8</v>
      </c>
      <c r="AM157" s="19">
        <v>0</v>
      </c>
      <c r="AN157" s="19">
        <v>0</v>
      </c>
      <c r="AO157" s="19">
        <v>0</v>
      </c>
      <c r="AP157" s="19">
        <v>0</v>
      </c>
      <c r="AQ157" s="19">
        <v>0</v>
      </c>
      <c r="AR157" s="19" t="s">
        <v>414</v>
      </c>
      <c r="AS157" s="19">
        <v>1</v>
      </c>
      <c r="AT157" s="19">
        <v>0</v>
      </c>
      <c r="AU157" s="19">
        <v>0</v>
      </c>
      <c r="AV157" s="19">
        <v>0</v>
      </c>
      <c r="AW157" s="19">
        <v>0</v>
      </c>
      <c r="AX157" s="19">
        <v>45</v>
      </c>
      <c r="AY157" s="19">
        <v>0</v>
      </c>
      <c r="AZ157" s="19">
        <v>1</v>
      </c>
      <c r="BA157" s="19" t="s">
        <v>89</v>
      </c>
      <c r="BB157" s="19">
        <v>5</v>
      </c>
      <c r="BC157" s="19">
        <v>2</v>
      </c>
      <c r="BD157" s="19">
        <v>0.05</v>
      </c>
      <c r="BE157" s="19">
        <v>4</v>
      </c>
      <c r="BF157" s="19">
        <v>6</v>
      </c>
      <c r="BG157" s="19">
        <v>0.5</v>
      </c>
      <c r="BH157" s="19">
        <v>10</v>
      </c>
      <c r="BI157" s="19">
        <v>1</v>
      </c>
      <c r="BJ157" s="19">
        <v>1</v>
      </c>
      <c r="BK157" s="19">
        <v>1</v>
      </c>
      <c r="BL157" s="19">
        <v>1</v>
      </c>
      <c r="BM157" s="19">
        <v>0</v>
      </c>
      <c r="BN157" s="19">
        <v>0</v>
      </c>
      <c r="BO157" s="19">
        <v>0</v>
      </c>
      <c r="BP157" s="19">
        <v>0</v>
      </c>
      <c r="BQ157" s="19">
        <v>1</v>
      </c>
      <c r="BR157" s="19">
        <v>1</v>
      </c>
      <c r="BS157" s="19">
        <v>1</v>
      </c>
      <c r="BT157" s="19">
        <v>1</v>
      </c>
    </row>
    <row r="158" spans="1:72" x14ac:dyDescent="0.3">
      <c r="A158" s="26">
        <v>156</v>
      </c>
      <c r="B158" s="19">
        <v>80</v>
      </c>
      <c r="C158" s="19">
        <v>0.82679462432861328</v>
      </c>
      <c r="D158" s="19">
        <v>1.3779910405476889E-2</v>
      </c>
      <c r="E158" s="19">
        <v>4</v>
      </c>
      <c r="F158" s="19">
        <v>8.9861547150322952E-3</v>
      </c>
      <c r="G158" s="19">
        <v>7.0356278038103945E-2</v>
      </c>
      <c r="H158" s="19">
        <v>1.4037269031937629E-2</v>
      </c>
      <c r="I158" s="19">
        <v>8.9861547150322952E-3</v>
      </c>
      <c r="J158" s="19">
        <f t="shared" si="2"/>
        <v>8.9861547150322952E-3</v>
      </c>
      <c r="K158" s="19">
        <v>8.9861547150322952E-3</v>
      </c>
      <c r="L158" s="19"/>
      <c r="M158" s="19">
        <v>0</v>
      </c>
      <c r="N158" s="19">
        <v>0</v>
      </c>
      <c r="O158" s="19">
        <v>-6.6613381477509392E-16</v>
      </c>
      <c r="P158" s="19">
        <v>0</v>
      </c>
      <c r="Q158" s="19">
        <v>-2.75E-2</v>
      </c>
      <c r="R158" s="19">
        <v>-2.2499999999999999E-2</v>
      </c>
      <c r="S158" s="19">
        <v>4.4999999999999998E-2</v>
      </c>
      <c r="T158" s="19">
        <v>0</v>
      </c>
      <c r="U158" s="19">
        <v>-9.3750000000003553E-5</v>
      </c>
      <c r="V158" s="19">
        <v>9.8437500000000816E-3</v>
      </c>
      <c r="W158" s="19">
        <v>-1.9687499999999521E-2</v>
      </c>
      <c r="X158" s="19">
        <v>0.1</v>
      </c>
      <c r="Y158" s="19">
        <v>0.1</v>
      </c>
      <c r="Z158" s="19">
        <v>0.8</v>
      </c>
      <c r="AA158" s="19">
        <v>0</v>
      </c>
      <c r="AB158" s="19">
        <v>-2.75E-2</v>
      </c>
      <c r="AC158" s="19">
        <v>-2.2499999999999999E-2</v>
      </c>
      <c r="AD158" s="19">
        <v>4.4999999999999998E-2</v>
      </c>
      <c r="AE158" s="19">
        <v>0</v>
      </c>
      <c r="AF158" s="19">
        <v>9.4750000000000001E-2</v>
      </c>
      <c r="AG158" s="19">
        <v>0.1022500000000001</v>
      </c>
      <c r="AH158" s="19">
        <v>0.79549999999999998</v>
      </c>
      <c r="AI158" s="19">
        <v>0</v>
      </c>
      <c r="AJ158" s="19">
        <v>40</v>
      </c>
      <c r="AK158" s="19">
        <v>32</v>
      </c>
      <c r="AL158" s="19">
        <v>8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 t="s">
        <v>415</v>
      </c>
      <c r="AS158" s="19">
        <v>1</v>
      </c>
      <c r="AT158" s="19">
        <v>0</v>
      </c>
      <c r="AU158" s="19">
        <v>0</v>
      </c>
      <c r="AV158" s="19">
        <v>0</v>
      </c>
      <c r="AW158" s="19">
        <v>0</v>
      </c>
      <c r="AX158" s="19">
        <v>45</v>
      </c>
      <c r="AY158" s="19">
        <v>0</v>
      </c>
      <c r="AZ158" s="19">
        <v>1</v>
      </c>
      <c r="BA158" s="19" t="s">
        <v>89</v>
      </c>
      <c r="BB158" s="19">
        <v>5</v>
      </c>
      <c r="BC158" s="19">
        <v>2</v>
      </c>
      <c r="BD158" s="19">
        <v>0.05</v>
      </c>
      <c r="BE158" s="19">
        <v>4</v>
      </c>
      <c r="BF158" s="19">
        <v>6</v>
      </c>
      <c r="BG158" s="19">
        <v>0.5</v>
      </c>
      <c r="BH158" s="19">
        <v>10</v>
      </c>
      <c r="BI158" s="19">
        <v>1</v>
      </c>
      <c r="BJ158" s="19">
        <v>1</v>
      </c>
      <c r="BK158" s="19">
        <v>1</v>
      </c>
      <c r="BL158" s="19">
        <v>1</v>
      </c>
      <c r="BM158" s="19">
        <v>0</v>
      </c>
      <c r="BN158" s="19">
        <v>0</v>
      </c>
      <c r="BO158" s="19">
        <v>0</v>
      </c>
      <c r="BP158" s="19">
        <v>0</v>
      </c>
      <c r="BQ158" s="19">
        <v>1</v>
      </c>
      <c r="BR158" s="19">
        <v>1</v>
      </c>
      <c r="BS158" s="19">
        <v>1</v>
      </c>
      <c r="BT158" s="19">
        <v>1</v>
      </c>
    </row>
    <row r="159" spans="1:72" x14ac:dyDescent="0.3">
      <c r="A159" s="26">
        <v>157</v>
      </c>
      <c r="B159" s="19">
        <v>80</v>
      </c>
      <c r="C159" s="19">
        <v>1.045193195343018</v>
      </c>
      <c r="D159" s="19">
        <v>1.741988658905029E-2</v>
      </c>
      <c r="E159" s="19">
        <v>5</v>
      </c>
      <c r="F159" s="19">
        <v>7.6245517286262464E-3</v>
      </c>
      <c r="G159" s="19">
        <v>6.9122746629184897E-2</v>
      </c>
      <c r="H159" s="19">
        <v>1.2995792588372419E-2</v>
      </c>
      <c r="I159" s="19">
        <v>7.6245517286262464E-3</v>
      </c>
      <c r="J159" s="19">
        <f t="shared" si="2"/>
        <v>7.6245517286262464E-3</v>
      </c>
      <c r="K159" s="19">
        <v>7.6383719837735242E-3</v>
      </c>
      <c r="L159" s="19">
        <v>7.6383719837735242E-3</v>
      </c>
      <c r="M159" s="19">
        <v>5.5511151231257827E-17</v>
      </c>
      <c r="N159" s="19">
        <v>4.163336342344337E-17</v>
      </c>
      <c r="O159" s="19">
        <v>-6.6613381477509392E-16</v>
      </c>
      <c r="P159" s="19">
        <v>0</v>
      </c>
      <c r="Q159" s="19">
        <v>-2.5000000000000001E-3</v>
      </c>
      <c r="R159" s="19">
        <v>1.7499999999999991E-2</v>
      </c>
      <c r="S159" s="19">
        <v>3.5000000000000003E-2</v>
      </c>
      <c r="T159" s="19">
        <v>0</v>
      </c>
      <c r="U159" s="19">
        <v>8.43750000000143E-4</v>
      </c>
      <c r="V159" s="19">
        <v>-8.3437500000000386E-3</v>
      </c>
      <c r="W159" s="19">
        <v>-1.6687499999999519E-2</v>
      </c>
      <c r="X159" s="19">
        <v>-0.3</v>
      </c>
      <c r="Y159" s="19">
        <v>-9.9999999999999936E-2</v>
      </c>
      <c r="Z159" s="19">
        <v>0.8</v>
      </c>
      <c r="AA159" s="19">
        <v>0</v>
      </c>
      <c r="AB159" s="19">
        <v>-2.5000000000000001E-3</v>
      </c>
      <c r="AC159" s="19">
        <v>1.7499999999999991E-2</v>
      </c>
      <c r="AD159" s="19">
        <v>3.5000000000000003E-2</v>
      </c>
      <c r="AE159" s="19">
        <v>0</v>
      </c>
      <c r="AF159" s="19">
        <v>-0.29249999999999998</v>
      </c>
      <c r="AG159" s="19">
        <v>-0.10075000000000001</v>
      </c>
      <c r="AH159" s="19">
        <v>0.79849999999999999</v>
      </c>
      <c r="AI159" s="19">
        <v>0</v>
      </c>
      <c r="AJ159" s="19">
        <v>24</v>
      </c>
      <c r="AK159" s="19">
        <v>48</v>
      </c>
      <c r="AL159" s="19">
        <v>0</v>
      </c>
      <c r="AM159" s="19">
        <v>8</v>
      </c>
      <c r="AN159" s="19">
        <v>0</v>
      </c>
      <c r="AO159" s="19">
        <v>0</v>
      </c>
      <c r="AP159" s="19">
        <v>0</v>
      </c>
      <c r="AQ159" s="19">
        <v>0</v>
      </c>
      <c r="AR159" s="19" t="s">
        <v>416</v>
      </c>
      <c r="AS159" s="19">
        <v>1</v>
      </c>
      <c r="AT159" s="19">
        <v>0</v>
      </c>
      <c r="AU159" s="19">
        <v>0</v>
      </c>
      <c r="AV159" s="19">
        <v>0</v>
      </c>
      <c r="AW159" s="19">
        <v>0</v>
      </c>
      <c r="AX159" s="19">
        <v>45</v>
      </c>
      <c r="AY159" s="19">
        <v>0</v>
      </c>
      <c r="AZ159" s="19">
        <v>1</v>
      </c>
      <c r="BA159" s="19" t="s">
        <v>89</v>
      </c>
      <c r="BB159" s="19">
        <v>5</v>
      </c>
      <c r="BC159" s="19">
        <v>2</v>
      </c>
      <c r="BD159" s="19">
        <v>0.05</v>
      </c>
      <c r="BE159" s="19">
        <v>4</v>
      </c>
      <c r="BF159" s="19">
        <v>6</v>
      </c>
      <c r="BG159" s="19">
        <v>0.5</v>
      </c>
      <c r="BH159" s="19">
        <v>10</v>
      </c>
      <c r="BI159" s="19">
        <v>1</v>
      </c>
      <c r="BJ159" s="19">
        <v>1</v>
      </c>
      <c r="BK159" s="19">
        <v>1</v>
      </c>
      <c r="BL159" s="19">
        <v>1</v>
      </c>
      <c r="BM159" s="19">
        <v>0</v>
      </c>
      <c r="BN159" s="19">
        <v>0</v>
      </c>
      <c r="BO159" s="19">
        <v>0</v>
      </c>
      <c r="BP159" s="19">
        <v>0</v>
      </c>
      <c r="BQ159" s="19">
        <v>1</v>
      </c>
      <c r="BR159" s="19">
        <v>1</v>
      </c>
      <c r="BS159" s="19">
        <v>1</v>
      </c>
      <c r="BT159" s="19">
        <v>1</v>
      </c>
    </row>
    <row r="160" spans="1:72" x14ac:dyDescent="0.3">
      <c r="A160" s="26">
        <v>158</v>
      </c>
      <c r="B160" s="19">
        <v>80</v>
      </c>
      <c r="C160" s="19">
        <v>0.99839353561401367</v>
      </c>
      <c r="D160" s="19">
        <v>1.663989226023356E-2</v>
      </c>
      <c r="E160" s="19">
        <v>5</v>
      </c>
      <c r="F160" s="19">
        <v>7.624551728626249E-3</v>
      </c>
      <c r="G160" s="19">
        <v>6.9122746629184897E-2</v>
      </c>
      <c r="H160" s="19">
        <v>1.299579258837243E-2</v>
      </c>
      <c r="I160" s="19">
        <v>7.624551728626249E-3</v>
      </c>
      <c r="J160" s="19">
        <f t="shared" si="2"/>
        <v>7.624551728626249E-3</v>
      </c>
      <c r="K160" s="19">
        <v>7.6383719837735268E-3</v>
      </c>
      <c r="L160" s="19">
        <v>7.6383719837735268E-3</v>
      </c>
      <c r="M160" s="19">
        <v>5.5511151231257827E-17</v>
      </c>
      <c r="N160" s="19">
        <v>9.7144514654701197E-17</v>
      </c>
      <c r="O160" s="19">
        <v>-6.6613381477509392E-16</v>
      </c>
      <c r="P160" s="19">
        <v>0</v>
      </c>
      <c r="Q160" s="19">
        <v>-2.5000000000000001E-3</v>
      </c>
      <c r="R160" s="19">
        <v>-1.7500000000000009E-2</v>
      </c>
      <c r="S160" s="19">
        <v>3.5000000000000003E-2</v>
      </c>
      <c r="T160" s="19">
        <v>0</v>
      </c>
      <c r="U160" s="19">
        <v>8.43750000000143E-4</v>
      </c>
      <c r="V160" s="19">
        <v>8.3437500000000525E-3</v>
      </c>
      <c r="W160" s="19">
        <v>-1.6687499999999519E-2</v>
      </c>
      <c r="X160" s="19">
        <v>-0.3</v>
      </c>
      <c r="Y160" s="19">
        <v>0.1000000000000001</v>
      </c>
      <c r="Z160" s="19">
        <v>0.8</v>
      </c>
      <c r="AA160" s="19">
        <v>0</v>
      </c>
      <c r="AB160" s="19">
        <v>-2.5000000000000001E-3</v>
      </c>
      <c r="AC160" s="19">
        <v>-1.7500000000000009E-2</v>
      </c>
      <c r="AD160" s="19">
        <v>3.5000000000000003E-2</v>
      </c>
      <c r="AE160" s="19">
        <v>0</v>
      </c>
      <c r="AF160" s="19">
        <v>-0.29249999999999998</v>
      </c>
      <c r="AG160" s="19">
        <v>0.1007500000000001</v>
      </c>
      <c r="AH160" s="19">
        <v>0.79849999999999999</v>
      </c>
      <c r="AI160" s="19">
        <v>0</v>
      </c>
      <c r="AJ160" s="19">
        <v>24</v>
      </c>
      <c r="AK160" s="19">
        <v>48</v>
      </c>
      <c r="AL160" s="19">
        <v>8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  <c r="AR160" s="19" t="s">
        <v>417</v>
      </c>
      <c r="AS160" s="19">
        <v>1</v>
      </c>
      <c r="AT160" s="19">
        <v>0</v>
      </c>
      <c r="AU160" s="19">
        <v>0</v>
      </c>
      <c r="AV160" s="19">
        <v>0</v>
      </c>
      <c r="AW160" s="19">
        <v>0</v>
      </c>
      <c r="AX160" s="19">
        <v>45</v>
      </c>
      <c r="AY160" s="19">
        <v>0</v>
      </c>
      <c r="AZ160" s="19">
        <v>1</v>
      </c>
      <c r="BA160" s="19" t="s">
        <v>89</v>
      </c>
      <c r="BB160" s="19">
        <v>5</v>
      </c>
      <c r="BC160" s="19">
        <v>2</v>
      </c>
      <c r="BD160" s="19">
        <v>0.05</v>
      </c>
      <c r="BE160" s="19">
        <v>4</v>
      </c>
      <c r="BF160" s="19">
        <v>6</v>
      </c>
      <c r="BG160" s="19">
        <v>0.5</v>
      </c>
      <c r="BH160" s="19">
        <v>10</v>
      </c>
      <c r="BI160" s="19">
        <v>1</v>
      </c>
      <c r="BJ160" s="19">
        <v>1</v>
      </c>
      <c r="BK160" s="19">
        <v>1</v>
      </c>
      <c r="BL160" s="19">
        <v>1</v>
      </c>
      <c r="BM160" s="19">
        <v>0</v>
      </c>
      <c r="BN160" s="19">
        <v>0</v>
      </c>
      <c r="BO160" s="19">
        <v>0</v>
      </c>
      <c r="BP160" s="19">
        <v>0</v>
      </c>
      <c r="BQ160" s="19">
        <v>1</v>
      </c>
      <c r="BR160" s="19">
        <v>1</v>
      </c>
      <c r="BS160" s="19">
        <v>1</v>
      </c>
      <c r="BT160" s="19">
        <v>1</v>
      </c>
    </row>
    <row r="161" spans="1:72" x14ac:dyDescent="0.3">
      <c r="A161" s="26">
        <v>159</v>
      </c>
      <c r="B161" s="19">
        <v>80</v>
      </c>
      <c r="C161" s="19">
        <v>1.029593229293823</v>
      </c>
      <c r="D161" s="19">
        <v>1.7159887154897059E-2</v>
      </c>
      <c r="E161" s="19">
        <v>5</v>
      </c>
      <c r="F161" s="19">
        <v>7.624551728626236E-3</v>
      </c>
      <c r="G161" s="19">
        <v>6.9122746629184884E-2</v>
      </c>
      <c r="H161" s="19">
        <v>1.2995792588372411E-2</v>
      </c>
      <c r="I161" s="19">
        <v>7.624551728626236E-3</v>
      </c>
      <c r="J161" s="19">
        <f t="shared" si="2"/>
        <v>7.624551728626236E-3</v>
      </c>
      <c r="K161" s="19">
        <v>7.6383719837735137E-3</v>
      </c>
      <c r="L161" s="19">
        <v>7.6383719837735137E-3</v>
      </c>
      <c r="M161" s="19">
        <v>-5.5511151231257827E-17</v>
      </c>
      <c r="N161" s="19">
        <v>0</v>
      </c>
      <c r="O161" s="19">
        <v>-6.6613381477509392E-16</v>
      </c>
      <c r="P161" s="19">
        <v>0</v>
      </c>
      <c r="Q161" s="19">
        <v>2.5000000000000001E-3</v>
      </c>
      <c r="R161" s="19">
        <v>-1.7499999999999991E-2</v>
      </c>
      <c r="S161" s="19">
        <v>3.5000000000000003E-2</v>
      </c>
      <c r="T161" s="19">
        <v>0</v>
      </c>
      <c r="U161" s="19">
        <v>-8.43750000000143E-4</v>
      </c>
      <c r="V161" s="19">
        <v>8.3437499999999831E-3</v>
      </c>
      <c r="W161" s="19">
        <v>-1.6687499999999519E-2</v>
      </c>
      <c r="X161" s="19">
        <v>0.3</v>
      </c>
      <c r="Y161" s="19">
        <v>0.1</v>
      </c>
      <c r="Z161" s="19">
        <v>0.8</v>
      </c>
      <c r="AA161" s="19">
        <v>0</v>
      </c>
      <c r="AB161" s="19">
        <v>2.5000000000000001E-3</v>
      </c>
      <c r="AC161" s="19">
        <v>-1.7499999999999991E-2</v>
      </c>
      <c r="AD161" s="19">
        <v>3.5000000000000003E-2</v>
      </c>
      <c r="AE161" s="19">
        <v>0</v>
      </c>
      <c r="AF161" s="19">
        <v>0.29249999999999998</v>
      </c>
      <c r="AG161" s="19">
        <v>0.10075000000000001</v>
      </c>
      <c r="AH161" s="19">
        <v>0.79849999999999999</v>
      </c>
      <c r="AI161" s="19">
        <v>0</v>
      </c>
      <c r="AJ161" s="19">
        <v>48</v>
      </c>
      <c r="AK161" s="19">
        <v>24</v>
      </c>
      <c r="AL161" s="19">
        <v>8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  <c r="AR161" s="19" t="s">
        <v>418</v>
      </c>
      <c r="AS161" s="19">
        <v>1</v>
      </c>
      <c r="AT161" s="19">
        <v>0</v>
      </c>
      <c r="AU161" s="19">
        <v>0</v>
      </c>
      <c r="AV161" s="19">
        <v>0</v>
      </c>
      <c r="AW161" s="19">
        <v>0</v>
      </c>
      <c r="AX161" s="19">
        <v>45</v>
      </c>
      <c r="AY161" s="19">
        <v>0</v>
      </c>
      <c r="AZ161" s="19">
        <v>1</v>
      </c>
      <c r="BA161" s="19" t="s">
        <v>89</v>
      </c>
      <c r="BB161" s="19">
        <v>5</v>
      </c>
      <c r="BC161" s="19">
        <v>2</v>
      </c>
      <c r="BD161" s="19">
        <v>0.05</v>
      </c>
      <c r="BE161" s="19">
        <v>4</v>
      </c>
      <c r="BF161" s="19">
        <v>6</v>
      </c>
      <c r="BG161" s="19">
        <v>0.5</v>
      </c>
      <c r="BH161" s="19">
        <v>10</v>
      </c>
      <c r="BI161" s="19">
        <v>1</v>
      </c>
      <c r="BJ161" s="19">
        <v>1</v>
      </c>
      <c r="BK161" s="19">
        <v>1</v>
      </c>
      <c r="BL161" s="19">
        <v>1</v>
      </c>
      <c r="BM161" s="19">
        <v>0</v>
      </c>
      <c r="BN161" s="19">
        <v>0</v>
      </c>
      <c r="BO161" s="19">
        <v>0</v>
      </c>
      <c r="BP161" s="19">
        <v>0</v>
      </c>
      <c r="BQ161" s="19">
        <v>1</v>
      </c>
      <c r="BR161" s="19">
        <v>1</v>
      </c>
      <c r="BS161" s="19">
        <v>1</v>
      </c>
      <c r="BT161" s="19">
        <v>1</v>
      </c>
    </row>
    <row r="162" spans="1:72" x14ac:dyDescent="0.3">
      <c r="A162" s="26">
        <v>160</v>
      </c>
      <c r="B162" s="19">
        <v>80</v>
      </c>
      <c r="C162" s="19">
        <v>1.029593706130981</v>
      </c>
      <c r="D162" s="19">
        <v>1.715989510218302E-2</v>
      </c>
      <c r="E162" s="19">
        <v>5</v>
      </c>
      <c r="F162" s="19">
        <v>2.6533071933908278E-3</v>
      </c>
      <c r="G162" s="19">
        <v>4.6530546922156413E-2</v>
      </c>
      <c r="H162" s="19">
        <v>1.208454106751672E-2</v>
      </c>
      <c r="I162" s="19">
        <v>2.6665242474988968E-3</v>
      </c>
      <c r="J162" s="19">
        <f t="shared" si="2"/>
        <v>2.6665242474988968E-3</v>
      </c>
      <c r="K162" s="19">
        <v>2.6533071933908278E-3</v>
      </c>
      <c r="L162" s="19">
        <v>2.6533071933908278E-3</v>
      </c>
      <c r="M162" s="19">
        <v>1.387778780781446E-17</v>
      </c>
      <c r="N162" s="19">
        <v>-5.5511151231257827E-17</v>
      </c>
      <c r="O162" s="19">
        <v>-4.4408920985006262E-16</v>
      </c>
      <c r="P162" s="19">
        <v>0</v>
      </c>
      <c r="Q162" s="19">
        <v>0.05</v>
      </c>
      <c r="R162" s="19">
        <v>3.9999999999999987E-2</v>
      </c>
      <c r="S162" s="19">
        <v>0.08</v>
      </c>
      <c r="T162" s="19">
        <v>0</v>
      </c>
      <c r="U162" s="19">
        <v>-9.3749999999990976E-5</v>
      </c>
      <c r="V162" s="19">
        <v>-2.906249999999944E-3</v>
      </c>
      <c r="W162" s="19">
        <v>-5.8124999999997762E-3</v>
      </c>
      <c r="X162" s="19">
        <v>0</v>
      </c>
      <c r="Y162" s="19">
        <v>-0.2</v>
      </c>
      <c r="Z162" s="19">
        <v>0.60000000000000009</v>
      </c>
      <c r="AA162" s="19">
        <v>0</v>
      </c>
      <c r="AB162" s="19">
        <v>0.05</v>
      </c>
      <c r="AC162" s="19">
        <v>3.9999999999999987E-2</v>
      </c>
      <c r="AD162" s="19">
        <v>0.08</v>
      </c>
      <c r="AE162" s="19">
        <v>0</v>
      </c>
      <c r="AF162" s="19">
        <v>1.5E-3</v>
      </c>
      <c r="AG162" s="19">
        <v>-0.20300000000000001</v>
      </c>
      <c r="AH162" s="19">
        <v>0.59399999999999997</v>
      </c>
      <c r="AI162" s="19">
        <v>0</v>
      </c>
      <c r="AJ162" s="19">
        <v>32</v>
      </c>
      <c r="AK162" s="19">
        <v>32</v>
      </c>
      <c r="AL162" s="19">
        <v>0</v>
      </c>
      <c r="AM162" s="19">
        <v>16</v>
      </c>
      <c r="AN162" s="19">
        <v>0</v>
      </c>
      <c r="AO162" s="19">
        <v>0</v>
      </c>
      <c r="AP162" s="19">
        <v>0</v>
      </c>
      <c r="AQ162" s="19">
        <v>0</v>
      </c>
      <c r="AR162" s="19" t="s">
        <v>419</v>
      </c>
      <c r="AS162" s="19">
        <v>1</v>
      </c>
      <c r="AT162" s="19">
        <v>0</v>
      </c>
      <c r="AU162" s="19">
        <v>0</v>
      </c>
      <c r="AV162" s="19">
        <v>0</v>
      </c>
      <c r="AW162" s="19">
        <v>0</v>
      </c>
      <c r="AX162" s="19">
        <v>45</v>
      </c>
      <c r="AY162" s="19">
        <v>0</v>
      </c>
      <c r="AZ162" s="19">
        <v>1</v>
      </c>
      <c r="BA162" s="19" t="s">
        <v>89</v>
      </c>
      <c r="BB162" s="19">
        <v>5</v>
      </c>
      <c r="BC162" s="19">
        <v>2</v>
      </c>
      <c r="BD162" s="19">
        <v>0.05</v>
      </c>
      <c r="BE162" s="19">
        <v>4</v>
      </c>
      <c r="BF162" s="19">
        <v>6</v>
      </c>
      <c r="BG162" s="19">
        <v>0.5</v>
      </c>
      <c r="BH162" s="19">
        <v>10</v>
      </c>
      <c r="BI162" s="19">
        <v>1</v>
      </c>
      <c r="BJ162" s="19">
        <v>1</v>
      </c>
      <c r="BK162" s="19">
        <v>1</v>
      </c>
      <c r="BL162" s="19">
        <v>1</v>
      </c>
      <c r="BM162" s="19">
        <v>0</v>
      </c>
      <c r="BN162" s="19">
        <v>0</v>
      </c>
      <c r="BO162" s="19">
        <v>0</v>
      </c>
      <c r="BP162" s="19">
        <v>0</v>
      </c>
      <c r="BQ162" s="19">
        <v>1</v>
      </c>
      <c r="BR162" s="19">
        <v>1</v>
      </c>
      <c r="BS162" s="19">
        <v>1</v>
      </c>
      <c r="BT162" s="19">
        <v>1</v>
      </c>
    </row>
    <row r="163" spans="1:72" x14ac:dyDescent="0.3">
      <c r="A163" s="26">
        <v>161</v>
      </c>
      <c r="B163" s="19">
        <v>80</v>
      </c>
      <c r="C163" s="19">
        <v>0.95159363746643066</v>
      </c>
      <c r="D163" s="19">
        <v>1.5859893957773839E-2</v>
      </c>
      <c r="E163" s="19">
        <v>5</v>
      </c>
      <c r="F163" s="19">
        <v>2.653307193390853E-3</v>
      </c>
      <c r="G163" s="19">
        <v>4.6530546922156413E-2</v>
      </c>
      <c r="H163" s="19">
        <v>1.2084541067516739E-2</v>
      </c>
      <c r="I163" s="19">
        <v>2.666524247498912E-3</v>
      </c>
      <c r="J163" s="19">
        <f t="shared" si="2"/>
        <v>2.666524247498912E-3</v>
      </c>
      <c r="K163" s="19">
        <v>2.653307193390853E-3</v>
      </c>
      <c r="L163" s="19">
        <v>2.653307193390853E-3</v>
      </c>
      <c r="M163" s="19">
        <v>1.387778780781446E-17</v>
      </c>
      <c r="N163" s="19">
        <v>1.3877787807814459E-16</v>
      </c>
      <c r="O163" s="19">
        <v>-4.4408920985006262E-16</v>
      </c>
      <c r="P163" s="19">
        <v>0</v>
      </c>
      <c r="Q163" s="19">
        <v>0.05</v>
      </c>
      <c r="R163" s="19">
        <v>-0.04</v>
      </c>
      <c r="S163" s="19">
        <v>0.08</v>
      </c>
      <c r="T163" s="19">
        <v>0</v>
      </c>
      <c r="U163" s="19">
        <v>-9.3749999999990976E-5</v>
      </c>
      <c r="V163" s="19">
        <v>2.9062500000000819E-3</v>
      </c>
      <c r="W163" s="19">
        <v>-5.8124999999997762E-3</v>
      </c>
      <c r="X163" s="19">
        <v>0</v>
      </c>
      <c r="Y163" s="19">
        <v>0.20000000000000009</v>
      </c>
      <c r="Z163" s="19">
        <v>0.60000000000000009</v>
      </c>
      <c r="AA163" s="19">
        <v>0</v>
      </c>
      <c r="AB163" s="19">
        <v>0.05</v>
      </c>
      <c r="AC163" s="19">
        <v>-0.04</v>
      </c>
      <c r="AD163" s="19">
        <v>0.08</v>
      </c>
      <c r="AE163" s="19">
        <v>0</v>
      </c>
      <c r="AF163" s="19">
        <v>1.5E-3</v>
      </c>
      <c r="AG163" s="19">
        <v>0.2030000000000001</v>
      </c>
      <c r="AH163" s="19">
        <v>0.59399999999999997</v>
      </c>
      <c r="AI163" s="19">
        <v>0</v>
      </c>
      <c r="AJ163" s="19">
        <v>32</v>
      </c>
      <c r="AK163" s="19">
        <v>32</v>
      </c>
      <c r="AL163" s="19">
        <v>16</v>
      </c>
      <c r="AM163" s="19">
        <v>0</v>
      </c>
      <c r="AN163" s="19">
        <v>0</v>
      </c>
      <c r="AO163" s="19">
        <v>0</v>
      </c>
      <c r="AP163" s="19">
        <v>0</v>
      </c>
      <c r="AQ163" s="19">
        <v>0</v>
      </c>
      <c r="AR163" s="19" t="s">
        <v>420</v>
      </c>
      <c r="AS163" s="19">
        <v>1</v>
      </c>
      <c r="AT163" s="19">
        <v>0</v>
      </c>
      <c r="AU163" s="19">
        <v>0</v>
      </c>
      <c r="AV163" s="19">
        <v>0</v>
      </c>
      <c r="AW163" s="19">
        <v>0</v>
      </c>
      <c r="AX163" s="19">
        <v>45</v>
      </c>
      <c r="AY163" s="19">
        <v>0</v>
      </c>
      <c r="AZ163" s="19">
        <v>1</v>
      </c>
      <c r="BA163" s="19" t="s">
        <v>89</v>
      </c>
      <c r="BB163" s="19">
        <v>5</v>
      </c>
      <c r="BC163" s="19">
        <v>2</v>
      </c>
      <c r="BD163" s="19">
        <v>0.05</v>
      </c>
      <c r="BE163" s="19">
        <v>4</v>
      </c>
      <c r="BF163" s="19">
        <v>6</v>
      </c>
      <c r="BG163" s="19">
        <v>0.5</v>
      </c>
      <c r="BH163" s="19">
        <v>10</v>
      </c>
      <c r="BI163" s="19">
        <v>1</v>
      </c>
      <c r="BJ163" s="19">
        <v>1</v>
      </c>
      <c r="BK163" s="19">
        <v>1</v>
      </c>
      <c r="BL163" s="19">
        <v>1</v>
      </c>
      <c r="BM163" s="19">
        <v>0</v>
      </c>
      <c r="BN163" s="19">
        <v>0</v>
      </c>
      <c r="BO163" s="19">
        <v>0</v>
      </c>
      <c r="BP163" s="19">
        <v>0</v>
      </c>
      <c r="BQ163" s="19">
        <v>1</v>
      </c>
      <c r="BR163" s="19">
        <v>1</v>
      </c>
      <c r="BS163" s="19">
        <v>1</v>
      </c>
      <c r="BT163" s="19">
        <v>1</v>
      </c>
    </row>
    <row r="164" spans="1:72" x14ac:dyDescent="0.3">
      <c r="A164" s="26">
        <v>162</v>
      </c>
      <c r="B164" s="19">
        <v>80</v>
      </c>
      <c r="C164" s="19">
        <v>0.9671938419342041</v>
      </c>
      <c r="D164" s="19">
        <v>1.6119897365570068E-2</v>
      </c>
      <c r="E164" s="19">
        <v>5</v>
      </c>
      <c r="F164" s="19">
        <v>2.653307193390853E-3</v>
      </c>
      <c r="G164" s="19">
        <v>4.6530546922156413E-2</v>
      </c>
      <c r="H164" s="19">
        <v>1.2084541067516731E-2</v>
      </c>
      <c r="I164" s="19">
        <v>2.666524247498912E-3</v>
      </c>
      <c r="J164" s="19">
        <f t="shared" si="2"/>
        <v>2.666524247498912E-3</v>
      </c>
      <c r="K164" s="19">
        <v>2.653307193390853E-3</v>
      </c>
      <c r="L164" s="19">
        <v>2.653307193390853E-3</v>
      </c>
      <c r="M164" s="19">
        <v>0</v>
      </c>
      <c r="N164" s="19">
        <v>1.3877787807814459E-16</v>
      </c>
      <c r="O164" s="19">
        <v>-4.4408920985006262E-16</v>
      </c>
      <c r="P164" s="19">
        <v>0</v>
      </c>
      <c r="Q164" s="19">
        <v>-0.05</v>
      </c>
      <c r="R164" s="19">
        <v>-0.04</v>
      </c>
      <c r="S164" s="19">
        <v>0.08</v>
      </c>
      <c r="T164" s="19">
        <v>0</v>
      </c>
      <c r="U164" s="19">
        <v>9.3749999999991843E-5</v>
      </c>
      <c r="V164" s="19">
        <v>2.9062500000000819E-3</v>
      </c>
      <c r="W164" s="19">
        <v>-5.8124999999997762E-3</v>
      </c>
      <c r="X164" s="19">
        <v>0</v>
      </c>
      <c r="Y164" s="19">
        <v>0.20000000000000009</v>
      </c>
      <c r="Z164" s="19">
        <v>0.60000000000000009</v>
      </c>
      <c r="AA164" s="19">
        <v>0</v>
      </c>
      <c r="AB164" s="19">
        <v>-0.05</v>
      </c>
      <c r="AC164" s="19">
        <v>-0.04</v>
      </c>
      <c r="AD164" s="19">
        <v>0.08</v>
      </c>
      <c r="AE164" s="19">
        <v>0</v>
      </c>
      <c r="AF164" s="19">
        <v>-1.5E-3</v>
      </c>
      <c r="AG164" s="19">
        <v>0.2030000000000001</v>
      </c>
      <c r="AH164" s="19">
        <v>0.59399999999999997</v>
      </c>
      <c r="AI164" s="19">
        <v>0</v>
      </c>
      <c r="AJ164" s="19">
        <v>32</v>
      </c>
      <c r="AK164" s="19">
        <v>32</v>
      </c>
      <c r="AL164" s="19">
        <v>16</v>
      </c>
      <c r="AM164" s="19">
        <v>0</v>
      </c>
      <c r="AN164" s="19">
        <v>0</v>
      </c>
      <c r="AO164" s="19">
        <v>0</v>
      </c>
      <c r="AP164" s="19">
        <v>0</v>
      </c>
      <c r="AQ164" s="19">
        <v>0</v>
      </c>
      <c r="AR164" s="19" t="s">
        <v>421</v>
      </c>
      <c r="AS164" s="19">
        <v>1</v>
      </c>
      <c r="AT164" s="19">
        <v>0</v>
      </c>
      <c r="AU164" s="19">
        <v>0</v>
      </c>
      <c r="AV164" s="19">
        <v>0</v>
      </c>
      <c r="AW164" s="19">
        <v>0</v>
      </c>
      <c r="AX164" s="19">
        <v>45</v>
      </c>
      <c r="AY164" s="19">
        <v>0</v>
      </c>
      <c r="AZ164" s="19">
        <v>1</v>
      </c>
      <c r="BA164" s="19" t="s">
        <v>89</v>
      </c>
      <c r="BB164" s="19">
        <v>5</v>
      </c>
      <c r="BC164" s="19">
        <v>2</v>
      </c>
      <c r="BD164" s="19">
        <v>0.05</v>
      </c>
      <c r="BE164" s="19">
        <v>4</v>
      </c>
      <c r="BF164" s="19">
        <v>6</v>
      </c>
      <c r="BG164" s="19">
        <v>0.5</v>
      </c>
      <c r="BH164" s="19">
        <v>10</v>
      </c>
      <c r="BI164" s="19">
        <v>1</v>
      </c>
      <c r="BJ164" s="19">
        <v>1</v>
      </c>
      <c r="BK164" s="19">
        <v>1</v>
      </c>
      <c r="BL164" s="19">
        <v>1</v>
      </c>
      <c r="BM164" s="19">
        <v>0</v>
      </c>
      <c r="BN164" s="19">
        <v>0</v>
      </c>
      <c r="BO164" s="19">
        <v>0</v>
      </c>
      <c r="BP164" s="19">
        <v>0</v>
      </c>
      <c r="BQ164" s="19">
        <v>1</v>
      </c>
      <c r="BR164" s="19">
        <v>1</v>
      </c>
      <c r="BS164" s="19">
        <v>1</v>
      </c>
      <c r="BT164" s="19">
        <v>1</v>
      </c>
    </row>
    <row r="165" spans="1:72" x14ac:dyDescent="0.3">
      <c r="A165" s="26">
        <v>163</v>
      </c>
      <c r="B165" s="19">
        <v>80</v>
      </c>
      <c r="C165" s="19">
        <v>0.9671938419342041</v>
      </c>
      <c r="D165" s="19">
        <v>1.6119897365570068E-2</v>
      </c>
      <c r="E165" s="19">
        <v>5</v>
      </c>
      <c r="F165" s="19">
        <v>2.8368735541964181E-3</v>
      </c>
      <c r="G165" s="19">
        <v>6.0652216828818342E-2</v>
      </c>
      <c r="H165" s="19">
        <v>1.9345769280710839E-2</v>
      </c>
      <c r="I165" s="19">
        <v>2.8368735541964181E-3</v>
      </c>
      <c r="J165" s="19">
        <f t="shared" si="2"/>
        <v>2.8368735541964181E-3</v>
      </c>
      <c r="K165" s="19">
        <v>5.3896058819267022E-3</v>
      </c>
      <c r="L165" s="19">
        <v>5.3896058819267022E-3</v>
      </c>
      <c r="M165" s="19">
        <v>3.8857805861880479E-16</v>
      </c>
      <c r="N165" s="19">
        <v>-2.775557561562891E-17</v>
      </c>
      <c r="O165" s="19">
        <v>-3.3306690738754701E-16</v>
      </c>
      <c r="P165" s="19">
        <v>0</v>
      </c>
      <c r="Q165" s="19">
        <v>5.5E-2</v>
      </c>
      <c r="R165" s="19">
        <v>4.9999999999999958E-3</v>
      </c>
      <c r="S165" s="19">
        <v>0.01</v>
      </c>
      <c r="T165" s="19">
        <v>0</v>
      </c>
      <c r="U165" s="19">
        <v>6.562500000001914E-4</v>
      </c>
      <c r="V165" s="19">
        <v>-3.093749999999867E-3</v>
      </c>
      <c r="W165" s="19">
        <v>-6.1874999999995683E-3</v>
      </c>
      <c r="X165" s="19">
        <v>-0.4</v>
      </c>
      <c r="Y165" s="19">
        <v>-0.2</v>
      </c>
      <c r="Z165" s="19">
        <v>0.60000000000000009</v>
      </c>
      <c r="AA165" s="19">
        <v>0</v>
      </c>
      <c r="AB165" s="19">
        <v>5.5E-2</v>
      </c>
      <c r="AC165" s="19">
        <v>4.9999999999999958E-3</v>
      </c>
      <c r="AD165" s="19">
        <v>0.01</v>
      </c>
      <c r="AE165" s="19">
        <v>0</v>
      </c>
      <c r="AF165" s="19">
        <v>-0.39737499999999998</v>
      </c>
      <c r="AG165" s="19">
        <v>-0.20037499999999989</v>
      </c>
      <c r="AH165" s="19">
        <v>0.59925000000000006</v>
      </c>
      <c r="AI165" s="19">
        <v>0</v>
      </c>
      <c r="AJ165" s="19">
        <v>16</v>
      </c>
      <c r="AK165" s="19">
        <v>48</v>
      </c>
      <c r="AL165" s="19">
        <v>0</v>
      </c>
      <c r="AM165" s="19">
        <v>16</v>
      </c>
      <c r="AN165" s="19">
        <v>0</v>
      </c>
      <c r="AO165" s="19">
        <v>0</v>
      </c>
      <c r="AP165" s="19">
        <v>0</v>
      </c>
      <c r="AQ165" s="19">
        <v>0</v>
      </c>
      <c r="AR165" s="19" t="s">
        <v>422</v>
      </c>
      <c r="AS165" s="19">
        <v>1</v>
      </c>
      <c r="AT165" s="19">
        <v>0</v>
      </c>
      <c r="AU165" s="19">
        <v>0</v>
      </c>
      <c r="AV165" s="19">
        <v>0</v>
      </c>
      <c r="AW165" s="19">
        <v>0</v>
      </c>
      <c r="AX165" s="19">
        <v>45</v>
      </c>
      <c r="AY165" s="19">
        <v>0</v>
      </c>
      <c r="AZ165" s="19">
        <v>1</v>
      </c>
      <c r="BA165" s="19" t="s">
        <v>89</v>
      </c>
      <c r="BB165" s="19">
        <v>5</v>
      </c>
      <c r="BC165" s="19">
        <v>2</v>
      </c>
      <c r="BD165" s="19">
        <v>0.05</v>
      </c>
      <c r="BE165" s="19">
        <v>4</v>
      </c>
      <c r="BF165" s="19">
        <v>6</v>
      </c>
      <c r="BG165" s="19">
        <v>0.5</v>
      </c>
      <c r="BH165" s="19">
        <v>10</v>
      </c>
      <c r="BI165" s="19">
        <v>1</v>
      </c>
      <c r="BJ165" s="19">
        <v>1</v>
      </c>
      <c r="BK165" s="19">
        <v>1</v>
      </c>
      <c r="BL165" s="19">
        <v>1</v>
      </c>
      <c r="BM165" s="19">
        <v>0</v>
      </c>
      <c r="BN165" s="19">
        <v>0</v>
      </c>
      <c r="BO165" s="19">
        <v>0</v>
      </c>
      <c r="BP165" s="19">
        <v>0</v>
      </c>
      <c r="BQ165" s="19">
        <v>1</v>
      </c>
      <c r="BR165" s="19">
        <v>1</v>
      </c>
      <c r="BS165" s="19">
        <v>1</v>
      </c>
      <c r="BT165" s="19">
        <v>1</v>
      </c>
    </row>
    <row r="166" spans="1:72" x14ac:dyDescent="0.3">
      <c r="A166" s="26">
        <v>164</v>
      </c>
      <c r="B166" s="19">
        <v>80</v>
      </c>
      <c r="C166" s="19">
        <v>0.95159387588500977</v>
      </c>
      <c r="D166" s="19">
        <v>1.585989793141683E-2</v>
      </c>
      <c r="E166" s="19">
        <v>5</v>
      </c>
      <c r="F166" s="19">
        <v>2.836873554196458E-3</v>
      </c>
      <c r="G166" s="19">
        <v>6.0652216828818363E-2</v>
      </c>
      <c r="H166" s="19">
        <v>1.934576928071088E-2</v>
      </c>
      <c r="I166" s="19">
        <v>2.836873554196458E-3</v>
      </c>
      <c r="J166" s="19">
        <f t="shared" si="2"/>
        <v>2.836873554196458E-3</v>
      </c>
      <c r="K166" s="19">
        <v>5.3896058819267421E-3</v>
      </c>
      <c r="L166" s="19">
        <v>5.3896058819267421E-3</v>
      </c>
      <c r="M166" s="19">
        <v>3.8857805861880479E-16</v>
      </c>
      <c r="N166" s="19">
        <v>1.6653345369377351E-16</v>
      </c>
      <c r="O166" s="19">
        <v>-3.3306690738754701E-16</v>
      </c>
      <c r="P166" s="19">
        <v>0</v>
      </c>
      <c r="Q166" s="19">
        <v>5.5E-2</v>
      </c>
      <c r="R166" s="19">
        <v>-5.0000000000000036E-3</v>
      </c>
      <c r="S166" s="19">
        <v>0.01</v>
      </c>
      <c r="T166" s="19">
        <v>0</v>
      </c>
      <c r="U166" s="19">
        <v>6.562500000001914E-4</v>
      </c>
      <c r="V166" s="19">
        <v>3.0937500000000891E-3</v>
      </c>
      <c r="W166" s="19">
        <v>-6.1874999999995683E-3</v>
      </c>
      <c r="X166" s="19">
        <v>-0.4</v>
      </c>
      <c r="Y166" s="19">
        <v>0.20000000000000009</v>
      </c>
      <c r="Z166" s="19">
        <v>0.60000000000000009</v>
      </c>
      <c r="AA166" s="19">
        <v>0</v>
      </c>
      <c r="AB166" s="19">
        <v>5.5E-2</v>
      </c>
      <c r="AC166" s="19">
        <v>-5.0000000000000036E-3</v>
      </c>
      <c r="AD166" s="19">
        <v>0.01</v>
      </c>
      <c r="AE166" s="19">
        <v>0</v>
      </c>
      <c r="AF166" s="19">
        <v>-0.39737499999999998</v>
      </c>
      <c r="AG166" s="19">
        <v>0.20037500000000011</v>
      </c>
      <c r="AH166" s="19">
        <v>0.59925000000000006</v>
      </c>
      <c r="AI166" s="19">
        <v>0</v>
      </c>
      <c r="AJ166" s="19">
        <v>16</v>
      </c>
      <c r="AK166" s="19">
        <v>48</v>
      </c>
      <c r="AL166" s="19">
        <v>16</v>
      </c>
      <c r="AM166" s="19">
        <v>0</v>
      </c>
      <c r="AN166" s="19">
        <v>0</v>
      </c>
      <c r="AO166" s="19">
        <v>0</v>
      </c>
      <c r="AP166" s="19">
        <v>0</v>
      </c>
      <c r="AQ166" s="19">
        <v>0</v>
      </c>
      <c r="AR166" s="19" t="s">
        <v>423</v>
      </c>
      <c r="AS166" s="19">
        <v>1</v>
      </c>
      <c r="AT166" s="19">
        <v>0</v>
      </c>
      <c r="AU166" s="19">
        <v>0</v>
      </c>
      <c r="AV166" s="19">
        <v>0</v>
      </c>
      <c r="AW166" s="19">
        <v>0</v>
      </c>
      <c r="AX166" s="19">
        <v>45</v>
      </c>
      <c r="AY166" s="19">
        <v>0</v>
      </c>
      <c r="AZ166" s="19">
        <v>1</v>
      </c>
      <c r="BA166" s="19" t="s">
        <v>89</v>
      </c>
      <c r="BB166" s="19">
        <v>5</v>
      </c>
      <c r="BC166" s="19">
        <v>2</v>
      </c>
      <c r="BD166" s="19">
        <v>0.05</v>
      </c>
      <c r="BE166" s="19">
        <v>4</v>
      </c>
      <c r="BF166" s="19">
        <v>6</v>
      </c>
      <c r="BG166" s="19">
        <v>0.5</v>
      </c>
      <c r="BH166" s="19">
        <v>10</v>
      </c>
      <c r="BI166" s="19">
        <v>1</v>
      </c>
      <c r="BJ166" s="19">
        <v>1</v>
      </c>
      <c r="BK166" s="19">
        <v>1</v>
      </c>
      <c r="BL166" s="19">
        <v>1</v>
      </c>
      <c r="BM166" s="19">
        <v>0</v>
      </c>
      <c r="BN166" s="19">
        <v>0</v>
      </c>
      <c r="BO166" s="19">
        <v>0</v>
      </c>
      <c r="BP166" s="19">
        <v>0</v>
      </c>
      <c r="BQ166" s="19">
        <v>1</v>
      </c>
      <c r="BR166" s="19">
        <v>1</v>
      </c>
      <c r="BS166" s="19">
        <v>1</v>
      </c>
      <c r="BT166" s="19">
        <v>1</v>
      </c>
    </row>
    <row r="167" spans="1:72" x14ac:dyDescent="0.3">
      <c r="A167" s="26">
        <v>165</v>
      </c>
      <c r="B167" s="19">
        <v>80</v>
      </c>
      <c r="C167" s="19">
        <v>0.98279380798339844</v>
      </c>
      <c r="D167" s="19">
        <v>1.637989679972331E-2</v>
      </c>
      <c r="E167" s="19">
        <v>5</v>
      </c>
      <c r="F167" s="19">
        <v>2.836873554196438E-3</v>
      </c>
      <c r="G167" s="19">
        <v>6.0652216828818342E-2</v>
      </c>
      <c r="H167" s="19">
        <v>1.934576928071086E-2</v>
      </c>
      <c r="I167" s="19">
        <v>2.836873554196438E-3</v>
      </c>
      <c r="J167" s="19">
        <f t="shared" si="2"/>
        <v>2.836873554196438E-3</v>
      </c>
      <c r="K167" s="19">
        <v>5.3896058819267222E-3</v>
      </c>
      <c r="L167" s="19">
        <v>5.3896058819267222E-3</v>
      </c>
      <c r="M167" s="19">
        <v>-3.8857805861880479E-16</v>
      </c>
      <c r="N167" s="19">
        <v>5.5511151231257827E-17</v>
      </c>
      <c r="O167" s="19">
        <v>-3.3306690738754701E-16</v>
      </c>
      <c r="P167" s="19">
        <v>0</v>
      </c>
      <c r="Q167" s="19">
        <v>-5.5E-2</v>
      </c>
      <c r="R167" s="19">
        <v>-4.9999999999999914E-3</v>
      </c>
      <c r="S167" s="19">
        <v>0.01</v>
      </c>
      <c r="T167" s="19">
        <v>0</v>
      </c>
      <c r="U167" s="19">
        <v>-6.562500000001914E-4</v>
      </c>
      <c r="V167" s="19">
        <v>3.093749999999978E-3</v>
      </c>
      <c r="W167" s="19">
        <v>-6.1874999999995683E-3</v>
      </c>
      <c r="X167" s="19">
        <v>0.4</v>
      </c>
      <c r="Y167" s="19">
        <v>0.2</v>
      </c>
      <c r="Z167" s="19">
        <v>0.60000000000000009</v>
      </c>
      <c r="AA167" s="19">
        <v>0</v>
      </c>
      <c r="AB167" s="19">
        <v>-5.5E-2</v>
      </c>
      <c r="AC167" s="19">
        <v>-4.9999999999999914E-3</v>
      </c>
      <c r="AD167" s="19">
        <v>0.01</v>
      </c>
      <c r="AE167" s="19">
        <v>0</v>
      </c>
      <c r="AF167" s="19">
        <v>0.39737499999999998</v>
      </c>
      <c r="AG167" s="19">
        <v>0.200375</v>
      </c>
      <c r="AH167" s="19">
        <v>0.59925000000000006</v>
      </c>
      <c r="AI167" s="19">
        <v>0</v>
      </c>
      <c r="AJ167" s="19">
        <v>48</v>
      </c>
      <c r="AK167" s="19">
        <v>16</v>
      </c>
      <c r="AL167" s="19">
        <v>16</v>
      </c>
      <c r="AM167" s="19">
        <v>0</v>
      </c>
      <c r="AN167" s="19">
        <v>0</v>
      </c>
      <c r="AO167" s="19">
        <v>0</v>
      </c>
      <c r="AP167" s="19">
        <v>0</v>
      </c>
      <c r="AQ167" s="19">
        <v>0</v>
      </c>
      <c r="AR167" s="19" t="s">
        <v>424</v>
      </c>
      <c r="AS167" s="19">
        <v>1</v>
      </c>
      <c r="AT167" s="19">
        <v>0</v>
      </c>
      <c r="AU167" s="19">
        <v>0</v>
      </c>
      <c r="AV167" s="19">
        <v>0</v>
      </c>
      <c r="AW167" s="19">
        <v>0</v>
      </c>
      <c r="AX167" s="19">
        <v>45</v>
      </c>
      <c r="AY167" s="19">
        <v>0</v>
      </c>
      <c r="AZ167" s="19">
        <v>1</v>
      </c>
      <c r="BA167" s="19" t="s">
        <v>89</v>
      </c>
      <c r="BB167" s="19">
        <v>5</v>
      </c>
      <c r="BC167" s="19">
        <v>2</v>
      </c>
      <c r="BD167" s="19">
        <v>0.05</v>
      </c>
      <c r="BE167" s="19">
        <v>4</v>
      </c>
      <c r="BF167" s="19">
        <v>6</v>
      </c>
      <c r="BG167" s="19">
        <v>0.5</v>
      </c>
      <c r="BH167" s="19">
        <v>10</v>
      </c>
      <c r="BI167" s="19">
        <v>1</v>
      </c>
      <c r="BJ167" s="19">
        <v>1</v>
      </c>
      <c r="BK167" s="19">
        <v>1</v>
      </c>
      <c r="BL167" s="19">
        <v>1</v>
      </c>
      <c r="BM167" s="19">
        <v>0</v>
      </c>
      <c r="BN167" s="19">
        <v>0</v>
      </c>
      <c r="BO167" s="19">
        <v>0</v>
      </c>
      <c r="BP167" s="19">
        <v>0</v>
      </c>
      <c r="BQ167" s="19">
        <v>1</v>
      </c>
      <c r="BR167" s="19">
        <v>1</v>
      </c>
      <c r="BS167" s="19">
        <v>1</v>
      </c>
      <c r="BT167" s="19">
        <v>1</v>
      </c>
    </row>
    <row r="168" spans="1:72" x14ac:dyDescent="0.3">
      <c r="A168" s="26">
        <v>166</v>
      </c>
      <c r="B168" s="19">
        <v>80</v>
      </c>
      <c r="C168" s="19">
        <v>0.76439499855041504</v>
      </c>
      <c r="D168" s="19">
        <v>1.273991664250692E-2</v>
      </c>
      <c r="E168" s="19">
        <v>4</v>
      </c>
      <c r="F168" s="19">
        <v>1.1163499308821469E-16</v>
      </c>
      <c r="G168" s="19">
        <v>6.2812499999999882E-3</v>
      </c>
      <c r="H168" s="19">
        <v>5.6250000000002132E-4</v>
      </c>
      <c r="I168" s="19">
        <v>1.1163499308821469E-16</v>
      </c>
      <c r="J168" s="19">
        <f t="shared" si="2"/>
        <v>1.1163499308821469E-16</v>
      </c>
      <c r="K168" s="19">
        <v>1.1163499308821469E-16</v>
      </c>
      <c r="L168" s="19"/>
      <c r="M168" s="19">
        <v>0</v>
      </c>
      <c r="N168" s="19">
        <v>-2.2204460492503131E-16</v>
      </c>
      <c r="O168" s="19">
        <v>-6.9388939039072284E-18</v>
      </c>
      <c r="P168" s="19">
        <v>0</v>
      </c>
      <c r="Q168" s="19">
        <v>-0.125</v>
      </c>
      <c r="R168" s="19">
        <v>-0.125</v>
      </c>
      <c r="S168" s="19">
        <v>0.25</v>
      </c>
      <c r="T168" s="19">
        <v>0</v>
      </c>
      <c r="U168" s="19">
        <v>-1.110223024625157E-16</v>
      </c>
      <c r="V168" s="19">
        <v>-1.110223024625157E-16</v>
      </c>
      <c r="W168" s="19">
        <v>2.775557561562891E-17</v>
      </c>
      <c r="X168" s="19">
        <v>-0.5</v>
      </c>
      <c r="Y168" s="19">
        <v>0.5</v>
      </c>
      <c r="Z168" s="19">
        <v>0</v>
      </c>
      <c r="AA168" s="19">
        <v>0</v>
      </c>
      <c r="AB168" s="19">
        <v>-0.125</v>
      </c>
      <c r="AC168" s="19">
        <v>-0.125</v>
      </c>
      <c r="AD168" s="19">
        <v>0.25</v>
      </c>
      <c r="AE168" s="19">
        <v>0</v>
      </c>
      <c r="AF168" s="19">
        <v>-0.5703125</v>
      </c>
      <c r="AG168" s="19">
        <v>0.4296875</v>
      </c>
      <c r="AH168" s="19">
        <v>0.140625</v>
      </c>
      <c r="AI168" s="19">
        <v>0</v>
      </c>
      <c r="AJ168" s="19">
        <v>0</v>
      </c>
      <c r="AK168" s="19">
        <v>40</v>
      </c>
      <c r="AL168" s="19">
        <v>40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 t="s">
        <v>425</v>
      </c>
      <c r="AS168" s="19">
        <v>1</v>
      </c>
      <c r="AT168" s="19">
        <v>0</v>
      </c>
      <c r="AU168" s="19">
        <v>0</v>
      </c>
      <c r="AV168" s="19">
        <v>0</v>
      </c>
      <c r="AW168" s="19">
        <v>0</v>
      </c>
      <c r="AX168" s="19">
        <v>45</v>
      </c>
      <c r="AY168" s="19">
        <v>0</v>
      </c>
      <c r="AZ168" s="19">
        <v>1</v>
      </c>
      <c r="BA168" s="19" t="s">
        <v>89</v>
      </c>
      <c r="BB168" s="19">
        <v>5</v>
      </c>
      <c r="BC168" s="19">
        <v>2</v>
      </c>
      <c r="BD168" s="19">
        <v>0.05</v>
      </c>
      <c r="BE168" s="19">
        <v>4</v>
      </c>
      <c r="BF168" s="19">
        <v>6</v>
      </c>
      <c r="BG168" s="19">
        <v>0.5</v>
      </c>
      <c r="BH168" s="19">
        <v>10</v>
      </c>
      <c r="BI168" s="19">
        <v>1</v>
      </c>
      <c r="BJ168" s="19">
        <v>1</v>
      </c>
      <c r="BK168" s="19">
        <v>1</v>
      </c>
      <c r="BL168" s="19">
        <v>1</v>
      </c>
      <c r="BM168" s="19">
        <v>0</v>
      </c>
      <c r="BN168" s="19">
        <v>0</v>
      </c>
      <c r="BO168" s="19">
        <v>0</v>
      </c>
      <c r="BP168" s="19">
        <v>0</v>
      </c>
      <c r="BQ168" s="19">
        <v>1</v>
      </c>
      <c r="BR168" s="19">
        <v>1</v>
      </c>
      <c r="BS168" s="19">
        <v>1</v>
      </c>
      <c r="BT168" s="19">
        <v>1</v>
      </c>
    </row>
    <row r="169" spans="1:72" x14ac:dyDescent="0.3">
      <c r="A169" s="26">
        <v>167</v>
      </c>
      <c r="B169" s="19">
        <v>80</v>
      </c>
      <c r="C169" s="19">
        <v>0.76439523696899414</v>
      </c>
      <c r="D169" s="19">
        <v>1.27399206161499E-2</v>
      </c>
      <c r="E169" s="19">
        <v>4</v>
      </c>
      <c r="F169" s="19">
        <v>6.5154206201545676E-17</v>
      </c>
      <c r="G169" s="19">
        <v>6.2812499999999882E-3</v>
      </c>
      <c r="H169" s="19">
        <v>5.625000000000121E-4</v>
      </c>
      <c r="I169" s="19">
        <v>6.5154206201545676E-17</v>
      </c>
      <c r="J169" s="19">
        <f t="shared" si="2"/>
        <v>6.5154206201545676E-17</v>
      </c>
      <c r="K169" s="19">
        <v>6.5154206201545676E-17</v>
      </c>
      <c r="L169" s="19"/>
      <c r="M169" s="19">
        <v>0</v>
      </c>
      <c r="N169" s="19">
        <v>1.110223024625157E-16</v>
      </c>
      <c r="O169" s="19">
        <v>-6.9388939039072284E-18</v>
      </c>
      <c r="P169" s="19">
        <v>0</v>
      </c>
      <c r="Q169" s="19">
        <v>-0.125</v>
      </c>
      <c r="R169" s="19">
        <v>0.125</v>
      </c>
      <c r="S169" s="19">
        <v>0.25</v>
      </c>
      <c r="T169" s="19">
        <v>0</v>
      </c>
      <c r="U169" s="19">
        <v>-1.110223024625157E-16</v>
      </c>
      <c r="V169" s="19">
        <v>0</v>
      </c>
      <c r="W169" s="19">
        <v>2.775557561562891E-17</v>
      </c>
      <c r="X169" s="19">
        <v>-0.5</v>
      </c>
      <c r="Y169" s="19">
        <v>-0.5</v>
      </c>
      <c r="Z169" s="19">
        <v>0</v>
      </c>
      <c r="AA169" s="19">
        <v>0</v>
      </c>
      <c r="AB169" s="19">
        <v>-0.125</v>
      </c>
      <c r="AC169" s="19">
        <v>0.125</v>
      </c>
      <c r="AD169" s="19">
        <v>0.25</v>
      </c>
      <c r="AE169" s="19">
        <v>0</v>
      </c>
      <c r="AF169" s="19">
        <v>-0.5703125</v>
      </c>
      <c r="AG169" s="19">
        <v>-0.4296875</v>
      </c>
      <c r="AH169" s="19">
        <v>0.140625</v>
      </c>
      <c r="AI169" s="19">
        <v>0</v>
      </c>
      <c r="AJ169" s="19">
        <v>0</v>
      </c>
      <c r="AK169" s="19">
        <v>40</v>
      </c>
      <c r="AL169" s="19">
        <v>0</v>
      </c>
      <c r="AM169" s="19">
        <v>40</v>
      </c>
      <c r="AN169" s="19">
        <v>0</v>
      </c>
      <c r="AO169" s="19">
        <v>0</v>
      </c>
      <c r="AP169" s="19">
        <v>0</v>
      </c>
      <c r="AQ169" s="19">
        <v>0</v>
      </c>
      <c r="AR169" s="19" t="s">
        <v>426</v>
      </c>
      <c r="AS169" s="19">
        <v>1</v>
      </c>
      <c r="AT169" s="19">
        <v>0</v>
      </c>
      <c r="AU169" s="19">
        <v>0</v>
      </c>
      <c r="AV169" s="19">
        <v>0</v>
      </c>
      <c r="AW169" s="19">
        <v>0</v>
      </c>
      <c r="AX169" s="19">
        <v>45</v>
      </c>
      <c r="AY169" s="19">
        <v>0</v>
      </c>
      <c r="AZ169" s="19">
        <v>1</v>
      </c>
      <c r="BA169" s="19" t="s">
        <v>89</v>
      </c>
      <c r="BB169" s="19">
        <v>5</v>
      </c>
      <c r="BC169" s="19">
        <v>2</v>
      </c>
      <c r="BD169" s="19">
        <v>0.05</v>
      </c>
      <c r="BE169" s="19">
        <v>4</v>
      </c>
      <c r="BF169" s="19">
        <v>6</v>
      </c>
      <c r="BG169" s="19">
        <v>0.5</v>
      </c>
      <c r="BH169" s="19">
        <v>10</v>
      </c>
      <c r="BI169" s="19">
        <v>1</v>
      </c>
      <c r="BJ169" s="19">
        <v>1</v>
      </c>
      <c r="BK169" s="19">
        <v>1</v>
      </c>
      <c r="BL169" s="19">
        <v>1</v>
      </c>
      <c r="BM169" s="19">
        <v>0</v>
      </c>
      <c r="BN169" s="19">
        <v>0</v>
      </c>
      <c r="BO169" s="19">
        <v>0</v>
      </c>
      <c r="BP169" s="19">
        <v>0</v>
      </c>
      <c r="BQ169" s="19">
        <v>1</v>
      </c>
      <c r="BR169" s="19">
        <v>1</v>
      </c>
      <c r="BS169" s="19">
        <v>1</v>
      </c>
      <c r="BT169" s="19">
        <v>1</v>
      </c>
    </row>
    <row r="170" spans="1:72" x14ac:dyDescent="0.3">
      <c r="A170" s="26">
        <v>168</v>
      </c>
      <c r="B170" s="19">
        <v>80</v>
      </c>
      <c r="C170" s="19">
        <v>0.79759478569030762</v>
      </c>
      <c r="D170" s="19">
        <v>1.329324642817179E-2</v>
      </c>
      <c r="E170" s="19">
        <v>4</v>
      </c>
      <c r="F170" s="19">
        <v>7.9368733514946446E-17</v>
      </c>
      <c r="G170" s="19">
        <v>6.2812499999999882E-3</v>
      </c>
      <c r="H170" s="19">
        <v>5.6250000000002132E-4</v>
      </c>
      <c r="I170" s="19">
        <v>7.9368733514946446E-17</v>
      </c>
      <c r="J170" s="19">
        <f t="shared" si="2"/>
        <v>7.9368733514946446E-17</v>
      </c>
      <c r="K170" s="19">
        <v>7.9368733514946446E-17</v>
      </c>
      <c r="L170" s="19"/>
      <c r="M170" s="19">
        <v>0</v>
      </c>
      <c r="N170" s="19">
        <v>1.110223024625157E-16</v>
      </c>
      <c r="O170" s="19">
        <v>-6.9388939039072284E-18</v>
      </c>
      <c r="P170" s="19">
        <v>0</v>
      </c>
      <c r="Q170" s="19">
        <v>0.125</v>
      </c>
      <c r="R170" s="19">
        <v>0.125</v>
      </c>
      <c r="S170" s="19">
        <v>0.25</v>
      </c>
      <c r="T170" s="19">
        <v>0</v>
      </c>
      <c r="U170" s="19">
        <v>1.110223024625157E-16</v>
      </c>
      <c r="V170" s="19">
        <v>1.110223024625157E-16</v>
      </c>
      <c r="W170" s="19">
        <v>2.775557561562891E-17</v>
      </c>
      <c r="X170" s="19">
        <v>0.5</v>
      </c>
      <c r="Y170" s="19">
        <v>-0.5</v>
      </c>
      <c r="Z170" s="19">
        <v>0</v>
      </c>
      <c r="AA170" s="19">
        <v>0</v>
      </c>
      <c r="AB170" s="19">
        <v>0.125</v>
      </c>
      <c r="AC170" s="19">
        <v>0.125</v>
      </c>
      <c r="AD170" s="19">
        <v>0.25</v>
      </c>
      <c r="AE170" s="19">
        <v>0</v>
      </c>
      <c r="AF170" s="19">
        <v>0.5703125</v>
      </c>
      <c r="AG170" s="19">
        <v>-0.4296875</v>
      </c>
      <c r="AH170" s="19">
        <v>0.140625</v>
      </c>
      <c r="AI170" s="19">
        <v>0</v>
      </c>
      <c r="AJ170" s="19">
        <v>40</v>
      </c>
      <c r="AK170" s="19">
        <v>0</v>
      </c>
      <c r="AL170" s="19">
        <v>0</v>
      </c>
      <c r="AM170" s="19">
        <v>40</v>
      </c>
      <c r="AN170" s="19">
        <v>0</v>
      </c>
      <c r="AO170" s="19">
        <v>0</v>
      </c>
      <c r="AP170" s="19">
        <v>0</v>
      </c>
      <c r="AQ170" s="19">
        <v>0</v>
      </c>
      <c r="AR170" s="19" t="s">
        <v>427</v>
      </c>
      <c r="AS170" s="19">
        <v>1</v>
      </c>
      <c r="AT170" s="19">
        <v>0</v>
      </c>
      <c r="AU170" s="19">
        <v>0</v>
      </c>
      <c r="AV170" s="19">
        <v>0</v>
      </c>
      <c r="AW170" s="19">
        <v>0</v>
      </c>
      <c r="AX170" s="19">
        <v>45</v>
      </c>
      <c r="AY170" s="19">
        <v>0</v>
      </c>
      <c r="AZ170" s="19">
        <v>1</v>
      </c>
      <c r="BA170" s="19" t="s">
        <v>89</v>
      </c>
      <c r="BB170" s="19">
        <v>5</v>
      </c>
      <c r="BC170" s="19">
        <v>2</v>
      </c>
      <c r="BD170" s="19">
        <v>0.05</v>
      </c>
      <c r="BE170" s="19">
        <v>4</v>
      </c>
      <c r="BF170" s="19">
        <v>6</v>
      </c>
      <c r="BG170" s="19">
        <v>0.5</v>
      </c>
      <c r="BH170" s="19">
        <v>10</v>
      </c>
      <c r="BI170" s="19">
        <v>1</v>
      </c>
      <c r="BJ170" s="19">
        <v>1</v>
      </c>
      <c r="BK170" s="19">
        <v>1</v>
      </c>
      <c r="BL170" s="19">
        <v>1</v>
      </c>
      <c r="BM170" s="19">
        <v>0</v>
      </c>
      <c r="BN170" s="19">
        <v>0</v>
      </c>
      <c r="BO170" s="19">
        <v>0</v>
      </c>
      <c r="BP170" s="19">
        <v>0</v>
      </c>
      <c r="BQ170" s="19">
        <v>1</v>
      </c>
      <c r="BR170" s="19">
        <v>1</v>
      </c>
      <c r="BS170" s="19">
        <v>1</v>
      </c>
      <c r="BT170" s="19">
        <v>1</v>
      </c>
    </row>
    <row r="171" spans="1:72" x14ac:dyDescent="0.3">
      <c r="A171" s="26">
        <v>169</v>
      </c>
      <c r="B171" s="19">
        <v>80</v>
      </c>
      <c r="C171" s="19">
        <v>0.85799431800842285</v>
      </c>
      <c r="D171" s="19">
        <v>1.4299905300140379E-2</v>
      </c>
      <c r="E171" s="19">
        <v>4</v>
      </c>
      <c r="F171" s="19">
        <v>3.3750000000000542E-3</v>
      </c>
      <c r="G171" s="19">
        <v>4.2921121330296089E-2</v>
      </c>
      <c r="H171" s="19">
        <v>8.9207119425806138E-3</v>
      </c>
      <c r="I171" s="19">
        <v>3.3750000000000542E-3</v>
      </c>
      <c r="J171" s="19">
        <f t="shared" si="2"/>
        <v>3.3750000000000542E-3</v>
      </c>
      <c r="K171" s="19">
        <v>3.3750000000000542E-3</v>
      </c>
      <c r="L171" s="19"/>
      <c r="M171" s="19">
        <v>-5.5511151231257827E-17</v>
      </c>
      <c r="N171" s="19">
        <v>-1.110223024625157E-16</v>
      </c>
      <c r="O171" s="19">
        <v>-6.9388939039072284E-18</v>
      </c>
      <c r="P171" s="19">
        <v>0</v>
      </c>
      <c r="Q171" s="19">
        <v>0.34375</v>
      </c>
      <c r="R171" s="19">
        <v>0.125</v>
      </c>
      <c r="S171" s="19">
        <v>-0.25</v>
      </c>
      <c r="T171" s="19">
        <v>0</v>
      </c>
      <c r="U171" s="19">
        <v>7.1250000000000757E-3</v>
      </c>
      <c r="V171" s="19">
        <v>-1.8750000000000711E-3</v>
      </c>
      <c r="W171" s="19">
        <v>3.7500000000001139E-3</v>
      </c>
      <c r="X171" s="19">
        <v>-0.25</v>
      </c>
      <c r="Y171" s="19">
        <v>0.5</v>
      </c>
      <c r="Z171" s="19">
        <v>0</v>
      </c>
      <c r="AA171" s="19">
        <v>0</v>
      </c>
      <c r="AB171" s="19">
        <v>0.34375</v>
      </c>
      <c r="AC171" s="19">
        <v>0.125</v>
      </c>
      <c r="AD171" s="19">
        <v>-0.25</v>
      </c>
      <c r="AE171" s="19">
        <v>0</v>
      </c>
      <c r="AF171" s="19">
        <v>-0.23828125</v>
      </c>
      <c r="AG171" s="19">
        <v>0.4296875</v>
      </c>
      <c r="AH171" s="19">
        <v>0.140625</v>
      </c>
      <c r="AI171" s="19">
        <v>0</v>
      </c>
      <c r="AJ171" s="19">
        <v>10</v>
      </c>
      <c r="AK171" s="19">
        <v>30</v>
      </c>
      <c r="AL171" s="19">
        <v>40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 t="s">
        <v>428</v>
      </c>
      <c r="AS171" s="19">
        <v>1</v>
      </c>
      <c r="AT171" s="19">
        <v>0</v>
      </c>
      <c r="AU171" s="19">
        <v>0</v>
      </c>
      <c r="AV171" s="19">
        <v>0</v>
      </c>
      <c r="AW171" s="19">
        <v>0</v>
      </c>
      <c r="AX171" s="19">
        <v>45</v>
      </c>
      <c r="AY171" s="19">
        <v>0</v>
      </c>
      <c r="AZ171" s="19">
        <v>1</v>
      </c>
      <c r="BA171" s="19" t="s">
        <v>89</v>
      </c>
      <c r="BB171" s="19">
        <v>5</v>
      </c>
      <c r="BC171" s="19">
        <v>2</v>
      </c>
      <c r="BD171" s="19">
        <v>0.05</v>
      </c>
      <c r="BE171" s="19">
        <v>4</v>
      </c>
      <c r="BF171" s="19">
        <v>6</v>
      </c>
      <c r="BG171" s="19">
        <v>0.5</v>
      </c>
      <c r="BH171" s="19">
        <v>10</v>
      </c>
      <c r="BI171" s="19">
        <v>1</v>
      </c>
      <c r="BJ171" s="19">
        <v>1</v>
      </c>
      <c r="BK171" s="19">
        <v>1</v>
      </c>
      <c r="BL171" s="19">
        <v>1</v>
      </c>
      <c r="BM171" s="19">
        <v>0</v>
      </c>
      <c r="BN171" s="19">
        <v>0</v>
      </c>
      <c r="BO171" s="19">
        <v>0</v>
      </c>
      <c r="BP171" s="19">
        <v>0</v>
      </c>
      <c r="BQ171" s="19">
        <v>1</v>
      </c>
      <c r="BR171" s="19">
        <v>1</v>
      </c>
      <c r="BS171" s="19">
        <v>1</v>
      </c>
      <c r="BT171" s="19">
        <v>1</v>
      </c>
    </row>
    <row r="172" spans="1:72" x14ac:dyDescent="0.3">
      <c r="A172" s="26">
        <v>170</v>
      </c>
      <c r="B172" s="19">
        <v>80</v>
      </c>
      <c r="C172" s="19">
        <v>0.77579665184020996</v>
      </c>
      <c r="D172" s="19">
        <v>1.292994419733683E-2</v>
      </c>
      <c r="E172" s="19">
        <v>4</v>
      </c>
      <c r="F172" s="19">
        <v>3.3750000000000542E-3</v>
      </c>
      <c r="G172" s="19">
        <v>4.2921121330296089E-2</v>
      </c>
      <c r="H172" s="19">
        <v>8.9207119425805965E-3</v>
      </c>
      <c r="I172" s="19">
        <v>3.3750000000000542E-3</v>
      </c>
      <c r="J172" s="19">
        <f t="shared" si="2"/>
        <v>3.3750000000000542E-3</v>
      </c>
      <c r="K172" s="19">
        <v>3.3750000000000542E-3</v>
      </c>
      <c r="L172" s="19"/>
      <c r="M172" s="19">
        <v>-5.5511151231257827E-17</v>
      </c>
      <c r="N172" s="19">
        <v>1.110223024625157E-16</v>
      </c>
      <c r="O172" s="19">
        <v>-6.9388939039072284E-18</v>
      </c>
      <c r="P172" s="19">
        <v>0</v>
      </c>
      <c r="Q172" s="19">
        <v>0.34375</v>
      </c>
      <c r="R172" s="19">
        <v>-0.125</v>
      </c>
      <c r="S172" s="19">
        <v>-0.25</v>
      </c>
      <c r="T172" s="19">
        <v>0</v>
      </c>
      <c r="U172" s="19">
        <v>7.1250000000000757E-3</v>
      </c>
      <c r="V172" s="19">
        <v>1.8750000000000711E-3</v>
      </c>
      <c r="W172" s="19">
        <v>3.7500000000001139E-3</v>
      </c>
      <c r="X172" s="19">
        <v>-0.25</v>
      </c>
      <c r="Y172" s="19">
        <v>-0.5</v>
      </c>
      <c r="Z172" s="19">
        <v>0</v>
      </c>
      <c r="AA172" s="19">
        <v>0</v>
      </c>
      <c r="AB172" s="19">
        <v>0.34375</v>
      </c>
      <c r="AC172" s="19">
        <v>-0.125</v>
      </c>
      <c r="AD172" s="19">
        <v>-0.25</v>
      </c>
      <c r="AE172" s="19">
        <v>0</v>
      </c>
      <c r="AF172" s="19">
        <v>-0.23828125</v>
      </c>
      <c r="AG172" s="19">
        <v>-0.4296875</v>
      </c>
      <c r="AH172" s="19">
        <v>0.140625</v>
      </c>
      <c r="AI172" s="19">
        <v>0</v>
      </c>
      <c r="AJ172" s="19">
        <v>10</v>
      </c>
      <c r="AK172" s="19">
        <v>30</v>
      </c>
      <c r="AL172" s="19">
        <v>0</v>
      </c>
      <c r="AM172" s="19">
        <v>40</v>
      </c>
      <c r="AN172" s="19">
        <v>0</v>
      </c>
      <c r="AO172" s="19">
        <v>0</v>
      </c>
      <c r="AP172" s="19">
        <v>0</v>
      </c>
      <c r="AQ172" s="19">
        <v>0</v>
      </c>
      <c r="AR172" s="19" t="s">
        <v>429</v>
      </c>
      <c r="AS172" s="19">
        <v>1</v>
      </c>
      <c r="AT172" s="19">
        <v>0</v>
      </c>
      <c r="AU172" s="19">
        <v>0</v>
      </c>
      <c r="AV172" s="19">
        <v>0</v>
      </c>
      <c r="AW172" s="19">
        <v>0</v>
      </c>
      <c r="AX172" s="19">
        <v>45</v>
      </c>
      <c r="AY172" s="19">
        <v>0</v>
      </c>
      <c r="AZ172" s="19">
        <v>1</v>
      </c>
      <c r="BA172" s="19" t="s">
        <v>89</v>
      </c>
      <c r="BB172" s="19">
        <v>5</v>
      </c>
      <c r="BC172" s="19">
        <v>2</v>
      </c>
      <c r="BD172" s="19">
        <v>0.05</v>
      </c>
      <c r="BE172" s="19">
        <v>4</v>
      </c>
      <c r="BF172" s="19">
        <v>6</v>
      </c>
      <c r="BG172" s="19">
        <v>0.5</v>
      </c>
      <c r="BH172" s="19">
        <v>10</v>
      </c>
      <c r="BI172" s="19">
        <v>1</v>
      </c>
      <c r="BJ172" s="19">
        <v>1</v>
      </c>
      <c r="BK172" s="19">
        <v>1</v>
      </c>
      <c r="BL172" s="19">
        <v>1</v>
      </c>
      <c r="BM172" s="19">
        <v>0</v>
      </c>
      <c r="BN172" s="19">
        <v>0</v>
      </c>
      <c r="BO172" s="19">
        <v>0</v>
      </c>
      <c r="BP172" s="19">
        <v>0</v>
      </c>
      <c r="BQ172" s="19">
        <v>1</v>
      </c>
      <c r="BR172" s="19">
        <v>1</v>
      </c>
      <c r="BS172" s="19">
        <v>1</v>
      </c>
      <c r="BT172" s="19">
        <v>1</v>
      </c>
    </row>
    <row r="173" spans="1:72" x14ac:dyDescent="0.3">
      <c r="A173" s="26">
        <v>171</v>
      </c>
      <c r="B173" s="19">
        <v>80</v>
      </c>
      <c r="C173" s="19">
        <v>0.84659600257873535</v>
      </c>
      <c r="D173" s="19">
        <v>1.4109933376312261E-2</v>
      </c>
      <c r="E173" s="19">
        <v>4</v>
      </c>
      <c r="F173" s="19">
        <v>3.3541019662497191E-3</v>
      </c>
      <c r="G173" s="19">
        <v>4.2921121330296089E-2</v>
      </c>
      <c r="H173" s="19">
        <v>8.8236299396847028E-3</v>
      </c>
      <c r="I173" s="19">
        <v>3.3541019662497191E-3</v>
      </c>
      <c r="J173" s="19">
        <f t="shared" si="2"/>
        <v>3.3541019662497191E-3</v>
      </c>
      <c r="K173" s="19">
        <v>3.3541019662497191E-3</v>
      </c>
      <c r="L173" s="19"/>
      <c r="M173" s="19">
        <v>-5.5511151231257827E-17</v>
      </c>
      <c r="N173" s="19">
        <v>1.110223024625157E-16</v>
      </c>
      <c r="O173" s="19">
        <v>-6.9388939039072284E-18</v>
      </c>
      <c r="P173" s="19">
        <v>0</v>
      </c>
      <c r="Q173" s="19">
        <v>-0.34375</v>
      </c>
      <c r="R173" s="19">
        <v>-0.125</v>
      </c>
      <c r="S173" s="19">
        <v>-0.25</v>
      </c>
      <c r="T173" s="19">
        <v>0</v>
      </c>
      <c r="U173" s="19">
        <v>-7.5000000000000344E-3</v>
      </c>
      <c r="V173" s="19">
        <v>1.5000000000001119E-3</v>
      </c>
      <c r="W173" s="19">
        <v>3.0000000000000859E-3</v>
      </c>
      <c r="X173" s="19">
        <v>0.25</v>
      </c>
      <c r="Y173" s="19">
        <v>-0.5</v>
      </c>
      <c r="Z173" s="19">
        <v>0</v>
      </c>
      <c r="AA173" s="19">
        <v>0</v>
      </c>
      <c r="AB173" s="19">
        <v>-0.34375</v>
      </c>
      <c r="AC173" s="19">
        <v>-0.125</v>
      </c>
      <c r="AD173" s="19">
        <v>-0.25</v>
      </c>
      <c r="AE173" s="19">
        <v>0</v>
      </c>
      <c r="AF173" s="19">
        <v>0.23828125</v>
      </c>
      <c r="AG173" s="19">
        <v>-0.4296875</v>
      </c>
      <c r="AH173" s="19">
        <v>0.140625</v>
      </c>
      <c r="AI173" s="19">
        <v>0</v>
      </c>
      <c r="AJ173" s="19">
        <v>30</v>
      </c>
      <c r="AK173" s="19">
        <v>10</v>
      </c>
      <c r="AL173" s="19">
        <v>0</v>
      </c>
      <c r="AM173" s="19">
        <v>40</v>
      </c>
      <c r="AN173" s="19">
        <v>0</v>
      </c>
      <c r="AO173" s="19">
        <v>0</v>
      </c>
      <c r="AP173" s="19">
        <v>0</v>
      </c>
      <c r="AQ173" s="19">
        <v>0</v>
      </c>
      <c r="AR173" s="19" t="s">
        <v>430</v>
      </c>
      <c r="AS173" s="19">
        <v>1</v>
      </c>
      <c r="AT173" s="19">
        <v>0</v>
      </c>
      <c r="AU173" s="19">
        <v>0</v>
      </c>
      <c r="AV173" s="19">
        <v>0</v>
      </c>
      <c r="AW173" s="19">
        <v>0</v>
      </c>
      <c r="AX173" s="19">
        <v>45</v>
      </c>
      <c r="AY173" s="19">
        <v>0</v>
      </c>
      <c r="AZ173" s="19">
        <v>1</v>
      </c>
      <c r="BA173" s="19" t="s">
        <v>89</v>
      </c>
      <c r="BB173" s="19">
        <v>5</v>
      </c>
      <c r="BC173" s="19">
        <v>2</v>
      </c>
      <c r="BD173" s="19">
        <v>0.05</v>
      </c>
      <c r="BE173" s="19">
        <v>4</v>
      </c>
      <c r="BF173" s="19">
        <v>6</v>
      </c>
      <c r="BG173" s="19">
        <v>0.5</v>
      </c>
      <c r="BH173" s="19">
        <v>10</v>
      </c>
      <c r="BI173" s="19">
        <v>1</v>
      </c>
      <c r="BJ173" s="19">
        <v>1</v>
      </c>
      <c r="BK173" s="19">
        <v>1</v>
      </c>
      <c r="BL173" s="19">
        <v>1</v>
      </c>
      <c r="BM173" s="19">
        <v>0</v>
      </c>
      <c r="BN173" s="19">
        <v>0</v>
      </c>
      <c r="BO173" s="19">
        <v>0</v>
      </c>
      <c r="BP173" s="19">
        <v>0</v>
      </c>
      <c r="BQ173" s="19">
        <v>1</v>
      </c>
      <c r="BR173" s="19">
        <v>1</v>
      </c>
      <c r="BS173" s="19">
        <v>1</v>
      </c>
      <c r="BT173" s="19">
        <v>1</v>
      </c>
    </row>
    <row r="174" spans="1:72" x14ac:dyDescent="0.3">
      <c r="A174" s="26">
        <v>172</v>
      </c>
      <c r="B174" s="19">
        <v>80</v>
      </c>
      <c r="C174" s="19">
        <v>0.85799455642700195</v>
      </c>
      <c r="D174" s="19">
        <v>1.4299909273783371E-2</v>
      </c>
      <c r="E174" s="19">
        <v>4</v>
      </c>
      <c r="F174" s="19">
        <v>1.0312500000000111E-3</v>
      </c>
      <c r="G174" s="19">
        <v>3.4687500000000339E-3</v>
      </c>
      <c r="H174" s="19">
        <v>2.0624999999999858E-3</v>
      </c>
      <c r="I174" s="19">
        <v>1.0312500000000111E-3</v>
      </c>
      <c r="J174" s="19">
        <f t="shared" si="2"/>
        <v>1.0312500000000111E-3</v>
      </c>
      <c r="K174" s="19">
        <v>1.0312500000000111E-3</v>
      </c>
      <c r="L174" s="19"/>
      <c r="M174" s="19">
        <v>1.110223024625157E-16</v>
      </c>
      <c r="N174" s="19">
        <v>-2.2204460492503131E-16</v>
      </c>
      <c r="O174" s="19">
        <v>6.9388939039072284E-18</v>
      </c>
      <c r="P174" s="19">
        <v>0</v>
      </c>
      <c r="Q174" s="19">
        <v>0.15625</v>
      </c>
      <c r="R174" s="19">
        <v>0.15625</v>
      </c>
      <c r="S174" s="19">
        <v>-0.3125</v>
      </c>
      <c r="T174" s="19">
        <v>0</v>
      </c>
      <c r="U174" s="19">
        <v>-1.0312500000000391E-3</v>
      </c>
      <c r="V174" s="19">
        <v>-1.031250000000095E-3</v>
      </c>
      <c r="W174" s="19">
        <v>2.0624999999999671E-3</v>
      </c>
      <c r="X174" s="19">
        <v>-0.5</v>
      </c>
      <c r="Y174" s="19">
        <v>0.5</v>
      </c>
      <c r="Z174" s="19">
        <v>0</v>
      </c>
      <c r="AA174" s="19">
        <v>0</v>
      </c>
      <c r="AB174" s="19">
        <v>0.15625</v>
      </c>
      <c r="AC174" s="19">
        <v>0.15625</v>
      </c>
      <c r="AD174" s="19">
        <v>-0.3125</v>
      </c>
      <c r="AE174" s="19">
        <v>0</v>
      </c>
      <c r="AF174" s="19">
        <v>-0.53515625</v>
      </c>
      <c r="AG174" s="19">
        <v>0.46484375</v>
      </c>
      <c r="AH174" s="19">
        <v>7.03125E-2</v>
      </c>
      <c r="AI174" s="19">
        <v>0</v>
      </c>
      <c r="AJ174" s="19">
        <v>0</v>
      </c>
      <c r="AK174" s="19">
        <v>40</v>
      </c>
      <c r="AL174" s="19">
        <v>40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 t="s">
        <v>431</v>
      </c>
      <c r="AS174" s="19">
        <v>1</v>
      </c>
      <c r="AT174" s="19">
        <v>0</v>
      </c>
      <c r="AU174" s="19">
        <v>0</v>
      </c>
      <c r="AV174" s="19">
        <v>0</v>
      </c>
      <c r="AW174" s="19">
        <v>0</v>
      </c>
      <c r="AX174" s="19">
        <v>45</v>
      </c>
      <c r="AY174" s="19">
        <v>0</v>
      </c>
      <c r="AZ174" s="19">
        <v>1</v>
      </c>
      <c r="BA174" s="19" t="s">
        <v>89</v>
      </c>
      <c r="BB174" s="19">
        <v>5</v>
      </c>
      <c r="BC174" s="19">
        <v>2</v>
      </c>
      <c r="BD174" s="19">
        <v>0.05</v>
      </c>
      <c r="BE174" s="19">
        <v>4</v>
      </c>
      <c r="BF174" s="19">
        <v>6</v>
      </c>
      <c r="BG174" s="19">
        <v>0.5</v>
      </c>
      <c r="BH174" s="19">
        <v>10</v>
      </c>
      <c r="BI174" s="19">
        <v>1</v>
      </c>
      <c r="BJ174" s="19">
        <v>1</v>
      </c>
      <c r="BK174" s="19">
        <v>1</v>
      </c>
      <c r="BL174" s="19">
        <v>1</v>
      </c>
      <c r="BM174" s="19">
        <v>0</v>
      </c>
      <c r="BN174" s="19">
        <v>0</v>
      </c>
      <c r="BO174" s="19">
        <v>0</v>
      </c>
      <c r="BP174" s="19">
        <v>0</v>
      </c>
      <c r="BQ174" s="19">
        <v>1</v>
      </c>
      <c r="BR174" s="19">
        <v>1</v>
      </c>
      <c r="BS174" s="19">
        <v>1</v>
      </c>
      <c r="BT174" s="19">
        <v>1</v>
      </c>
    </row>
    <row r="175" spans="1:72" x14ac:dyDescent="0.3">
      <c r="A175" s="26">
        <v>173</v>
      </c>
      <c r="B175" s="19">
        <v>80</v>
      </c>
      <c r="C175" s="19">
        <v>0.79559469223022461</v>
      </c>
      <c r="D175" s="19">
        <v>1.325991153717041E-2</v>
      </c>
      <c r="E175" s="19">
        <v>4</v>
      </c>
      <c r="F175" s="19">
        <v>1.031250000000002E-3</v>
      </c>
      <c r="G175" s="19">
        <v>3.4687500000000339E-3</v>
      </c>
      <c r="H175" s="19">
        <v>2.0624999999999758E-3</v>
      </c>
      <c r="I175" s="19">
        <v>1.031250000000002E-3</v>
      </c>
      <c r="J175" s="19">
        <f t="shared" si="2"/>
        <v>1.031250000000002E-3</v>
      </c>
      <c r="K175" s="19">
        <v>1.031250000000002E-3</v>
      </c>
      <c r="L175" s="19"/>
      <c r="M175" s="19">
        <v>1.110223024625157E-16</v>
      </c>
      <c r="N175" s="19">
        <v>1.110223024625157E-16</v>
      </c>
      <c r="O175" s="19">
        <v>6.9388939039072284E-18</v>
      </c>
      <c r="P175" s="19">
        <v>0</v>
      </c>
      <c r="Q175" s="19">
        <v>0.15625</v>
      </c>
      <c r="R175" s="19">
        <v>-0.15625</v>
      </c>
      <c r="S175" s="19">
        <v>-0.3125</v>
      </c>
      <c r="T175" s="19">
        <v>0</v>
      </c>
      <c r="U175" s="19">
        <v>-1.0312500000000391E-3</v>
      </c>
      <c r="V175" s="19">
        <v>1.0312500000000391E-3</v>
      </c>
      <c r="W175" s="19">
        <v>2.0624999999999671E-3</v>
      </c>
      <c r="X175" s="19">
        <v>-0.5</v>
      </c>
      <c r="Y175" s="19">
        <v>-0.5</v>
      </c>
      <c r="Z175" s="19">
        <v>0</v>
      </c>
      <c r="AA175" s="19">
        <v>0</v>
      </c>
      <c r="AB175" s="19">
        <v>0.15625</v>
      </c>
      <c r="AC175" s="19">
        <v>-0.15625</v>
      </c>
      <c r="AD175" s="19">
        <v>-0.3125</v>
      </c>
      <c r="AE175" s="19">
        <v>0</v>
      </c>
      <c r="AF175" s="19">
        <v>-0.53515625</v>
      </c>
      <c r="AG175" s="19">
        <v>-0.46484375</v>
      </c>
      <c r="AH175" s="19">
        <v>7.03125E-2</v>
      </c>
      <c r="AI175" s="19">
        <v>0</v>
      </c>
      <c r="AJ175" s="19">
        <v>0</v>
      </c>
      <c r="AK175" s="19">
        <v>40</v>
      </c>
      <c r="AL175" s="19">
        <v>0</v>
      </c>
      <c r="AM175" s="19">
        <v>40</v>
      </c>
      <c r="AN175" s="19">
        <v>0</v>
      </c>
      <c r="AO175" s="19">
        <v>0</v>
      </c>
      <c r="AP175" s="19">
        <v>0</v>
      </c>
      <c r="AQ175" s="19">
        <v>0</v>
      </c>
      <c r="AR175" s="19" t="s">
        <v>432</v>
      </c>
      <c r="AS175" s="19">
        <v>1</v>
      </c>
      <c r="AT175" s="19">
        <v>0</v>
      </c>
      <c r="AU175" s="19">
        <v>0</v>
      </c>
      <c r="AV175" s="19">
        <v>0</v>
      </c>
      <c r="AW175" s="19">
        <v>0</v>
      </c>
      <c r="AX175" s="19">
        <v>45</v>
      </c>
      <c r="AY175" s="19">
        <v>0</v>
      </c>
      <c r="AZ175" s="19">
        <v>1</v>
      </c>
      <c r="BA175" s="19" t="s">
        <v>89</v>
      </c>
      <c r="BB175" s="19">
        <v>5</v>
      </c>
      <c r="BC175" s="19">
        <v>2</v>
      </c>
      <c r="BD175" s="19">
        <v>0.05</v>
      </c>
      <c r="BE175" s="19">
        <v>4</v>
      </c>
      <c r="BF175" s="19">
        <v>6</v>
      </c>
      <c r="BG175" s="19">
        <v>0.5</v>
      </c>
      <c r="BH175" s="19">
        <v>10</v>
      </c>
      <c r="BI175" s="19">
        <v>1</v>
      </c>
      <c r="BJ175" s="19">
        <v>1</v>
      </c>
      <c r="BK175" s="19">
        <v>1</v>
      </c>
      <c r="BL175" s="19">
        <v>1</v>
      </c>
      <c r="BM175" s="19">
        <v>0</v>
      </c>
      <c r="BN175" s="19">
        <v>0</v>
      </c>
      <c r="BO175" s="19">
        <v>0</v>
      </c>
      <c r="BP175" s="19">
        <v>0</v>
      </c>
      <c r="BQ175" s="19">
        <v>1</v>
      </c>
      <c r="BR175" s="19">
        <v>1</v>
      </c>
      <c r="BS175" s="19">
        <v>1</v>
      </c>
      <c r="BT175" s="19">
        <v>1</v>
      </c>
    </row>
    <row r="176" spans="1:72" x14ac:dyDescent="0.3">
      <c r="A176" s="26">
        <v>174</v>
      </c>
      <c r="B176" s="19">
        <v>80</v>
      </c>
      <c r="C176" s="19">
        <v>0.84239459037780762</v>
      </c>
      <c r="D176" s="19">
        <v>1.4039909839630131E-2</v>
      </c>
      <c r="E176" s="19">
        <v>4</v>
      </c>
      <c r="F176" s="19">
        <v>6.987782306461735E-3</v>
      </c>
      <c r="G176" s="19">
        <v>3.4688640183963643E-2</v>
      </c>
      <c r="H176" s="19">
        <v>1.163935605499716E-2</v>
      </c>
      <c r="I176" s="19">
        <v>6.987782306461735E-3</v>
      </c>
      <c r="J176" s="19">
        <f t="shared" si="2"/>
        <v>6.987782306461735E-3</v>
      </c>
      <c r="K176" s="19">
        <v>6.987782306461735E-3</v>
      </c>
      <c r="L176" s="19"/>
      <c r="M176" s="19">
        <v>1.110223024625157E-16</v>
      </c>
      <c r="N176" s="19">
        <v>0</v>
      </c>
      <c r="O176" s="19">
        <v>6.9388939039072284E-18</v>
      </c>
      <c r="P176" s="19">
        <v>0</v>
      </c>
      <c r="Q176" s="19">
        <v>0.15625</v>
      </c>
      <c r="R176" s="19">
        <v>-6.2500000000000014E-2</v>
      </c>
      <c r="S176" s="19">
        <v>-0.3125</v>
      </c>
      <c r="T176" s="19">
        <v>0</v>
      </c>
      <c r="U176" s="19">
        <v>3.0937499999998952E-3</v>
      </c>
      <c r="V176" s="19">
        <v>-1.5656249999999951E-2</v>
      </c>
      <c r="W176" s="19">
        <v>-6.1875000000000116E-3</v>
      </c>
      <c r="X176" s="19">
        <v>-0.5</v>
      </c>
      <c r="Y176" s="19">
        <v>0.25000000000000011</v>
      </c>
      <c r="Z176" s="19">
        <v>0</v>
      </c>
      <c r="AA176" s="19">
        <v>0</v>
      </c>
      <c r="AB176" s="19">
        <v>0.15625</v>
      </c>
      <c r="AC176" s="19">
        <v>-6.2500000000000014E-2</v>
      </c>
      <c r="AD176" s="19">
        <v>-0.3125</v>
      </c>
      <c r="AE176" s="19">
        <v>0</v>
      </c>
      <c r="AF176" s="19">
        <v>-0.53515625</v>
      </c>
      <c r="AG176" s="19">
        <v>0.13281250000000011</v>
      </c>
      <c r="AH176" s="19">
        <v>7.03125E-2</v>
      </c>
      <c r="AI176" s="19">
        <v>0</v>
      </c>
      <c r="AJ176" s="19">
        <v>0</v>
      </c>
      <c r="AK176" s="19">
        <v>40</v>
      </c>
      <c r="AL176" s="19">
        <v>30</v>
      </c>
      <c r="AM176" s="19">
        <v>10</v>
      </c>
      <c r="AN176" s="19">
        <v>0</v>
      </c>
      <c r="AO176" s="19">
        <v>0</v>
      </c>
      <c r="AP176" s="19">
        <v>0</v>
      </c>
      <c r="AQ176" s="19">
        <v>0</v>
      </c>
      <c r="AR176" s="19" t="s">
        <v>433</v>
      </c>
      <c r="AS176" s="19">
        <v>1</v>
      </c>
      <c r="AT176" s="19">
        <v>0</v>
      </c>
      <c r="AU176" s="19">
        <v>0</v>
      </c>
      <c r="AV176" s="19">
        <v>0</v>
      </c>
      <c r="AW176" s="19">
        <v>0</v>
      </c>
      <c r="AX176" s="19">
        <v>45</v>
      </c>
      <c r="AY176" s="19">
        <v>0</v>
      </c>
      <c r="AZ176" s="19">
        <v>1</v>
      </c>
      <c r="BA176" s="19" t="s">
        <v>89</v>
      </c>
      <c r="BB176" s="19">
        <v>5</v>
      </c>
      <c r="BC176" s="19">
        <v>2</v>
      </c>
      <c r="BD176" s="19">
        <v>0.05</v>
      </c>
      <c r="BE176" s="19">
        <v>4</v>
      </c>
      <c r="BF176" s="19">
        <v>6</v>
      </c>
      <c r="BG176" s="19">
        <v>0.5</v>
      </c>
      <c r="BH176" s="19">
        <v>10</v>
      </c>
      <c r="BI176" s="19">
        <v>1</v>
      </c>
      <c r="BJ176" s="19">
        <v>1</v>
      </c>
      <c r="BK176" s="19">
        <v>1</v>
      </c>
      <c r="BL176" s="19">
        <v>1</v>
      </c>
      <c r="BM176" s="19">
        <v>0</v>
      </c>
      <c r="BN176" s="19">
        <v>0</v>
      </c>
      <c r="BO176" s="19">
        <v>0</v>
      </c>
      <c r="BP176" s="19">
        <v>0</v>
      </c>
      <c r="BQ176" s="19">
        <v>1</v>
      </c>
      <c r="BR176" s="19">
        <v>1</v>
      </c>
      <c r="BS176" s="19">
        <v>1</v>
      </c>
      <c r="BT176" s="19">
        <v>1</v>
      </c>
    </row>
    <row r="177" spans="1:72" x14ac:dyDescent="0.3">
      <c r="A177" s="26">
        <v>175</v>
      </c>
      <c r="B177" s="19">
        <v>80</v>
      </c>
      <c r="C177" s="19">
        <v>0.81119489669799805</v>
      </c>
      <c r="D177" s="19">
        <v>1.351991494496663E-2</v>
      </c>
      <c r="E177" s="19">
        <v>4</v>
      </c>
      <c r="F177" s="19">
        <v>6.9877823064617862E-3</v>
      </c>
      <c r="G177" s="19">
        <v>3.4688640183963712E-2</v>
      </c>
      <c r="H177" s="19">
        <v>1.1639356054997239E-2</v>
      </c>
      <c r="I177" s="19">
        <v>6.9877823064617862E-3</v>
      </c>
      <c r="J177" s="19">
        <f t="shared" si="2"/>
        <v>6.9877823064617862E-3</v>
      </c>
      <c r="K177" s="19">
        <v>6.9877823064617862E-3</v>
      </c>
      <c r="L177" s="19"/>
      <c r="M177" s="19">
        <v>1.110223024625157E-16</v>
      </c>
      <c r="N177" s="19">
        <v>2.775557561562891E-17</v>
      </c>
      <c r="O177" s="19">
        <v>6.9388939039072284E-18</v>
      </c>
      <c r="P177" s="19">
        <v>0</v>
      </c>
      <c r="Q177" s="19">
        <v>0.15625</v>
      </c>
      <c r="R177" s="19">
        <v>6.2499999999999993E-2</v>
      </c>
      <c r="S177" s="19">
        <v>-0.3125</v>
      </c>
      <c r="T177" s="19">
        <v>0</v>
      </c>
      <c r="U177" s="19">
        <v>3.0937499999998952E-3</v>
      </c>
      <c r="V177" s="19">
        <v>1.565625000000009E-2</v>
      </c>
      <c r="W177" s="19">
        <v>-6.1875000000000116E-3</v>
      </c>
      <c r="X177" s="19">
        <v>-0.5</v>
      </c>
      <c r="Y177" s="19">
        <v>-0.24999999999999989</v>
      </c>
      <c r="Z177" s="19">
        <v>0</v>
      </c>
      <c r="AA177" s="19">
        <v>0</v>
      </c>
      <c r="AB177" s="19">
        <v>0.15625</v>
      </c>
      <c r="AC177" s="19">
        <v>6.2499999999999993E-2</v>
      </c>
      <c r="AD177" s="19">
        <v>-0.3125</v>
      </c>
      <c r="AE177" s="19">
        <v>0</v>
      </c>
      <c r="AF177" s="19">
        <v>-0.53515625</v>
      </c>
      <c r="AG177" s="19">
        <v>-0.13281249999999989</v>
      </c>
      <c r="AH177" s="19">
        <v>7.03125E-2</v>
      </c>
      <c r="AI177" s="19">
        <v>0</v>
      </c>
      <c r="AJ177" s="19">
        <v>0</v>
      </c>
      <c r="AK177" s="19">
        <v>40</v>
      </c>
      <c r="AL177" s="19">
        <v>10</v>
      </c>
      <c r="AM177" s="19">
        <v>30</v>
      </c>
      <c r="AN177" s="19">
        <v>0</v>
      </c>
      <c r="AO177" s="19">
        <v>0</v>
      </c>
      <c r="AP177" s="19">
        <v>0</v>
      </c>
      <c r="AQ177" s="19">
        <v>0</v>
      </c>
      <c r="AR177" s="19" t="s">
        <v>434</v>
      </c>
      <c r="AS177" s="19">
        <v>1</v>
      </c>
      <c r="AT177" s="19">
        <v>0</v>
      </c>
      <c r="AU177" s="19">
        <v>0</v>
      </c>
      <c r="AV177" s="19">
        <v>0</v>
      </c>
      <c r="AW177" s="19">
        <v>0</v>
      </c>
      <c r="AX177" s="19">
        <v>45</v>
      </c>
      <c r="AY177" s="19">
        <v>0</v>
      </c>
      <c r="AZ177" s="19">
        <v>1</v>
      </c>
      <c r="BA177" s="19" t="s">
        <v>89</v>
      </c>
      <c r="BB177" s="19">
        <v>5</v>
      </c>
      <c r="BC177" s="19">
        <v>2</v>
      </c>
      <c r="BD177" s="19">
        <v>0.05</v>
      </c>
      <c r="BE177" s="19">
        <v>4</v>
      </c>
      <c r="BF177" s="19">
        <v>6</v>
      </c>
      <c r="BG177" s="19">
        <v>0.5</v>
      </c>
      <c r="BH177" s="19">
        <v>10</v>
      </c>
      <c r="BI177" s="19">
        <v>1</v>
      </c>
      <c r="BJ177" s="19">
        <v>1</v>
      </c>
      <c r="BK177" s="19">
        <v>1</v>
      </c>
      <c r="BL177" s="19">
        <v>1</v>
      </c>
      <c r="BM177" s="19">
        <v>0</v>
      </c>
      <c r="BN177" s="19">
        <v>0</v>
      </c>
      <c r="BO177" s="19">
        <v>0</v>
      </c>
      <c r="BP177" s="19">
        <v>0</v>
      </c>
      <c r="BQ177" s="19">
        <v>1</v>
      </c>
      <c r="BR177" s="19">
        <v>1</v>
      </c>
      <c r="BS177" s="19">
        <v>1</v>
      </c>
      <c r="BT177" s="19">
        <v>1</v>
      </c>
    </row>
    <row r="178" spans="1:72" x14ac:dyDescent="0.3">
      <c r="A178" s="26">
        <v>176</v>
      </c>
      <c r="B178" s="19">
        <v>80</v>
      </c>
      <c r="C178" s="19">
        <v>0.76439499855041504</v>
      </c>
      <c r="D178" s="19">
        <v>1.273991664250692E-2</v>
      </c>
      <c r="E178" s="19">
        <v>4</v>
      </c>
      <c r="F178" s="19">
        <v>6.987782306461755E-3</v>
      </c>
      <c r="G178" s="19">
        <v>3.4688640183963657E-2</v>
      </c>
      <c r="H178" s="19">
        <v>1.1639356054997191E-2</v>
      </c>
      <c r="I178" s="19">
        <v>6.987782306461755E-3</v>
      </c>
      <c r="J178" s="19">
        <f t="shared" si="2"/>
        <v>6.987782306461755E-3</v>
      </c>
      <c r="K178" s="19">
        <v>6.987782306461755E-3</v>
      </c>
      <c r="L178" s="19"/>
      <c r="M178" s="19">
        <v>-1.110223024625157E-16</v>
      </c>
      <c r="N178" s="19">
        <v>5.5511151231257827E-17</v>
      </c>
      <c r="O178" s="19">
        <v>6.9388939039072284E-18</v>
      </c>
      <c r="P178" s="19">
        <v>0</v>
      </c>
      <c r="Q178" s="19">
        <v>-0.15625</v>
      </c>
      <c r="R178" s="19">
        <v>6.25E-2</v>
      </c>
      <c r="S178" s="19">
        <v>-0.3125</v>
      </c>
      <c r="T178" s="19">
        <v>0</v>
      </c>
      <c r="U178" s="19">
        <v>-3.0937499999998952E-3</v>
      </c>
      <c r="V178" s="19">
        <v>1.565625000000001E-2</v>
      </c>
      <c r="W178" s="19">
        <v>-6.1875000000000116E-3</v>
      </c>
      <c r="X178" s="19">
        <v>0.5</v>
      </c>
      <c r="Y178" s="19">
        <v>-0.25</v>
      </c>
      <c r="Z178" s="19">
        <v>0</v>
      </c>
      <c r="AA178" s="19">
        <v>0</v>
      </c>
      <c r="AB178" s="19">
        <v>-0.15625</v>
      </c>
      <c r="AC178" s="19">
        <v>6.25E-2</v>
      </c>
      <c r="AD178" s="19">
        <v>-0.3125</v>
      </c>
      <c r="AE178" s="19">
        <v>0</v>
      </c>
      <c r="AF178" s="19">
        <v>0.53515625</v>
      </c>
      <c r="AG178" s="19">
        <v>-0.1328125</v>
      </c>
      <c r="AH178" s="19">
        <v>7.03125E-2</v>
      </c>
      <c r="AI178" s="19">
        <v>0</v>
      </c>
      <c r="AJ178" s="19">
        <v>40</v>
      </c>
      <c r="AK178" s="19">
        <v>0</v>
      </c>
      <c r="AL178" s="19">
        <v>10</v>
      </c>
      <c r="AM178" s="19">
        <v>30</v>
      </c>
      <c r="AN178" s="19">
        <v>0</v>
      </c>
      <c r="AO178" s="19">
        <v>0</v>
      </c>
      <c r="AP178" s="19">
        <v>0</v>
      </c>
      <c r="AQ178" s="19">
        <v>0</v>
      </c>
      <c r="AR178" s="19" t="s">
        <v>435</v>
      </c>
      <c r="AS178" s="19">
        <v>1</v>
      </c>
      <c r="AT178" s="19">
        <v>0</v>
      </c>
      <c r="AU178" s="19">
        <v>0</v>
      </c>
      <c r="AV178" s="19">
        <v>0</v>
      </c>
      <c r="AW178" s="19">
        <v>0</v>
      </c>
      <c r="AX178" s="19">
        <v>45</v>
      </c>
      <c r="AY178" s="19">
        <v>0</v>
      </c>
      <c r="AZ178" s="19">
        <v>1</v>
      </c>
      <c r="BA178" s="19" t="s">
        <v>89</v>
      </c>
      <c r="BB178" s="19">
        <v>5</v>
      </c>
      <c r="BC178" s="19">
        <v>2</v>
      </c>
      <c r="BD178" s="19">
        <v>0.05</v>
      </c>
      <c r="BE178" s="19">
        <v>4</v>
      </c>
      <c r="BF178" s="19">
        <v>6</v>
      </c>
      <c r="BG178" s="19">
        <v>0.5</v>
      </c>
      <c r="BH178" s="19">
        <v>10</v>
      </c>
      <c r="BI178" s="19">
        <v>1</v>
      </c>
      <c r="BJ178" s="19">
        <v>1</v>
      </c>
      <c r="BK178" s="19">
        <v>1</v>
      </c>
      <c r="BL178" s="19">
        <v>1</v>
      </c>
      <c r="BM178" s="19">
        <v>0</v>
      </c>
      <c r="BN178" s="19">
        <v>0</v>
      </c>
      <c r="BO178" s="19">
        <v>0</v>
      </c>
      <c r="BP178" s="19">
        <v>0</v>
      </c>
      <c r="BQ178" s="19">
        <v>1</v>
      </c>
      <c r="BR178" s="19">
        <v>1</v>
      </c>
      <c r="BS178" s="19">
        <v>1</v>
      </c>
      <c r="BT178" s="19">
        <v>1</v>
      </c>
    </row>
    <row r="179" spans="1:72" x14ac:dyDescent="0.3">
      <c r="A179" s="26">
        <v>177</v>
      </c>
      <c r="B179" s="19">
        <v>80</v>
      </c>
      <c r="C179" s="19">
        <v>0.96919369697570801</v>
      </c>
      <c r="D179" s="19">
        <v>1.6153228282928471E-2</v>
      </c>
      <c r="E179" s="19">
        <v>5</v>
      </c>
      <c r="F179" s="19">
        <v>4.6875000000000199E-4</v>
      </c>
      <c r="G179" s="19">
        <v>4.0392906729554652E-2</v>
      </c>
      <c r="H179" s="19">
        <v>7.1463495926242107E-3</v>
      </c>
      <c r="I179" s="19">
        <v>1.5678034993263259E-3</v>
      </c>
      <c r="J179" s="19">
        <f t="shared" si="2"/>
        <v>1.5678034993263259E-3</v>
      </c>
      <c r="K179" s="19">
        <v>4.6875000000000199E-4</v>
      </c>
      <c r="L179" s="19">
        <v>4.6875000000000199E-4</v>
      </c>
      <c r="M179" s="19">
        <v>-5.5511151231257827E-17</v>
      </c>
      <c r="N179" s="19">
        <v>8.3266726846886741E-17</v>
      </c>
      <c r="O179" s="19">
        <v>-6.9388939039072284E-18</v>
      </c>
      <c r="P179" s="19">
        <v>0</v>
      </c>
      <c r="Q179" s="19">
        <v>-0.3125</v>
      </c>
      <c r="R179" s="19">
        <v>-6.2499999999999993E-2</v>
      </c>
      <c r="S179" s="19">
        <v>-0.3125</v>
      </c>
      <c r="T179" s="19">
        <v>0</v>
      </c>
      <c r="U179" s="19">
        <v>-4.6874999999996231E-4</v>
      </c>
      <c r="V179" s="19">
        <v>-1.0312500000000111E-3</v>
      </c>
      <c r="W179" s="19">
        <v>-1.8750000000006259E-4</v>
      </c>
      <c r="X179" s="19">
        <v>0.25</v>
      </c>
      <c r="Y179" s="19">
        <v>0.25</v>
      </c>
      <c r="Z179" s="19">
        <v>0</v>
      </c>
      <c r="AA179" s="19">
        <v>0</v>
      </c>
      <c r="AB179" s="19">
        <v>-0.3125</v>
      </c>
      <c r="AC179" s="19">
        <v>-6.2499999999999993E-2</v>
      </c>
      <c r="AD179" s="19">
        <v>-0.3125</v>
      </c>
      <c r="AE179" s="19">
        <v>0</v>
      </c>
      <c r="AF179" s="19">
        <v>0.2734375</v>
      </c>
      <c r="AG179" s="19">
        <v>0.1328125</v>
      </c>
      <c r="AH179" s="19">
        <v>7.03125E-2</v>
      </c>
      <c r="AI179" s="19">
        <v>0</v>
      </c>
      <c r="AJ179" s="19">
        <v>30</v>
      </c>
      <c r="AK179" s="19">
        <v>10</v>
      </c>
      <c r="AL179" s="19">
        <v>30</v>
      </c>
      <c r="AM179" s="19">
        <v>10</v>
      </c>
      <c r="AN179" s="19">
        <v>0</v>
      </c>
      <c r="AO179" s="19">
        <v>0</v>
      </c>
      <c r="AP179" s="19">
        <v>0</v>
      </c>
      <c r="AQ179" s="19">
        <v>0</v>
      </c>
      <c r="AR179" s="19" t="s">
        <v>436</v>
      </c>
      <c r="AS179" s="19">
        <v>1</v>
      </c>
      <c r="AT179" s="19">
        <v>0</v>
      </c>
      <c r="AU179" s="19">
        <v>0</v>
      </c>
      <c r="AV179" s="19">
        <v>0</v>
      </c>
      <c r="AW179" s="19">
        <v>0</v>
      </c>
      <c r="AX179" s="19">
        <v>45</v>
      </c>
      <c r="AY179" s="19">
        <v>0</v>
      </c>
      <c r="AZ179" s="19">
        <v>1</v>
      </c>
      <c r="BA179" s="19" t="s">
        <v>89</v>
      </c>
      <c r="BB179" s="19">
        <v>5</v>
      </c>
      <c r="BC179" s="19">
        <v>2</v>
      </c>
      <c r="BD179" s="19">
        <v>0.05</v>
      </c>
      <c r="BE179" s="19">
        <v>4</v>
      </c>
      <c r="BF179" s="19">
        <v>6</v>
      </c>
      <c r="BG179" s="19">
        <v>0.5</v>
      </c>
      <c r="BH179" s="19">
        <v>10</v>
      </c>
      <c r="BI179" s="19">
        <v>1</v>
      </c>
      <c r="BJ179" s="19">
        <v>1</v>
      </c>
      <c r="BK179" s="19">
        <v>1</v>
      </c>
      <c r="BL179" s="19">
        <v>1</v>
      </c>
      <c r="BM179" s="19">
        <v>0</v>
      </c>
      <c r="BN179" s="19">
        <v>0</v>
      </c>
      <c r="BO179" s="19">
        <v>0</v>
      </c>
      <c r="BP179" s="19">
        <v>0</v>
      </c>
      <c r="BQ179" s="19">
        <v>1</v>
      </c>
      <c r="BR179" s="19">
        <v>1</v>
      </c>
      <c r="BS179" s="19">
        <v>1</v>
      </c>
      <c r="BT179" s="19">
        <v>1</v>
      </c>
    </row>
    <row r="180" spans="1:72" x14ac:dyDescent="0.3">
      <c r="A180" s="26">
        <v>178</v>
      </c>
      <c r="B180" s="19">
        <v>80</v>
      </c>
      <c r="C180" s="19">
        <v>0.9671938419342041</v>
      </c>
      <c r="D180" s="19">
        <v>1.6119897365570068E-2</v>
      </c>
      <c r="E180" s="19">
        <v>5</v>
      </c>
      <c r="F180" s="19">
        <v>4.6875000000000199E-4</v>
      </c>
      <c r="G180" s="19">
        <v>4.0392906729554652E-2</v>
      </c>
      <c r="H180" s="19">
        <v>7.1463495926242038E-3</v>
      </c>
      <c r="I180" s="19">
        <v>1.5678034993263331E-3</v>
      </c>
      <c r="J180" s="19">
        <f t="shared" si="2"/>
        <v>1.5678034993263331E-3</v>
      </c>
      <c r="K180" s="19">
        <v>4.6875000000000199E-4</v>
      </c>
      <c r="L180" s="19">
        <v>4.6875000000000199E-4</v>
      </c>
      <c r="M180" s="19">
        <v>-5.5511151231257827E-17</v>
      </c>
      <c r="N180" s="19">
        <v>-8.3266726846886741E-17</v>
      </c>
      <c r="O180" s="19">
        <v>-6.9388939039072284E-18</v>
      </c>
      <c r="P180" s="19">
        <v>0</v>
      </c>
      <c r="Q180" s="19">
        <v>-0.3125</v>
      </c>
      <c r="R180" s="19">
        <v>6.2500000000000014E-2</v>
      </c>
      <c r="S180" s="19">
        <v>-0.3125</v>
      </c>
      <c r="T180" s="19">
        <v>0</v>
      </c>
      <c r="U180" s="19">
        <v>-4.6874999999996231E-4</v>
      </c>
      <c r="V180" s="19">
        <v>1.0312500000000111E-3</v>
      </c>
      <c r="W180" s="19">
        <v>-1.8750000000006259E-4</v>
      </c>
      <c r="X180" s="19">
        <v>0.25</v>
      </c>
      <c r="Y180" s="19">
        <v>-0.25</v>
      </c>
      <c r="Z180" s="19">
        <v>0</v>
      </c>
      <c r="AA180" s="19">
        <v>0</v>
      </c>
      <c r="AB180" s="19">
        <v>-0.3125</v>
      </c>
      <c r="AC180" s="19">
        <v>6.2500000000000014E-2</v>
      </c>
      <c r="AD180" s="19">
        <v>-0.3125</v>
      </c>
      <c r="AE180" s="19">
        <v>0</v>
      </c>
      <c r="AF180" s="19">
        <v>0.2734375</v>
      </c>
      <c r="AG180" s="19">
        <v>-0.1328125</v>
      </c>
      <c r="AH180" s="19">
        <v>7.03125E-2</v>
      </c>
      <c r="AI180" s="19">
        <v>0</v>
      </c>
      <c r="AJ180" s="19">
        <v>30</v>
      </c>
      <c r="AK180" s="19">
        <v>10</v>
      </c>
      <c r="AL180" s="19">
        <v>10</v>
      </c>
      <c r="AM180" s="19">
        <v>30</v>
      </c>
      <c r="AN180" s="19">
        <v>0</v>
      </c>
      <c r="AO180" s="19">
        <v>0</v>
      </c>
      <c r="AP180" s="19">
        <v>0</v>
      </c>
      <c r="AQ180" s="19">
        <v>0</v>
      </c>
      <c r="AR180" s="19" t="s">
        <v>437</v>
      </c>
      <c r="AS180" s="19">
        <v>1</v>
      </c>
      <c r="AT180" s="19">
        <v>0</v>
      </c>
      <c r="AU180" s="19">
        <v>0</v>
      </c>
      <c r="AV180" s="19">
        <v>0</v>
      </c>
      <c r="AW180" s="19">
        <v>0</v>
      </c>
      <c r="AX180" s="19">
        <v>45</v>
      </c>
      <c r="AY180" s="19">
        <v>0</v>
      </c>
      <c r="AZ180" s="19">
        <v>1</v>
      </c>
      <c r="BA180" s="19" t="s">
        <v>89</v>
      </c>
      <c r="BB180" s="19">
        <v>5</v>
      </c>
      <c r="BC180" s="19">
        <v>2</v>
      </c>
      <c r="BD180" s="19">
        <v>0.05</v>
      </c>
      <c r="BE180" s="19">
        <v>4</v>
      </c>
      <c r="BF180" s="19">
        <v>6</v>
      </c>
      <c r="BG180" s="19">
        <v>0.5</v>
      </c>
      <c r="BH180" s="19">
        <v>10</v>
      </c>
      <c r="BI180" s="19">
        <v>1</v>
      </c>
      <c r="BJ180" s="19">
        <v>1</v>
      </c>
      <c r="BK180" s="19">
        <v>1</v>
      </c>
      <c r="BL180" s="19">
        <v>1</v>
      </c>
      <c r="BM180" s="19">
        <v>0</v>
      </c>
      <c r="BN180" s="19">
        <v>0</v>
      </c>
      <c r="BO180" s="19">
        <v>0</v>
      </c>
      <c r="BP180" s="19">
        <v>0</v>
      </c>
      <c r="BQ180" s="19">
        <v>1</v>
      </c>
      <c r="BR180" s="19">
        <v>1</v>
      </c>
      <c r="BS180" s="19">
        <v>1</v>
      </c>
      <c r="BT180" s="19">
        <v>1</v>
      </c>
    </row>
    <row r="181" spans="1:72" x14ac:dyDescent="0.3">
      <c r="A181" s="26">
        <v>179</v>
      </c>
      <c r="B181" s="19">
        <v>80</v>
      </c>
      <c r="C181" s="19">
        <v>0.9671938419342041</v>
      </c>
      <c r="D181" s="19">
        <v>1.6119897365570068E-2</v>
      </c>
      <c r="E181" s="19">
        <v>5</v>
      </c>
      <c r="F181" s="19">
        <v>4.6875000000003159E-4</v>
      </c>
      <c r="G181" s="19">
        <v>4.0392906729554673E-2</v>
      </c>
      <c r="H181" s="19">
        <v>7.1463495926242298E-3</v>
      </c>
      <c r="I181" s="19">
        <v>1.5678034993263749E-3</v>
      </c>
      <c r="J181" s="19">
        <f t="shared" si="2"/>
        <v>1.5678034993263749E-3</v>
      </c>
      <c r="K181" s="19">
        <v>4.6875000000003159E-4</v>
      </c>
      <c r="L181" s="19">
        <v>4.6875000000003159E-4</v>
      </c>
      <c r="M181" s="19">
        <v>-2.775557561562891E-17</v>
      </c>
      <c r="N181" s="19">
        <v>2.775557561562891E-17</v>
      </c>
      <c r="O181" s="19">
        <v>-6.9388939039072284E-18</v>
      </c>
      <c r="P181" s="19">
        <v>0</v>
      </c>
      <c r="Q181" s="19">
        <v>0.3125</v>
      </c>
      <c r="R181" s="19">
        <v>6.2499999999999972E-2</v>
      </c>
      <c r="S181" s="19">
        <v>-0.3125</v>
      </c>
      <c r="T181" s="19">
        <v>0</v>
      </c>
      <c r="U181" s="19">
        <v>4.6875000000001782E-4</v>
      </c>
      <c r="V181" s="19">
        <v>1.0312500000000671E-3</v>
      </c>
      <c r="W181" s="19">
        <v>-1.8750000000006259E-4</v>
      </c>
      <c r="X181" s="19">
        <v>-0.25</v>
      </c>
      <c r="Y181" s="19">
        <v>-0.24999999999999989</v>
      </c>
      <c r="Z181" s="19">
        <v>0</v>
      </c>
      <c r="AA181" s="19">
        <v>0</v>
      </c>
      <c r="AB181" s="19">
        <v>0.3125</v>
      </c>
      <c r="AC181" s="19">
        <v>6.2499999999999972E-2</v>
      </c>
      <c r="AD181" s="19">
        <v>-0.3125</v>
      </c>
      <c r="AE181" s="19">
        <v>0</v>
      </c>
      <c r="AF181" s="19">
        <v>-0.2734375</v>
      </c>
      <c r="AG181" s="19">
        <v>-0.13281249999999989</v>
      </c>
      <c r="AH181" s="19">
        <v>7.03125E-2</v>
      </c>
      <c r="AI181" s="19">
        <v>0</v>
      </c>
      <c r="AJ181" s="19">
        <v>10</v>
      </c>
      <c r="AK181" s="19">
        <v>30</v>
      </c>
      <c r="AL181" s="19">
        <v>10</v>
      </c>
      <c r="AM181" s="19">
        <v>30</v>
      </c>
      <c r="AN181" s="19">
        <v>0</v>
      </c>
      <c r="AO181" s="19">
        <v>0</v>
      </c>
      <c r="AP181" s="19">
        <v>0</v>
      </c>
      <c r="AQ181" s="19">
        <v>0</v>
      </c>
      <c r="AR181" s="19" t="s">
        <v>438</v>
      </c>
      <c r="AS181" s="19">
        <v>1</v>
      </c>
      <c r="AT181" s="19">
        <v>0</v>
      </c>
      <c r="AU181" s="19">
        <v>0</v>
      </c>
      <c r="AV181" s="19">
        <v>0</v>
      </c>
      <c r="AW181" s="19">
        <v>0</v>
      </c>
      <c r="AX181" s="19">
        <v>45</v>
      </c>
      <c r="AY181" s="19">
        <v>0</v>
      </c>
      <c r="AZ181" s="19">
        <v>1</v>
      </c>
      <c r="BA181" s="19" t="s">
        <v>89</v>
      </c>
      <c r="BB181" s="19">
        <v>5</v>
      </c>
      <c r="BC181" s="19">
        <v>2</v>
      </c>
      <c r="BD181" s="19">
        <v>0.05</v>
      </c>
      <c r="BE181" s="19">
        <v>4</v>
      </c>
      <c r="BF181" s="19">
        <v>6</v>
      </c>
      <c r="BG181" s="19">
        <v>0.5</v>
      </c>
      <c r="BH181" s="19">
        <v>10</v>
      </c>
      <c r="BI181" s="19">
        <v>1</v>
      </c>
      <c r="BJ181" s="19">
        <v>1</v>
      </c>
      <c r="BK181" s="19">
        <v>1</v>
      </c>
      <c r="BL181" s="19">
        <v>1</v>
      </c>
      <c r="BM181" s="19">
        <v>0</v>
      </c>
      <c r="BN181" s="19">
        <v>0</v>
      </c>
      <c r="BO181" s="19">
        <v>0</v>
      </c>
      <c r="BP181" s="19">
        <v>0</v>
      </c>
      <c r="BQ181" s="19">
        <v>1</v>
      </c>
      <c r="BR181" s="19">
        <v>1</v>
      </c>
      <c r="BS181" s="19">
        <v>1</v>
      </c>
      <c r="BT181" s="19">
        <v>1</v>
      </c>
    </row>
    <row r="182" spans="1:72" x14ac:dyDescent="0.3">
      <c r="A182" s="26">
        <v>180</v>
      </c>
      <c r="B182" s="19">
        <v>80</v>
      </c>
      <c r="C182" s="19">
        <v>0.96919369697570801</v>
      </c>
      <c r="D182" s="19">
        <v>1.6153228282928471E-2</v>
      </c>
      <c r="E182" s="19">
        <v>5</v>
      </c>
      <c r="F182" s="19">
        <v>5.9907154727125858E-3</v>
      </c>
      <c r="G182" s="19">
        <v>8.609513950784331E-2</v>
      </c>
      <c r="H182" s="19">
        <v>3.1494140079941703E-2</v>
      </c>
      <c r="I182" s="19">
        <v>1.8143309717358509E-2</v>
      </c>
      <c r="J182" s="19">
        <f t="shared" si="2"/>
        <v>1.8143309717358509E-2</v>
      </c>
      <c r="K182" s="19">
        <v>5.9912044907512634E-3</v>
      </c>
      <c r="L182" s="19">
        <v>5.9907154727125858E-3</v>
      </c>
      <c r="M182" s="19">
        <v>-2.775557561562891E-17</v>
      </c>
      <c r="N182" s="19">
        <v>-2.775557561562891E-17</v>
      </c>
      <c r="O182" s="19">
        <v>-6.6613381477509392E-16</v>
      </c>
      <c r="P182" s="19">
        <v>0</v>
      </c>
      <c r="Q182" s="19">
        <v>0.203125</v>
      </c>
      <c r="R182" s="19">
        <v>-0.109375</v>
      </c>
      <c r="S182" s="19">
        <v>-0.21875</v>
      </c>
      <c r="T182" s="19">
        <v>0</v>
      </c>
      <c r="U182" s="19">
        <v>-1.110223024625157E-16</v>
      </c>
      <c r="V182" s="19">
        <v>-6.5624999999998601E-3</v>
      </c>
      <c r="W182" s="19">
        <v>-1.3124999999999609E-2</v>
      </c>
      <c r="X182" s="19">
        <v>-0.125</v>
      </c>
      <c r="Y182" s="19">
        <v>-0.125</v>
      </c>
      <c r="Z182" s="19">
        <v>0.75</v>
      </c>
      <c r="AA182" s="19">
        <v>0</v>
      </c>
      <c r="AB182" s="19">
        <v>0.203125</v>
      </c>
      <c r="AC182" s="19">
        <v>-0.109375</v>
      </c>
      <c r="AD182" s="19">
        <v>-0.21875</v>
      </c>
      <c r="AE182" s="19">
        <v>0</v>
      </c>
      <c r="AF182" s="19">
        <v>-0.236328125</v>
      </c>
      <c r="AG182" s="19">
        <v>-0.16601562499999989</v>
      </c>
      <c r="AH182" s="19">
        <v>0.66796875</v>
      </c>
      <c r="AI182" s="19">
        <v>0</v>
      </c>
      <c r="AJ182" s="19">
        <v>30</v>
      </c>
      <c r="AK182" s="19">
        <v>40</v>
      </c>
      <c r="AL182" s="19">
        <v>0</v>
      </c>
      <c r="AM182" s="19">
        <v>10</v>
      </c>
      <c r="AN182" s="19">
        <v>0</v>
      </c>
      <c r="AO182" s="19">
        <v>0</v>
      </c>
      <c r="AP182" s="19">
        <v>0</v>
      </c>
      <c r="AQ182" s="19">
        <v>0</v>
      </c>
      <c r="AR182" s="19" t="s">
        <v>439</v>
      </c>
      <c r="AS182" s="19">
        <v>1</v>
      </c>
      <c r="AT182" s="19">
        <v>0</v>
      </c>
      <c r="AU182" s="19">
        <v>0</v>
      </c>
      <c r="AV182" s="19">
        <v>0</v>
      </c>
      <c r="AW182" s="19">
        <v>0</v>
      </c>
      <c r="AX182" s="19">
        <v>45</v>
      </c>
      <c r="AY182" s="19">
        <v>0</v>
      </c>
      <c r="AZ182" s="19">
        <v>1</v>
      </c>
      <c r="BA182" s="19" t="s">
        <v>89</v>
      </c>
      <c r="BB182" s="19">
        <v>5</v>
      </c>
      <c r="BC182" s="19">
        <v>2</v>
      </c>
      <c r="BD182" s="19">
        <v>0.05</v>
      </c>
      <c r="BE182" s="19">
        <v>4</v>
      </c>
      <c r="BF182" s="19">
        <v>6</v>
      </c>
      <c r="BG182" s="19">
        <v>0.5</v>
      </c>
      <c r="BH182" s="19">
        <v>10</v>
      </c>
      <c r="BI182" s="19">
        <v>1</v>
      </c>
      <c r="BJ182" s="19">
        <v>1</v>
      </c>
      <c r="BK182" s="19">
        <v>1</v>
      </c>
      <c r="BL182" s="19">
        <v>1</v>
      </c>
      <c r="BM182" s="19">
        <v>0</v>
      </c>
      <c r="BN182" s="19">
        <v>0</v>
      </c>
      <c r="BO182" s="19">
        <v>0</v>
      </c>
      <c r="BP182" s="19">
        <v>0</v>
      </c>
      <c r="BQ182" s="19">
        <v>1</v>
      </c>
      <c r="BR182" s="19">
        <v>1</v>
      </c>
      <c r="BS182" s="19">
        <v>1</v>
      </c>
      <c r="BT182" s="19">
        <v>1</v>
      </c>
    </row>
    <row r="183" spans="1:72" x14ac:dyDescent="0.3">
      <c r="A183" s="26">
        <v>181</v>
      </c>
      <c r="B183" s="19">
        <v>80</v>
      </c>
      <c r="C183" s="19">
        <v>0.98279356956481934</v>
      </c>
      <c r="D183" s="19">
        <v>1.6379892826080319E-2</v>
      </c>
      <c r="E183" s="19">
        <v>5</v>
      </c>
      <c r="F183" s="19">
        <v>5.9907154727126266E-3</v>
      </c>
      <c r="G183" s="19">
        <v>8.6095139507843324E-2</v>
      </c>
      <c r="H183" s="19">
        <v>3.1494140079941738E-2</v>
      </c>
      <c r="I183" s="19">
        <v>1.8143309717358551E-2</v>
      </c>
      <c r="J183" s="19">
        <f t="shared" si="2"/>
        <v>1.8143309717358551E-2</v>
      </c>
      <c r="K183" s="19">
        <v>5.9912044907512937E-3</v>
      </c>
      <c r="L183" s="19">
        <v>5.9907154727126266E-3</v>
      </c>
      <c r="M183" s="19">
        <v>-2.775557561562891E-17</v>
      </c>
      <c r="N183" s="19">
        <v>5.5511151231257827E-17</v>
      </c>
      <c r="O183" s="19">
        <v>-6.6613381477509392E-16</v>
      </c>
      <c r="P183" s="19">
        <v>0</v>
      </c>
      <c r="Q183" s="19">
        <v>0.203125</v>
      </c>
      <c r="R183" s="19">
        <v>0.109375</v>
      </c>
      <c r="S183" s="19">
        <v>-0.21875</v>
      </c>
      <c r="T183" s="19">
        <v>0</v>
      </c>
      <c r="U183" s="19">
        <v>-1.110223024625157E-16</v>
      </c>
      <c r="V183" s="19">
        <v>6.5625000000000822E-3</v>
      </c>
      <c r="W183" s="19">
        <v>-1.3124999999999609E-2</v>
      </c>
      <c r="X183" s="19">
        <v>-0.125</v>
      </c>
      <c r="Y183" s="19">
        <v>0.12500000000000011</v>
      </c>
      <c r="Z183" s="19">
        <v>0.75</v>
      </c>
      <c r="AA183" s="19">
        <v>0</v>
      </c>
      <c r="AB183" s="19">
        <v>0.203125</v>
      </c>
      <c r="AC183" s="19">
        <v>0.109375</v>
      </c>
      <c r="AD183" s="19">
        <v>-0.21875</v>
      </c>
      <c r="AE183" s="19">
        <v>0</v>
      </c>
      <c r="AF183" s="19">
        <v>-0.236328125</v>
      </c>
      <c r="AG183" s="19">
        <v>0.16601562500000011</v>
      </c>
      <c r="AH183" s="19">
        <v>0.66796875</v>
      </c>
      <c r="AI183" s="19">
        <v>0</v>
      </c>
      <c r="AJ183" s="19">
        <v>30</v>
      </c>
      <c r="AK183" s="19">
        <v>40</v>
      </c>
      <c r="AL183" s="19">
        <v>10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 t="s">
        <v>440</v>
      </c>
      <c r="AS183" s="19">
        <v>1</v>
      </c>
      <c r="AT183" s="19">
        <v>0</v>
      </c>
      <c r="AU183" s="19">
        <v>0</v>
      </c>
      <c r="AV183" s="19">
        <v>0</v>
      </c>
      <c r="AW183" s="19">
        <v>0</v>
      </c>
      <c r="AX183" s="19">
        <v>45</v>
      </c>
      <c r="AY183" s="19">
        <v>0</v>
      </c>
      <c r="AZ183" s="19">
        <v>1</v>
      </c>
      <c r="BA183" s="19" t="s">
        <v>89</v>
      </c>
      <c r="BB183" s="19">
        <v>5</v>
      </c>
      <c r="BC183" s="19">
        <v>2</v>
      </c>
      <c r="BD183" s="19">
        <v>0.05</v>
      </c>
      <c r="BE183" s="19">
        <v>4</v>
      </c>
      <c r="BF183" s="19">
        <v>6</v>
      </c>
      <c r="BG183" s="19">
        <v>0.5</v>
      </c>
      <c r="BH183" s="19">
        <v>10</v>
      </c>
      <c r="BI183" s="19">
        <v>1</v>
      </c>
      <c r="BJ183" s="19">
        <v>1</v>
      </c>
      <c r="BK183" s="19">
        <v>1</v>
      </c>
      <c r="BL183" s="19">
        <v>1</v>
      </c>
      <c r="BM183" s="19">
        <v>0</v>
      </c>
      <c r="BN183" s="19">
        <v>0</v>
      </c>
      <c r="BO183" s="19">
        <v>0</v>
      </c>
      <c r="BP183" s="19">
        <v>0</v>
      </c>
      <c r="BQ183" s="19">
        <v>1</v>
      </c>
      <c r="BR183" s="19">
        <v>1</v>
      </c>
      <c r="BS183" s="19">
        <v>1</v>
      </c>
      <c r="BT183" s="19">
        <v>1</v>
      </c>
    </row>
    <row r="184" spans="1:72" x14ac:dyDescent="0.3">
      <c r="A184" s="26">
        <v>182</v>
      </c>
      <c r="B184" s="19">
        <v>80</v>
      </c>
      <c r="C184" s="19">
        <v>0.99839377403259277</v>
      </c>
      <c r="D184" s="19">
        <v>1.6639896233876551E-2</v>
      </c>
      <c r="E184" s="19">
        <v>5</v>
      </c>
      <c r="F184" s="19">
        <v>5.9907154727126266E-3</v>
      </c>
      <c r="G184" s="19">
        <v>8.6095139507843324E-2</v>
      </c>
      <c r="H184" s="19">
        <v>3.1494140079941738E-2</v>
      </c>
      <c r="I184" s="19">
        <v>1.8143309717358551E-2</v>
      </c>
      <c r="J184" s="19">
        <f t="shared" si="2"/>
        <v>1.8143309717358551E-2</v>
      </c>
      <c r="K184" s="19">
        <v>5.9912044907512937E-3</v>
      </c>
      <c r="L184" s="19">
        <v>5.9907154727126266E-3</v>
      </c>
      <c r="M184" s="19">
        <v>2.775557561562891E-17</v>
      </c>
      <c r="N184" s="19">
        <v>5.5511151231257827E-17</v>
      </c>
      <c r="O184" s="19">
        <v>-6.6613381477509392E-16</v>
      </c>
      <c r="P184" s="19">
        <v>0</v>
      </c>
      <c r="Q184" s="19">
        <v>-0.203125</v>
      </c>
      <c r="R184" s="19">
        <v>0.109375</v>
      </c>
      <c r="S184" s="19">
        <v>-0.21875</v>
      </c>
      <c r="T184" s="19">
        <v>0</v>
      </c>
      <c r="U184" s="19">
        <v>1.110223024625157E-16</v>
      </c>
      <c r="V184" s="19">
        <v>6.5625000000000822E-3</v>
      </c>
      <c r="W184" s="19">
        <v>-1.3124999999999609E-2</v>
      </c>
      <c r="X184" s="19">
        <v>0.125</v>
      </c>
      <c r="Y184" s="19">
        <v>0.12500000000000011</v>
      </c>
      <c r="Z184" s="19">
        <v>0.75</v>
      </c>
      <c r="AA184" s="19">
        <v>0</v>
      </c>
      <c r="AB184" s="19">
        <v>-0.203125</v>
      </c>
      <c r="AC184" s="19">
        <v>0.109375</v>
      </c>
      <c r="AD184" s="19">
        <v>-0.21875</v>
      </c>
      <c r="AE184" s="19">
        <v>0</v>
      </c>
      <c r="AF184" s="19">
        <v>0.236328125</v>
      </c>
      <c r="AG184" s="19">
        <v>0.16601562500000011</v>
      </c>
      <c r="AH184" s="19">
        <v>0.66796875</v>
      </c>
      <c r="AI184" s="19">
        <v>0</v>
      </c>
      <c r="AJ184" s="19">
        <v>40</v>
      </c>
      <c r="AK184" s="19">
        <v>30</v>
      </c>
      <c r="AL184" s="19">
        <v>10</v>
      </c>
      <c r="AM184" s="19">
        <v>0</v>
      </c>
      <c r="AN184" s="19">
        <v>0</v>
      </c>
      <c r="AO184" s="19">
        <v>0</v>
      </c>
      <c r="AP184" s="19">
        <v>0</v>
      </c>
      <c r="AQ184" s="19">
        <v>0</v>
      </c>
      <c r="AR184" s="19" t="s">
        <v>441</v>
      </c>
      <c r="AS184" s="19">
        <v>1</v>
      </c>
      <c r="AT184" s="19">
        <v>0</v>
      </c>
      <c r="AU184" s="19">
        <v>0</v>
      </c>
      <c r="AV184" s="19">
        <v>0</v>
      </c>
      <c r="AW184" s="19">
        <v>0</v>
      </c>
      <c r="AX184" s="19">
        <v>45</v>
      </c>
      <c r="AY184" s="19">
        <v>0</v>
      </c>
      <c r="AZ184" s="19">
        <v>1</v>
      </c>
      <c r="BA184" s="19" t="s">
        <v>89</v>
      </c>
      <c r="BB184" s="19">
        <v>5</v>
      </c>
      <c r="BC184" s="19">
        <v>2</v>
      </c>
      <c r="BD184" s="19">
        <v>0.05</v>
      </c>
      <c r="BE184" s="19">
        <v>4</v>
      </c>
      <c r="BF184" s="19">
        <v>6</v>
      </c>
      <c r="BG184" s="19">
        <v>0.5</v>
      </c>
      <c r="BH184" s="19">
        <v>10</v>
      </c>
      <c r="BI184" s="19">
        <v>1</v>
      </c>
      <c r="BJ184" s="19">
        <v>1</v>
      </c>
      <c r="BK184" s="19">
        <v>1</v>
      </c>
      <c r="BL184" s="19">
        <v>1</v>
      </c>
      <c r="BM184" s="19">
        <v>0</v>
      </c>
      <c r="BN184" s="19">
        <v>0</v>
      </c>
      <c r="BO184" s="19">
        <v>0</v>
      </c>
      <c r="BP184" s="19">
        <v>0</v>
      </c>
      <c r="BQ184" s="19">
        <v>1</v>
      </c>
      <c r="BR184" s="19">
        <v>1</v>
      </c>
      <c r="BS184" s="19">
        <v>1</v>
      </c>
      <c r="BT184" s="19">
        <v>1</v>
      </c>
    </row>
    <row r="185" spans="1:72" x14ac:dyDescent="0.3">
      <c r="A185" s="26">
        <v>183</v>
      </c>
      <c r="B185" s="19">
        <v>80</v>
      </c>
      <c r="C185" s="19">
        <v>0.77999520301818848</v>
      </c>
      <c r="D185" s="19">
        <v>1.299992005030314E-2</v>
      </c>
      <c r="E185" s="19">
        <v>4</v>
      </c>
      <c r="F185" s="19">
        <v>8.3852549156244462E-4</v>
      </c>
      <c r="G185" s="19">
        <v>3.7481714291771717E-2</v>
      </c>
      <c r="H185" s="19">
        <v>9.138100612955646E-3</v>
      </c>
      <c r="I185" s="19">
        <v>8.3852549156244462E-4</v>
      </c>
      <c r="J185" s="19">
        <f t="shared" si="2"/>
        <v>8.3852549156244462E-4</v>
      </c>
      <c r="K185" s="19">
        <v>8.3852549156244462E-4</v>
      </c>
      <c r="L185" s="19"/>
      <c r="M185" s="19">
        <v>1.110223024625157E-16</v>
      </c>
      <c r="N185" s="19">
        <v>8.3266726846886741E-17</v>
      </c>
      <c r="O185" s="19">
        <v>6.9388939039072284E-18</v>
      </c>
      <c r="P185" s="19">
        <v>0</v>
      </c>
      <c r="Q185" s="19">
        <v>0.125</v>
      </c>
      <c r="R185" s="19">
        <v>3.1249999999999979E-2</v>
      </c>
      <c r="S185" s="19">
        <v>-0.25</v>
      </c>
      <c r="T185" s="19">
        <v>0</v>
      </c>
      <c r="U185" s="19">
        <v>3.7499999999990319E-4</v>
      </c>
      <c r="V185" s="19">
        <v>1.8750000000000711E-3</v>
      </c>
      <c r="W185" s="19">
        <v>-7.5000000000002842E-4</v>
      </c>
      <c r="X185" s="19">
        <v>-0.5</v>
      </c>
      <c r="Y185" s="19">
        <v>-0.24999999999999989</v>
      </c>
      <c r="Z185" s="19">
        <v>0</v>
      </c>
      <c r="AA185" s="19">
        <v>0</v>
      </c>
      <c r="AB185" s="19">
        <v>0.125</v>
      </c>
      <c r="AC185" s="19">
        <v>3.1249999999999979E-2</v>
      </c>
      <c r="AD185" s="19">
        <v>-0.25</v>
      </c>
      <c r="AE185" s="19">
        <v>0</v>
      </c>
      <c r="AF185" s="19">
        <v>-0.5703125</v>
      </c>
      <c r="AG185" s="19">
        <v>-0.16796874999999989</v>
      </c>
      <c r="AH185" s="19">
        <v>0.140625</v>
      </c>
      <c r="AI185" s="19">
        <v>0</v>
      </c>
      <c r="AJ185" s="19">
        <v>0</v>
      </c>
      <c r="AK185" s="19">
        <v>40</v>
      </c>
      <c r="AL185" s="19">
        <v>10</v>
      </c>
      <c r="AM185" s="19">
        <v>30</v>
      </c>
      <c r="AN185" s="19">
        <v>0</v>
      </c>
      <c r="AO185" s="19">
        <v>0</v>
      </c>
      <c r="AP185" s="19">
        <v>0</v>
      </c>
      <c r="AQ185" s="19">
        <v>0</v>
      </c>
      <c r="AR185" s="19" t="s">
        <v>442</v>
      </c>
      <c r="AS185" s="19">
        <v>1</v>
      </c>
      <c r="AT185" s="19">
        <v>0</v>
      </c>
      <c r="AU185" s="19">
        <v>0</v>
      </c>
      <c r="AV185" s="19">
        <v>0</v>
      </c>
      <c r="AW185" s="19">
        <v>0</v>
      </c>
      <c r="AX185" s="19">
        <v>45</v>
      </c>
      <c r="AY185" s="19">
        <v>0</v>
      </c>
      <c r="AZ185" s="19">
        <v>1</v>
      </c>
      <c r="BA185" s="19" t="s">
        <v>89</v>
      </c>
      <c r="BB185" s="19">
        <v>5</v>
      </c>
      <c r="BC185" s="19">
        <v>2</v>
      </c>
      <c r="BD185" s="19">
        <v>0.05</v>
      </c>
      <c r="BE185" s="19">
        <v>4</v>
      </c>
      <c r="BF185" s="19">
        <v>6</v>
      </c>
      <c r="BG185" s="19">
        <v>0.5</v>
      </c>
      <c r="BH185" s="19">
        <v>10</v>
      </c>
      <c r="BI185" s="19">
        <v>1</v>
      </c>
      <c r="BJ185" s="19">
        <v>1</v>
      </c>
      <c r="BK185" s="19">
        <v>1</v>
      </c>
      <c r="BL185" s="19">
        <v>1</v>
      </c>
      <c r="BM185" s="19">
        <v>0</v>
      </c>
      <c r="BN185" s="19">
        <v>0</v>
      </c>
      <c r="BO185" s="19">
        <v>0</v>
      </c>
      <c r="BP185" s="19">
        <v>0</v>
      </c>
      <c r="BQ185" s="19">
        <v>1</v>
      </c>
      <c r="BR185" s="19">
        <v>1</v>
      </c>
      <c r="BS185" s="19">
        <v>1</v>
      </c>
      <c r="BT185" s="19">
        <v>1</v>
      </c>
    </row>
    <row r="186" spans="1:72" x14ac:dyDescent="0.3">
      <c r="A186" s="26">
        <v>184</v>
      </c>
      <c r="B186" s="19">
        <v>80</v>
      </c>
      <c r="C186" s="19">
        <v>0.79559469223022461</v>
      </c>
      <c r="D186" s="19">
        <v>1.325991153717041E-2</v>
      </c>
      <c r="E186" s="19">
        <v>4</v>
      </c>
      <c r="F186" s="19">
        <v>8.385254915623619E-4</v>
      </c>
      <c r="G186" s="19">
        <v>3.7481714291771648E-2</v>
      </c>
      <c r="H186" s="19">
        <v>9.1381006129556009E-3</v>
      </c>
      <c r="I186" s="19">
        <v>8.385254915623619E-4</v>
      </c>
      <c r="J186" s="19">
        <f t="shared" si="2"/>
        <v>8.385254915623619E-4</v>
      </c>
      <c r="K186" s="19">
        <v>8.385254915623619E-4</v>
      </c>
      <c r="L186" s="19"/>
      <c r="M186" s="19">
        <v>1.110223024625157E-16</v>
      </c>
      <c r="N186" s="19">
        <v>0</v>
      </c>
      <c r="O186" s="19">
        <v>6.9388939039072284E-18</v>
      </c>
      <c r="P186" s="19">
        <v>0</v>
      </c>
      <c r="Q186" s="19">
        <v>0.125</v>
      </c>
      <c r="R186" s="19">
        <v>-3.1250000000000021E-2</v>
      </c>
      <c r="S186" s="19">
        <v>-0.25</v>
      </c>
      <c r="T186" s="19">
        <v>0</v>
      </c>
      <c r="U186" s="19">
        <v>3.7499999999990319E-4</v>
      </c>
      <c r="V186" s="19">
        <v>-1.874999999999849E-3</v>
      </c>
      <c r="W186" s="19">
        <v>-7.5000000000002842E-4</v>
      </c>
      <c r="X186" s="19">
        <v>-0.5</v>
      </c>
      <c r="Y186" s="19">
        <v>0.25000000000000011</v>
      </c>
      <c r="Z186" s="19">
        <v>0</v>
      </c>
      <c r="AA186" s="19">
        <v>0</v>
      </c>
      <c r="AB186" s="19">
        <v>0.125</v>
      </c>
      <c r="AC186" s="19">
        <v>-3.1250000000000021E-2</v>
      </c>
      <c r="AD186" s="19">
        <v>-0.25</v>
      </c>
      <c r="AE186" s="19">
        <v>0</v>
      </c>
      <c r="AF186" s="19">
        <v>-0.5703125</v>
      </c>
      <c r="AG186" s="19">
        <v>0.16796875000000011</v>
      </c>
      <c r="AH186" s="19">
        <v>0.140625</v>
      </c>
      <c r="AI186" s="19">
        <v>0</v>
      </c>
      <c r="AJ186" s="19">
        <v>0</v>
      </c>
      <c r="AK186" s="19">
        <v>40</v>
      </c>
      <c r="AL186" s="19">
        <v>30</v>
      </c>
      <c r="AM186" s="19">
        <v>10</v>
      </c>
      <c r="AN186" s="19">
        <v>0</v>
      </c>
      <c r="AO186" s="19">
        <v>0</v>
      </c>
      <c r="AP186" s="19">
        <v>0</v>
      </c>
      <c r="AQ186" s="19">
        <v>0</v>
      </c>
      <c r="AR186" s="19" t="s">
        <v>443</v>
      </c>
      <c r="AS186" s="19">
        <v>1</v>
      </c>
      <c r="AT186" s="19">
        <v>0</v>
      </c>
      <c r="AU186" s="19">
        <v>0</v>
      </c>
      <c r="AV186" s="19">
        <v>0</v>
      </c>
      <c r="AW186" s="19">
        <v>0</v>
      </c>
      <c r="AX186" s="19">
        <v>45</v>
      </c>
      <c r="AY186" s="19">
        <v>0</v>
      </c>
      <c r="AZ186" s="19">
        <v>1</v>
      </c>
      <c r="BA186" s="19" t="s">
        <v>89</v>
      </c>
      <c r="BB186" s="19">
        <v>5</v>
      </c>
      <c r="BC186" s="19">
        <v>2</v>
      </c>
      <c r="BD186" s="19">
        <v>0.05</v>
      </c>
      <c r="BE186" s="19">
        <v>4</v>
      </c>
      <c r="BF186" s="19">
        <v>6</v>
      </c>
      <c r="BG186" s="19">
        <v>0.5</v>
      </c>
      <c r="BH186" s="19">
        <v>10</v>
      </c>
      <c r="BI186" s="19">
        <v>1</v>
      </c>
      <c r="BJ186" s="19">
        <v>1</v>
      </c>
      <c r="BK186" s="19">
        <v>1</v>
      </c>
      <c r="BL186" s="19">
        <v>1</v>
      </c>
      <c r="BM186" s="19">
        <v>0</v>
      </c>
      <c r="BN186" s="19">
        <v>0</v>
      </c>
      <c r="BO186" s="19">
        <v>0</v>
      </c>
      <c r="BP186" s="19">
        <v>0</v>
      </c>
      <c r="BQ186" s="19">
        <v>1</v>
      </c>
      <c r="BR186" s="19">
        <v>1</v>
      </c>
      <c r="BS186" s="19">
        <v>1</v>
      </c>
      <c r="BT186" s="19">
        <v>1</v>
      </c>
    </row>
    <row r="187" spans="1:72" x14ac:dyDescent="0.3">
      <c r="A187" s="26">
        <v>185</v>
      </c>
      <c r="B187" s="19">
        <v>80</v>
      </c>
      <c r="C187" s="19">
        <v>0.79559516906738281</v>
      </c>
      <c r="D187" s="19">
        <v>1.325991948445638E-2</v>
      </c>
      <c r="E187" s="19">
        <v>4</v>
      </c>
      <c r="F187" s="19">
        <v>8.3852549156240332E-4</v>
      </c>
      <c r="G187" s="19">
        <v>3.7481714291771689E-2</v>
      </c>
      <c r="H187" s="19">
        <v>9.1381006129556356E-3</v>
      </c>
      <c r="I187" s="19">
        <v>8.3852549156240332E-4</v>
      </c>
      <c r="J187" s="19">
        <f t="shared" si="2"/>
        <v>8.3852549156240332E-4</v>
      </c>
      <c r="K187" s="19">
        <v>8.3852549156240332E-4</v>
      </c>
      <c r="L187" s="19"/>
      <c r="M187" s="19">
        <v>-1.110223024625157E-16</v>
      </c>
      <c r="N187" s="19">
        <v>5.5511151231257827E-17</v>
      </c>
      <c r="O187" s="19">
        <v>6.9388939039072284E-18</v>
      </c>
      <c r="P187" s="19">
        <v>0</v>
      </c>
      <c r="Q187" s="19">
        <v>-0.125</v>
      </c>
      <c r="R187" s="19">
        <v>-3.125E-2</v>
      </c>
      <c r="S187" s="19">
        <v>-0.25</v>
      </c>
      <c r="T187" s="19">
        <v>0</v>
      </c>
      <c r="U187" s="19">
        <v>-3.7499999999990319E-4</v>
      </c>
      <c r="V187" s="19">
        <v>-1.87499999999996E-3</v>
      </c>
      <c r="W187" s="19">
        <v>-7.5000000000002842E-4</v>
      </c>
      <c r="X187" s="19">
        <v>0.5</v>
      </c>
      <c r="Y187" s="19">
        <v>0.25</v>
      </c>
      <c r="Z187" s="19">
        <v>0</v>
      </c>
      <c r="AA187" s="19">
        <v>0</v>
      </c>
      <c r="AB187" s="19">
        <v>-0.125</v>
      </c>
      <c r="AC187" s="19">
        <v>-3.125E-2</v>
      </c>
      <c r="AD187" s="19">
        <v>-0.25</v>
      </c>
      <c r="AE187" s="19">
        <v>0</v>
      </c>
      <c r="AF187" s="19">
        <v>0.5703125</v>
      </c>
      <c r="AG187" s="19">
        <v>0.16796875</v>
      </c>
      <c r="AH187" s="19">
        <v>0.140625</v>
      </c>
      <c r="AI187" s="19">
        <v>0</v>
      </c>
      <c r="AJ187" s="19">
        <v>40</v>
      </c>
      <c r="AK187" s="19">
        <v>0</v>
      </c>
      <c r="AL187" s="19">
        <v>30</v>
      </c>
      <c r="AM187" s="19">
        <v>10</v>
      </c>
      <c r="AN187" s="19">
        <v>0</v>
      </c>
      <c r="AO187" s="19">
        <v>0</v>
      </c>
      <c r="AP187" s="19">
        <v>0</v>
      </c>
      <c r="AQ187" s="19">
        <v>0</v>
      </c>
      <c r="AR187" s="19" t="s">
        <v>444</v>
      </c>
      <c r="AS187" s="19">
        <v>1</v>
      </c>
      <c r="AT187" s="19">
        <v>0</v>
      </c>
      <c r="AU187" s="19">
        <v>0</v>
      </c>
      <c r="AV187" s="19">
        <v>0</v>
      </c>
      <c r="AW187" s="19">
        <v>0</v>
      </c>
      <c r="AX187" s="19">
        <v>45</v>
      </c>
      <c r="AY187" s="19">
        <v>0</v>
      </c>
      <c r="AZ187" s="19">
        <v>1</v>
      </c>
      <c r="BA187" s="19" t="s">
        <v>89</v>
      </c>
      <c r="BB187" s="19">
        <v>5</v>
      </c>
      <c r="BC187" s="19">
        <v>2</v>
      </c>
      <c r="BD187" s="19">
        <v>0.05</v>
      </c>
      <c r="BE187" s="19">
        <v>4</v>
      </c>
      <c r="BF187" s="19">
        <v>6</v>
      </c>
      <c r="BG187" s="19">
        <v>0.5</v>
      </c>
      <c r="BH187" s="19">
        <v>10</v>
      </c>
      <c r="BI187" s="19">
        <v>1</v>
      </c>
      <c r="BJ187" s="19">
        <v>1</v>
      </c>
      <c r="BK187" s="19">
        <v>1</v>
      </c>
      <c r="BL187" s="19">
        <v>1</v>
      </c>
      <c r="BM187" s="19">
        <v>0</v>
      </c>
      <c r="BN187" s="19">
        <v>0</v>
      </c>
      <c r="BO187" s="19">
        <v>0</v>
      </c>
      <c r="BP187" s="19">
        <v>0</v>
      </c>
      <c r="BQ187" s="19">
        <v>1</v>
      </c>
      <c r="BR187" s="19">
        <v>1</v>
      </c>
      <c r="BS187" s="19">
        <v>1</v>
      </c>
      <c r="BT187" s="19">
        <v>1</v>
      </c>
    </row>
    <row r="188" spans="1:72" x14ac:dyDescent="0.3">
      <c r="A188" s="26">
        <v>186</v>
      </c>
      <c r="B188" s="19">
        <v>80</v>
      </c>
      <c r="C188" s="19">
        <v>0.79559516906738281</v>
      </c>
      <c r="D188" s="19">
        <v>1.325991948445638E-2</v>
      </c>
      <c r="E188" s="19">
        <v>4</v>
      </c>
      <c r="F188" s="19">
        <v>4.4999999999999476E-3</v>
      </c>
      <c r="G188" s="19">
        <v>4.4999999999999991E-2</v>
      </c>
      <c r="H188" s="19">
        <v>2.3249999999999899E-2</v>
      </c>
      <c r="I188" s="19">
        <v>4.4999999999999476E-3</v>
      </c>
      <c r="J188" s="19">
        <f t="shared" si="2"/>
        <v>4.4999999999999476E-3</v>
      </c>
      <c r="K188" s="19">
        <v>4.4999999999999476E-3</v>
      </c>
      <c r="L188" s="19"/>
      <c r="M188" s="19">
        <v>5.5511151231257827E-16</v>
      </c>
      <c r="N188" s="19">
        <v>-1.110223024625157E-16</v>
      </c>
      <c r="O188" s="19">
        <v>-4.4408920985006262E-16</v>
      </c>
      <c r="P188" s="19">
        <v>0</v>
      </c>
      <c r="Q188" s="19">
        <v>-0.21</v>
      </c>
      <c r="R188" s="19">
        <v>-0.20999999999999991</v>
      </c>
      <c r="S188" s="19">
        <v>0.42</v>
      </c>
      <c r="T188" s="19">
        <v>0</v>
      </c>
      <c r="U188" s="19">
        <v>4.4999999999996154E-3</v>
      </c>
      <c r="V188" s="19">
        <v>4.4999999999999476E-3</v>
      </c>
      <c r="W188" s="19">
        <v>-9.0000000000000635E-3</v>
      </c>
      <c r="X188" s="19">
        <v>-0.70000000000000007</v>
      </c>
      <c r="Y188" s="19">
        <v>0.3000000000000001</v>
      </c>
      <c r="Z188" s="19">
        <v>0.4</v>
      </c>
      <c r="AA188" s="19">
        <v>0</v>
      </c>
      <c r="AB188" s="19">
        <v>-0.21</v>
      </c>
      <c r="AC188" s="19">
        <v>-0.20999999999999991</v>
      </c>
      <c r="AD188" s="19">
        <v>0.42</v>
      </c>
      <c r="AE188" s="19">
        <v>0</v>
      </c>
      <c r="AF188" s="19">
        <v>-0.65800000000000003</v>
      </c>
      <c r="AG188" s="19">
        <v>0.34200000000000003</v>
      </c>
      <c r="AH188" s="19">
        <v>0.316</v>
      </c>
      <c r="AI188" s="19">
        <v>0</v>
      </c>
      <c r="AJ188" s="19">
        <v>0</v>
      </c>
      <c r="AK188" s="19">
        <v>56</v>
      </c>
      <c r="AL188" s="19">
        <v>24</v>
      </c>
      <c r="AM188" s="19">
        <v>0</v>
      </c>
      <c r="AN188" s="19">
        <v>0</v>
      </c>
      <c r="AO188" s="19">
        <v>0</v>
      </c>
      <c r="AP188" s="19">
        <v>0</v>
      </c>
      <c r="AQ188" s="19">
        <v>0</v>
      </c>
      <c r="AR188" s="19" t="s">
        <v>445</v>
      </c>
      <c r="AS188" s="19">
        <v>1</v>
      </c>
      <c r="AT188" s="19">
        <v>0</v>
      </c>
      <c r="AU188" s="19">
        <v>0</v>
      </c>
      <c r="AV188" s="19">
        <v>0</v>
      </c>
      <c r="AW188" s="19">
        <v>0</v>
      </c>
      <c r="AX188" s="19">
        <v>45</v>
      </c>
      <c r="AY188" s="19">
        <v>0</v>
      </c>
      <c r="AZ188" s="19">
        <v>1</v>
      </c>
      <c r="BA188" s="19" t="s">
        <v>89</v>
      </c>
      <c r="BB188" s="19">
        <v>5</v>
      </c>
      <c r="BC188" s="19">
        <v>2</v>
      </c>
      <c r="BD188" s="19">
        <v>0.05</v>
      </c>
      <c r="BE188" s="19">
        <v>4</v>
      </c>
      <c r="BF188" s="19">
        <v>6</v>
      </c>
      <c r="BG188" s="19">
        <v>0.5</v>
      </c>
      <c r="BH188" s="19">
        <v>10</v>
      </c>
      <c r="BI188" s="19">
        <v>1</v>
      </c>
      <c r="BJ188" s="19">
        <v>1</v>
      </c>
      <c r="BK188" s="19">
        <v>1</v>
      </c>
      <c r="BL188" s="19">
        <v>1</v>
      </c>
      <c r="BM188" s="19">
        <v>0</v>
      </c>
      <c r="BN188" s="19">
        <v>0</v>
      </c>
      <c r="BO188" s="19">
        <v>0</v>
      </c>
      <c r="BP188" s="19">
        <v>0</v>
      </c>
      <c r="BQ188" s="19">
        <v>1</v>
      </c>
      <c r="BR188" s="19">
        <v>1</v>
      </c>
      <c r="BS188" s="19">
        <v>1</v>
      </c>
      <c r="BT188" s="19">
        <v>1</v>
      </c>
    </row>
    <row r="189" spans="1:72" x14ac:dyDescent="0.3">
      <c r="A189" s="26">
        <v>187</v>
      </c>
      <c r="B189" s="19">
        <v>80</v>
      </c>
      <c r="C189" s="19">
        <v>0.81119465827941895</v>
      </c>
      <c r="D189" s="19">
        <v>1.351991097132365E-2</v>
      </c>
      <c r="E189" s="19">
        <v>4</v>
      </c>
      <c r="F189" s="19">
        <v>4.4999999999999476E-3</v>
      </c>
      <c r="G189" s="19">
        <v>4.5000000000000012E-2</v>
      </c>
      <c r="H189" s="19">
        <v>2.3249999999999899E-2</v>
      </c>
      <c r="I189" s="19">
        <v>4.4999999999999476E-3</v>
      </c>
      <c r="J189" s="19">
        <f t="shared" si="2"/>
        <v>4.4999999999999476E-3</v>
      </c>
      <c r="K189" s="19">
        <v>4.4999999999999476E-3</v>
      </c>
      <c r="L189" s="19"/>
      <c r="M189" s="19">
        <v>5.5511151231257827E-16</v>
      </c>
      <c r="N189" s="19">
        <v>4.4408920985006262E-16</v>
      </c>
      <c r="O189" s="19">
        <v>-4.4408920985006262E-16</v>
      </c>
      <c r="P189" s="19">
        <v>0</v>
      </c>
      <c r="Q189" s="19">
        <v>-0.21</v>
      </c>
      <c r="R189" s="19">
        <v>0.2100000000000001</v>
      </c>
      <c r="S189" s="19">
        <v>0.42</v>
      </c>
      <c r="T189" s="19">
        <v>0</v>
      </c>
      <c r="U189" s="19">
        <v>4.4999999999996154E-3</v>
      </c>
      <c r="V189" s="19">
        <v>-4.4999999999999476E-3</v>
      </c>
      <c r="W189" s="19">
        <v>-9.0000000000000635E-3</v>
      </c>
      <c r="X189" s="19">
        <v>-0.70000000000000007</v>
      </c>
      <c r="Y189" s="19">
        <v>-0.29999999999999988</v>
      </c>
      <c r="Z189" s="19">
        <v>0.4</v>
      </c>
      <c r="AA189" s="19">
        <v>0</v>
      </c>
      <c r="AB189" s="19">
        <v>-0.21</v>
      </c>
      <c r="AC189" s="19">
        <v>0.2100000000000001</v>
      </c>
      <c r="AD189" s="19">
        <v>0.42</v>
      </c>
      <c r="AE189" s="19">
        <v>0</v>
      </c>
      <c r="AF189" s="19">
        <v>-0.65800000000000003</v>
      </c>
      <c r="AG189" s="19">
        <v>-0.34200000000000003</v>
      </c>
      <c r="AH189" s="19">
        <v>0.316</v>
      </c>
      <c r="AI189" s="19">
        <v>0</v>
      </c>
      <c r="AJ189" s="19">
        <v>0</v>
      </c>
      <c r="AK189" s="19">
        <v>56</v>
      </c>
      <c r="AL189" s="19">
        <v>0</v>
      </c>
      <c r="AM189" s="19">
        <v>24</v>
      </c>
      <c r="AN189" s="19">
        <v>0</v>
      </c>
      <c r="AO189" s="19">
        <v>0</v>
      </c>
      <c r="AP189" s="19">
        <v>0</v>
      </c>
      <c r="AQ189" s="19">
        <v>0</v>
      </c>
      <c r="AR189" s="19" t="s">
        <v>446</v>
      </c>
      <c r="AS189" s="19">
        <v>1</v>
      </c>
      <c r="AT189" s="19">
        <v>0</v>
      </c>
      <c r="AU189" s="19">
        <v>0</v>
      </c>
      <c r="AV189" s="19">
        <v>0</v>
      </c>
      <c r="AW189" s="19">
        <v>0</v>
      </c>
      <c r="AX189" s="19">
        <v>45</v>
      </c>
      <c r="AY189" s="19">
        <v>0</v>
      </c>
      <c r="AZ189" s="19">
        <v>1</v>
      </c>
      <c r="BA189" s="19" t="s">
        <v>89</v>
      </c>
      <c r="BB189" s="19">
        <v>5</v>
      </c>
      <c r="BC189" s="19">
        <v>2</v>
      </c>
      <c r="BD189" s="19">
        <v>0.05</v>
      </c>
      <c r="BE189" s="19">
        <v>4</v>
      </c>
      <c r="BF189" s="19">
        <v>6</v>
      </c>
      <c r="BG189" s="19">
        <v>0.5</v>
      </c>
      <c r="BH189" s="19">
        <v>10</v>
      </c>
      <c r="BI189" s="19">
        <v>1</v>
      </c>
      <c r="BJ189" s="19">
        <v>1</v>
      </c>
      <c r="BK189" s="19">
        <v>1</v>
      </c>
      <c r="BL189" s="19">
        <v>1</v>
      </c>
      <c r="BM189" s="19">
        <v>0</v>
      </c>
      <c r="BN189" s="19">
        <v>0</v>
      </c>
      <c r="BO189" s="19">
        <v>0</v>
      </c>
      <c r="BP189" s="19">
        <v>0</v>
      </c>
      <c r="BQ189" s="19">
        <v>1</v>
      </c>
      <c r="BR189" s="19">
        <v>1</v>
      </c>
      <c r="BS189" s="19">
        <v>1</v>
      </c>
      <c r="BT189" s="19">
        <v>1</v>
      </c>
    </row>
    <row r="190" spans="1:72" x14ac:dyDescent="0.3">
      <c r="A190" s="26">
        <v>188</v>
      </c>
      <c r="B190" s="19">
        <v>80</v>
      </c>
      <c r="C190" s="19">
        <v>0.79559516906738281</v>
      </c>
      <c r="D190" s="19">
        <v>1.325991948445638E-2</v>
      </c>
      <c r="E190" s="19">
        <v>4</v>
      </c>
      <c r="F190" s="19">
        <v>4.4999999999999476E-3</v>
      </c>
      <c r="G190" s="19">
        <v>4.5000000000000012E-2</v>
      </c>
      <c r="H190" s="19">
        <v>2.3249999999999889E-2</v>
      </c>
      <c r="I190" s="19">
        <v>4.4999999999999476E-3</v>
      </c>
      <c r="J190" s="19">
        <f t="shared" si="2"/>
        <v>4.4999999999999476E-3</v>
      </c>
      <c r="K190" s="19">
        <v>4.4999999999999476E-3</v>
      </c>
      <c r="L190" s="19"/>
      <c r="M190" s="19">
        <v>-4.4408920985006262E-16</v>
      </c>
      <c r="N190" s="19">
        <v>2.2204460492503131E-16</v>
      </c>
      <c r="O190" s="19">
        <v>-4.4408920985006262E-16</v>
      </c>
      <c r="P190" s="19">
        <v>0</v>
      </c>
      <c r="Q190" s="19">
        <v>0.21</v>
      </c>
      <c r="R190" s="19">
        <v>0.21</v>
      </c>
      <c r="S190" s="19">
        <v>0.42</v>
      </c>
      <c r="T190" s="19">
        <v>0</v>
      </c>
      <c r="U190" s="19">
        <v>-4.4999999999996154E-3</v>
      </c>
      <c r="V190" s="19">
        <v>-4.4999999999999476E-3</v>
      </c>
      <c r="W190" s="19">
        <v>-9.0000000000000635E-3</v>
      </c>
      <c r="X190" s="19">
        <v>0.70000000000000007</v>
      </c>
      <c r="Y190" s="19">
        <v>-0.3</v>
      </c>
      <c r="Z190" s="19">
        <v>0.4</v>
      </c>
      <c r="AA190" s="19">
        <v>0</v>
      </c>
      <c r="AB190" s="19">
        <v>0.21</v>
      </c>
      <c r="AC190" s="19">
        <v>0.21</v>
      </c>
      <c r="AD190" s="19">
        <v>0.42</v>
      </c>
      <c r="AE190" s="19">
        <v>0</v>
      </c>
      <c r="AF190" s="19">
        <v>0.65800000000000003</v>
      </c>
      <c r="AG190" s="19">
        <v>-0.34200000000000003</v>
      </c>
      <c r="AH190" s="19">
        <v>0.316</v>
      </c>
      <c r="AI190" s="19">
        <v>0</v>
      </c>
      <c r="AJ190" s="19">
        <v>56</v>
      </c>
      <c r="AK190" s="19">
        <v>0</v>
      </c>
      <c r="AL190" s="19">
        <v>0</v>
      </c>
      <c r="AM190" s="19">
        <v>24</v>
      </c>
      <c r="AN190" s="19">
        <v>0</v>
      </c>
      <c r="AO190" s="19">
        <v>0</v>
      </c>
      <c r="AP190" s="19">
        <v>0</v>
      </c>
      <c r="AQ190" s="19">
        <v>0</v>
      </c>
      <c r="AR190" s="19" t="s">
        <v>447</v>
      </c>
      <c r="AS190" s="19">
        <v>1</v>
      </c>
      <c r="AT190" s="19">
        <v>0</v>
      </c>
      <c r="AU190" s="19">
        <v>0</v>
      </c>
      <c r="AV190" s="19">
        <v>0</v>
      </c>
      <c r="AW190" s="19">
        <v>0</v>
      </c>
      <c r="AX190" s="19">
        <v>45</v>
      </c>
      <c r="AY190" s="19">
        <v>0</v>
      </c>
      <c r="AZ190" s="19">
        <v>1</v>
      </c>
      <c r="BA190" s="19" t="s">
        <v>89</v>
      </c>
      <c r="BB190" s="19">
        <v>5</v>
      </c>
      <c r="BC190" s="19">
        <v>2</v>
      </c>
      <c r="BD190" s="19">
        <v>0.05</v>
      </c>
      <c r="BE190" s="19">
        <v>4</v>
      </c>
      <c r="BF190" s="19">
        <v>6</v>
      </c>
      <c r="BG190" s="19">
        <v>0.5</v>
      </c>
      <c r="BH190" s="19">
        <v>10</v>
      </c>
      <c r="BI190" s="19">
        <v>1</v>
      </c>
      <c r="BJ190" s="19">
        <v>1</v>
      </c>
      <c r="BK190" s="19">
        <v>1</v>
      </c>
      <c r="BL190" s="19">
        <v>1</v>
      </c>
      <c r="BM190" s="19">
        <v>0</v>
      </c>
      <c r="BN190" s="19">
        <v>0</v>
      </c>
      <c r="BO190" s="19">
        <v>0</v>
      </c>
      <c r="BP190" s="19">
        <v>0</v>
      </c>
      <c r="BQ190" s="19">
        <v>1</v>
      </c>
      <c r="BR190" s="19">
        <v>1</v>
      </c>
      <c r="BS190" s="19">
        <v>1</v>
      </c>
      <c r="BT190" s="19">
        <v>1</v>
      </c>
    </row>
    <row r="191" spans="1:72" x14ac:dyDescent="0.3">
      <c r="A191" s="26">
        <v>189</v>
      </c>
      <c r="B191" s="19">
        <v>80</v>
      </c>
      <c r="C191" s="19">
        <v>0.77999520301818848</v>
      </c>
      <c r="D191" s="19">
        <v>1.299992005030314E-2</v>
      </c>
      <c r="E191" s="19">
        <v>4</v>
      </c>
      <c r="F191" s="19">
        <v>4.4999999999999667E-3</v>
      </c>
      <c r="G191" s="19">
        <v>4.5000000000000012E-2</v>
      </c>
      <c r="H191" s="19">
        <v>2.3249999999999889E-2</v>
      </c>
      <c r="I191" s="19">
        <v>4.4999999999999667E-3</v>
      </c>
      <c r="J191" s="19">
        <f t="shared" si="2"/>
        <v>4.4999999999999667E-3</v>
      </c>
      <c r="K191" s="19">
        <v>4.4999999999999667E-3</v>
      </c>
      <c r="L191" s="19"/>
      <c r="M191" s="19">
        <v>2.2204460492503131E-16</v>
      </c>
      <c r="N191" s="19">
        <v>-5.5511151231257827E-16</v>
      </c>
      <c r="O191" s="19">
        <v>4.4408920985006262E-16</v>
      </c>
      <c r="P191" s="19">
        <v>0</v>
      </c>
      <c r="Q191" s="19">
        <v>0.21</v>
      </c>
      <c r="R191" s="19">
        <v>0.21</v>
      </c>
      <c r="S191" s="19">
        <v>-0.42</v>
      </c>
      <c r="T191" s="19">
        <v>0</v>
      </c>
      <c r="U191" s="19">
        <v>-4.5000000000000604E-3</v>
      </c>
      <c r="V191" s="19">
        <v>-4.4999999999996154E-3</v>
      </c>
      <c r="W191" s="19">
        <v>9.0000000000000635E-3</v>
      </c>
      <c r="X191" s="19">
        <v>-0.3</v>
      </c>
      <c r="Y191" s="19">
        <v>0.70000000000000007</v>
      </c>
      <c r="Z191" s="19">
        <v>-0.4</v>
      </c>
      <c r="AA191" s="19">
        <v>0</v>
      </c>
      <c r="AB191" s="19">
        <v>0.21</v>
      </c>
      <c r="AC191" s="19">
        <v>0.21</v>
      </c>
      <c r="AD191" s="19">
        <v>-0.42</v>
      </c>
      <c r="AE191" s="19">
        <v>0</v>
      </c>
      <c r="AF191" s="19">
        <v>-0.34200000000000003</v>
      </c>
      <c r="AG191" s="19">
        <v>0.65800000000000003</v>
      </c>
      <c r="AH191" s="19">
        <v>-0.316</v>
      </c>
      <c r="AI191" s="19">
        <v>0</v>
      </c>
      <c r="AJ191" s="19">
        <v>0</v>
      </c>
      <c r="AK191" s="19">
        <v>24</v>
      </c>
      <c r="AL191" s="19">
        <v>56</v>
      </c>
      <c r="AM191" s="19">
        <v>0</v>
      </c>
      <c r="AN191" s="19">
        <v>0</v>
      </c>
      <c r="AO191" s="19">
        <v>0</v>
      </c>
      <c r="AP191" s="19">
        <v>0</v>
      </c>
      <c r="AQ191" s="19">
        <v>0</v>
      </c>
      <c r="AR191" s="19" t="s">
        <v>448</v>
      </c>
      <c r="AS191" s="19">
        <v>1</v>
      </c>
      <c r="AT191" s="19">
        <v>0</v>
      </c>
      <c r="AU191" s="19">
        <v>0</v>
      </c>
      <c r="AV191" s="19">
        <v>0</v>
      </c>
      <c r="AW191" s="19">
        <v>0</v>
      </c>
      <c r="AX191" s="19">
        <v>45</v>
      </c>
      <c r="AY191" s="19">
        <v>0</v>
      </c>
      <c r="AZ191" s="19">
        <v>1</v>
      </c>
      <c r="BA191" s="19" t="s">
        <v>89</v>
      </c>
      <c r="BB191" s="19">
        <v>5</v>
      </c>
      <c r="BC191" s="19">
        <v>2</v>
      </c>
      <c r="BD191" s="19">
        <v>0.05</v>
      </c>
      <c r="BE191" s="19">
        <v>4</v>
      </c>
      <c r="BF191" s="19">
        <v>6</v>
      </c>
      <c r="BG191" s="19">
        <v>0.5</v>
      </c>
      <c r="BH191" s="19">
        <v>10</v>
      </c>
      <c r="BI191" s="19">
        <v>1</v>
      </c>
      <c r="BJ191" s="19">
        <v>1</v>
      </c>
      <c r="BK191" s="19">
        <v>1</v>
      </c>
      <c r="BL191" s="19">
        <v>1</v>
      </c>
      <c r="BM191" s="19">
        <v>0</v>
      </c>
      <c r="BN191" s="19">
        <v>0</v>
      </c>
      <c r="BO191" s="19">
        <v>0</v>
      </c>
      <c r="BP191" s="19">
        <v>0</v>
      </c>
      <c r="BQ191" s="19">
        <v>1</v>
      </c>
      <c r="BR191" s="19">
        <v>1</v>
      </c>
      <c r="BS191" s="19">
        <v>1</v>
      </c>
      <c r="BT191" s="19">
        <v>1</v>
      </c>
    </row>
    <row r="192" spans="1:72" x14ac:dyDescent="0.3">
      <c r="A192" s="26">
        <v>190</v>
      </c>
      <c r="B192" s="19">
        <v>80</v>
      </c>
      <c r="C192" s="19">
        <v>0.77999496459960938</v>
      </c>
      <c r="D192" s="19">
        <v>1.2999916076660159E-2</v>
      </c>
      <c r="E192" s="19">
        <v>4</v>
      </c>
      <c r="F192" s="19">
        <v>4.4999999999999667E-3</v>
      </c>
      <c r="G192" s="19">
        <v>4.5000000000000012E-2</v>
      </c>
      <c r="H192" s="19">
        <v>2.3249999999999889E-2</v>
      </c>
      <c r="I192" s="19">
        <v>4.4999999999999667E-3</v>
      </c>
      <c r="J192" s="19">
        <f t="shared" si="2"/>
        <v>4.4999999999999667E-3</v>
      </c>
      <c r="K192" s="19">
        <v>4.4999999999999667E-3</v>
      </c>
      <c r="L192" s="19"/>
      <c r="M192" s="19">
        <v>2.2204460492503131E-16</v>
      </c>
      <c r="N192" s="19">
        <v>5.5511151231257827E-16</v>
      </c>
      <c r="O192" s="19">
        <v>4.4408920985006262E-16</v>
      </c>
      <c r="P192" s="19">
        <v>0</v>
      </c>
      <c r="Q192" s="19">
        <v>0.21</v>
      </c>
      <c r="R192" s="19">
        <v>-0.21</v>
      </c>
      <c r="S192" s="19">
        <v>-0.42</v>
      </c>
      <c r="T192" s="19">
        <v>0</v>
      </c>
      <c r="U192" s="19">
        <v>-4.5000000000000604E-3</v>
      </c>
      <c r="V192" s="19">
        <v>4.4999999999996154E-3</v>
      </c>
      <c r="W192" s="19">
        <v>9.0000000000000635E-3</v>
      </c>
      <c r="X192" s="19">
        <v>-0.3</v>
      </c>
      <c r="Y192" s="19">
        <v>-0.70000000000000007</v>
      </c>
      <c r="Z192" s="19">
        <v>-0.4</v>
      </c>
      <c r="AA192" s="19">
        <v>0</v>
      </c>
      <c r="AB192" s="19">
        <v>0.21</v>
      </c>
      <c r="AC192" s="19">
        <v>-0.21</v>
      </c>
      <c r="AD192" s="19">
        <v>-0.42</v>
      </c>
      <c r="AE192" s="19">
        <v>0</v>
      </c>
      <c r="AF192" s="19">
        <v>-0.34200000000000003</v>
      </c>
      <c r="AG192" s="19">
        <v>-0.65800000000000003</v>
      </c>
      <c r="AH192" s="19">
        <v>-0.316</v>
      </c>
      <c r="AI192" s="19">
        <v>0</v>
      </c>
      <c r="AJ192" s="19">
        <v>0</v>
      </c>
      <c r="AK192" s="19">
        <v>24</v>
      </c>
      <c r="AL192" s="19">
        <v>0</v>
      </c>
      <c r="AM192" s="19">
        <v>56</v>
      </c>
      <c r="AN192" s="19">
        <v>0</v>
      </c>
      <c r="AO192" s="19">
        <v>0</v>
      </c>
      <c r="AP192" s="19">
        <v>0</v>
      </c>
      <c r="AQ192" s="19">
        <v>0</v>
      </c>
      <c r="AR192" s="19" t="s">
        <v>449</v>
      </c>
      <c r="AS192" s="19">
        <v>1</v>
      </c>
      <c r="AT192" s="19">
        <v>0</v>
      </c>
      <c r="AU192" s="19">
        <v>0</v>
      </c>
      <c r="AV192" s="19">
        <v>0</v>
      </c>
      <c r="AW192" s="19">
        <v>0</v>
      </c>
      <c r="AX192" s="19">
        <v>45</v>
      </c>
      <c r="AY192" s="19">
        <v>0</v>
      </c>
      <c r="AZ192" s="19">
        <v>1</v>
      </c>
      <c r="BA192" s="19" t="s">
        <v>89</v>
      </c>
      <c r="BB192" s="19">
        <v>5</v>
      </c>
      <c r="BC192" s="19">
        <v>2</v>
      </c>
      <c r="BD192" s="19">
        <v>0.05</v>
      </c>
      <c r="BE192" s="19">
        <v>4</v>
      </c>
      <c r="BF192" s="19">
        <v>6</v>
      </c>
      <c r="BG192" s="19">
        <v>0.5</v>
      </c>
      <c r="BH192" s="19">
        <v>10</v>
      </c>
      <c r="BI192" s="19">
        <v>1</v>
      </c>
      <c r="BJ192" s="19">
        <v>1</v>
      </c>
      <c r="BK192" s="19">
        <v>1</v>
      </c>
      <c r="BL192" s="19">
        <v>1</v>
      </c>
      <c r="BM192" s="19">
        <v>0</v>
      </c>
      <c r="BN192" s="19">
        <v>0</v>
      </c>
      <c r="BO192" s="19">
        <v>0</v>
      </c>
      <c r="BP192" s="19">
        <v>0</v>
      </c>
      <c r="BQ192" s="19">
        <v>1</v>
      </c>
      <c r="BR192" s="19">
        <v>1</v>
      </c>
      <c r="BS192" s="19">
        <v>1</v>
      </c>
      <c r="BT192" s="19">
        <v>1</v>
      </c>
    </row>
    <row r="193" spans="1:72" x14ac:dyDescent="0.3">
      <c r="A193" s="26">
        <v>191</v>
      </c>
      <c r="B193" s="19">
        <v>80</v>
      </c>
      <c r="C193" s="19">
        <v>0.77999520301818848</v>
      </c>
      <c r="D193" s="19">
        <v>1.299992005030314E-2</v>
      </c>
      <c r="E193" s="19">
        <v>4</v>
      </c>
      <c r="F193" s="19">
        <v>4.4999999999999476E-3</v>
      </c>
      <c r="G193" s="19">
        <v>4.5000000000000012E-2</v>
      </c>
      <c r="H193" s="19">
        <v>2.324999999999991E-2</v>
      </c>
      <c r="I193" s="19">
        <v>4.4999999999999476E-3</v>
      </c>
      <c r="J193" s="19">
        <f t="shared" si="2"/>
        <v>4.4999999999999476E-3</v>
      </c>
      <c r="K193" s="19">
        <v>4.4999999999999476E-3</v>
      </c>
      <c r="L193" s="19"/>
      <c r="M193" s="19">
        <v>-2.7755575615628909E-16</v>
      </c>
      <c r="N193" s="19">
        <v>4.4408920985006262E-16</v>
      </c>
      <c r="O193" s="19">
        <v>4.4408920985006262E-16</v>
      </c>
      <c r="P193" s="19">
        <v>0</v>
      </c>
      <c r="Q193" s="19">
        <v>-0.21</v>
      </c>
      <c r="R193" s="19">
        <v>-0.21</v>
      </c>
      <c r="S193" s="19">
        <v>-0.42</v>
      </c>
      <c r="T193" s="19">
        <v>0</v>
      </c>
      <c r="U193" s="19">
        <v>4.4999999999999476E-3</v>
      </c>
      <c r="V193" s="19">
        <v>4.4999999999996154E-3</v>
      </c>
      <c r="W193" s="19">
        <v>9.0000000000000635E-3</v>
      </c>
      <c r="X193" s="19">
        <v>0.3</v>
      </c>
      <c r="Y193" s="19">
        <v>-0.70000000000000007</v>
      </c>
      <c r="Z193" s="19">
        <v>-0.4</v>
      </c>
      <c r="AA193" s="19">
        <v>0</v>
      </c>
      <c r="AB193" s="19">
        <v>-0.21</v>
      </c>
      <c r="AC193" s="19">
        <v>-0.21</v>
      </c>
      <c r="AD193" s="19">
        <v>-0.42</v>
      </c>
      <c r="AE193" s="19">
        <v>0</v>
      </c>
      <c r="AF193" s="19">
        <v>0.34200000000000003</v>
      </c>
      <c r="AG193" s="19">
        <v>-0.65800000000000003</v>
      </c>
      <c r="AH193" s="19">
        <v>-0.316</v>
      </c>
      <c r="AI193" s="19">
        <v>0</v>
      </c>
      <c r="AJ193" s="19">
        <v>24</v>
      </c>
      <c r="AK193" s="19">
        <v>0</v>
      </c>
      <c r="AL193" s="19">
        <v>0</v>
      </c>
      <c r="AM193" s="19">
        <v>56</v>
      </c>
      <c r="AN193" s="19">
        <v>0</v>
      </c>
      <c r="AO193" s="19">
        <v>0</v>
      </c>
      <c r="AP193" s="19">
        <v>0</v>
      </c>
      <c r="AQ193" s="19">
        <v>0</v>
      </c>
      <c r="AR193" s="19" t="s">
        <v>450</v>
      </c>
      <c r="AS193" s="19">
        <v>1</v>
      </c>
      <c r="AT193" s="19">
        <v>0</v>
      </c>
      <c r="AU193" s="19">
        <v>0</v>
      </c>
      <c r="AV193" s="19">
        <v>0</v>
      </c>
      <c r="AW193" s="19">
        <v>0</v>
      </c>
      <c r="AX193" s="19">
        <v>45</v>
      </c>
      <c r="AY193" s="19">
        <v>0</v>
      </c>
      <c r="AZ193" s="19">
        <v>1</v>
      </c>
      <c r="BA193" s="19" t="s">
        <v>89</v>
      </c>
      <c r="BB193" s="19">
        <v>5</v>
      </c>
      <c r="BC193" s="19">
        <v>2</v>
      </c>
      <c r="BD193" s="19">
        <v>0.05</v>
      </c>
      <c r="BE193" s="19">
        <v>4</v>
      </c>
      <c r="BF193" s="19">
        <v>6</v>
      </c>
      <c r="BG193" s="19">
        <v>0.5</v>
      </c>
      <c r="BH193" s="19">
        <v>10</v>
      </c>
      <c r="BI193" s="19">
        <v>1</v>
      </c>
      <c r="BJ193" s="19">
        <v>1</v>
      </c>
      <c r="BK193" s="19">
        <v>1</v>
      </c>
      <c r="BL193" s="19">
        <v>1</v>
      </c>
      <c r="BM193" s="19">
        <v>0</v>
      </c>
      <c r="BN193" s="19">
        <v>0</v>
      </c>
      <c r="BO193" s="19">
        <v>0</v>
      </c>
      <c r="BP193" s="19">
        <v>0</v>
      </c>
      <c r="BQ193" s="19">
        <v>1</v>
      </c>
      <c r="BR193" s="19">
        <v>1</v>
      </c>
      <c r="BS193" s="19">
        <v>1</v>
      </c>
      <c r="BT193" s="19">
        <v>1</v>
      </c>
    </row>
    <row r="194" spans="1:72" x14ac:dyDescent="0.3">
      <c r="A194" s="26">
        <v>192</v>
      </c>
      <c r="B194" s="19">
        <v>80</v>
      </c>
      <c r="C194" s="19">
        <v>0.84239482879638672</v>
      </c>
      <c r="D194" s="19">
        <v>1.403991381327311E-2</v>
      </c>
      <c r="E194" s="19">
        <v>4</v>
      </c>
      <c r="F194" s="19">
        <v>1.148198316929613E-3</v>
      </c>
      <c r="G194" s="19">
        <v>3.6742346141747678E-2</v>
      </c>
      <c r="H194" s="19">
        <v>9.8745055255946759E-3</v>
      </c>
      <c r="I194" s="19">
        <v>1.148198316929613E-3</v>
      </c>
      <c r="J194" s="19">
        <f t="shared" si="2"/>
        <v>1.148198316929613E-3</v>
      </c>
      <c r="K194" s="19">
        <v>1.148198316929613E-3</v>
      </c>
      <c r="L194" s="19"/>
      <c r="M194" s="19">
        <v>-4.4408920985006262E-16</v>
      </c>
      <c r="N194" s="19">
        <v>-6.1629758220391547E-33</v>
      </c>
      <c r="O194" s="19">
        <v>0</v>
      </c>
      <c r="P194" s="19">
        <v>0</v>
      </c>
      <c r="Q194" s="19">
        <v>0.42</v>
      </c>
      <c r="R194" s="19">
        <v>-2.5717582782094419E-17</v>
      </c>
      <c r="S194" s="19">
        <v>0</v>
      </c>
      <c r="T194" s="19">
        <v>0</v>
      </c>
      <c r="U194" s="19">
        <v>-2.812499999999996E-3</v>
      </c>
      <c r="V194" s="19">
        <v>1.722159561300965E-19</v>
      </c>
      <c r="W194" s="19">
        <v>5.5511151231257827E-16</v>
      </c>
      <c r="X194" s="19">
        <v>0.4</v>
      </c>
      <c r="Y194" s="19">
        <v>3.6739403974420589E-17</v>
      </c>
      <c r="Z194" s="19">
        <v>1</v>
      </c>
      <c r="AA194" s="19">
        <v>0</v>
      </c>
      <c r="AB194" s="19">
        <v>0.42</v>
      </c>
      <c r="AC194" s="19">
        <v>-2.5717582782094419E-17</v>
      </c>
      <c r="AD194" s="19">
        <v>0</v>
      </c>
      <c r="AE194" s="19">
        <v>0</v>
      </c>
      <c r="AF194" s="19">
        <v>0.316</v>
      </c>
      <c r="AG194" s="19">
        <v>4.1882920530839479E-17</v>
      </c>
      <c r="AH194" s="19">
        <v>1</v>
      </c>
      <c r="AI194" s="19">
        <v>0</v>
      </c>
      <c r="AJ194" s="19">
        <v>56</v>
      </c>
      <c r="AK194" s="19">
        <v>24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 t="s">
        <v>451</v>
      </c>
      <c r="AS194" s="19">
        <v>1</v>
      </c>
      <c r="AT194" s="19">
        <v>0</v>
      </c>
      <c r="AU194" s="19">
        <v>0</v>
      </c>
      <c r="AV194" s="19">
        <v>0</v>
      </c>
      <c r="AW194" s="19">
        <v>0</v>
      </c>
      <c r="AX194" s="19">
        <v>45</v>
      </c>
      <c r="AY194" s="19">
        <v>0</v>
      </c>
      <c r="AZ194" s="19">
        <v>1</v>
      </c>
      <c r="BA194" s="19" t="s">
        <v>89</v>
      </c>
      <c r="BB194" s="19">
        <v>5</v>
      </c>
      <c r="BC194" s="19">
        <v>2</v>
      </c>
      <c r="BD194" s="19">
        <v>0.05</v>
      </c>
      <c r="BE194" s="19">
        <v>4</v>
      </c>
      <c r="BF194" s="19">
        <v>6</v>
      </c>
      <c r="BG194" s="19">
        <v>0.5</v>
      </c>
      <c r="BH194" s="19">
        <v>10</v>
      </c>
      <c r="BI194" s="19">
        <v>1</v>
      </c>
      <c r="BJ194" s="19">
        <v>1</v>
      </c>
      <c r="BK194" s="19">
        <v>1</v>
      </c>
      <c r="BL194" s="19">
        <v>1</v>
      </c>
      <c r="BM194" s="19">
        <v>0</v>
      </c>
      <c r="BN194" s="19">
        <v>0</v>
      </c>
      <c r="BO194" s="19">
        <v>0</v>
      </c>
      <c r="BP194" s="19">
        <v>0</v>
      </c>
      <c r="BQ194" s="19">
        <v>1</v>
      </c>
      <c r="BR194" s="19">
        <v>1</v>
      </c>
      <c r="BS194" s="19">
        <v>1</v>
      </c>
      <c r="BT194" s="19">
        <v>1</v>
      </c>
    </row>
    <row r="195" spans="1:72" x14ac:dyDescent="0.3">
      <c r="A195" s="26">
        <v>193</v>
      </c>
      <c r="B195" s="19">
        <v>80</v>
      </c>
      <c r="C195" s="19">
        <v>1.0607931613922119</v>
      </c>
      <c r="D195" s="19">
        <v>1.7679886023203532E-2</v>
      </c>
      <c r="E195" s="19">
        <v>5</v>
      </c>
      <c r="F195" s="19">
        <v>1.0442784964390311E-2</v>
      </c>
      <c r="G195" s="19">
        <v>8.7536047262327804E-2</v>
      </c>
      <c r="H195" s="19">
        <v>3.0619100197017371E-2</v>
      </c>
      <c r="I195" s="19">
        <v>1.073836579745715E-2</v>
      </c>
      <c r="J195" s="19">
        <f t="shared" ref="J195:J201" si="3">MIN(G195:I195)</f>
        <v>1.073836579745715E-2</v>
      </c>
      <c r="K195" s="19">
        <v>1.0442784964390311E-2</v>
      </c>
      <c r="L195" s="19">
        <v>1.0442784964390311E-2</v>
      </c>
      <c r="M195" s="19">
        <v>3.3306690738754701E-16</v>
      </c>
      <c r="N195" s="19">
        <v>1.3877787807814459E-16</v>
      </c>
      <c r="O195" s="19">
        <v>-5.5511151231257827E-16</v>
      </c>
      <c r="P195" s="19">
        <v>0</v>
      </c>
      <c r="Q195" s="19">
        <v>-0.33750000000000002</v>
      </c>
      <c r="R195" s="19">
        <v>-8.2499999999999962E-2</v>
      </c>
      <c r="S195" s="19">
        <v>0.16500000000000001</v>
      </c>
      <c r="T195" s="19">
        <v>0</v>
      </c>
      <c r="U195" s="19">
        <v>1.3031249999999991E-2</v>
      </c>
      <c r="V195" s="19">
        <v>9.8437500000000677E-3</v>
      </c>
      <c r="W195" s="19">
        <v>-1.968749999999941E-2</v>
      </c>
      <c r="X195" s="19">
        <v>-0.55000000000000004</v>
      </c>
      <c r="Y195" s="19">
        <v>0.15000000000000011</v>
      </c>
      <c r="Z195" s="19">
        <v>0.70000000000000007</v>
      </c>
      <c r="AA195" s="19">
        <v>0</v>
      </c>
      <c r="AB195" s="19">
        <v>-0.33750000000000002</v>
      </c>
      <c r="AC195" s="19">
        <v>-8.2499999999999962E-2</v>
      </c>
      <c r="AD195" s="19">
        <v>0.16500000000000001</v>
      </c>
      <c r="AE195" s="19">
        <v>0</v>
      </c>
      <c r="AF195" s="19">
        <v>-0.46337499999999998</v>
      </c>
      <c r="AG195" s="19">
        <v>0.14737500000000009</v>
      </c>
      <c r="AH195" s="19">
        <v>0.70525000000000004</v>
      </c>
      <c r="AI195" s="19">
        <v>0</v>
      </c>
      <c r="AJ195" s="19">
        <v>12</v>
      </c>
      <c r="AK195" s="19">
        <v>56</v>
      </c>
      <c r="AL195" s="19">
        <v>12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 t="s">
        <v>452</v>
      </c>
      <c r="AS195" s="19">
        <v>1</v>
      </c>
      <c r="AT195" s="19">
        <v>0</v>
      </c>
      <c r="AU195" s="19">
        <v>0</v>
      </c>
      <c r="AV195" s="19">
        <v>0</v>
      </c>
      <c r="AW195" s="19">
        <v>0</v>
      </c>
      <c r="AX195" s="19">
        <v>45</v>
      </c>
      <c r="AY195" s="19">
        <v>0</v>
      </c>
      <c r="AZ195" s="19">
        <v>1</v>
      </c>
      <c r="BA195" s="19" t="s">
        <v>89</v>
      </c>
      <c r="BB195" s="19">
        <v>5</v>
      </c>
      <c r="BC195" s="19">
        <v>2</v>
      </c>
      <c r="BD195" s="19">
        <v>0.05</v>
      </c>
      <c r="BE195" s="19">
        <v>4</v>
      </c>
      <c r="BF195" s="19">
        <v>6</v>
      </c>
      <c r="BG195" s="19">
        <v>0.5</v>
      </c>
      <c r="BH195" s="19">
        <v>10</v>
      </c>
      <c r="BI195" s="19">
        <v>1</v>
      </c>
      <c r="BJ195" s="19">
        <v>1</v>
      </c>
      <c r="BK195" s="19">
        <v>1</v>
      </c>
      <c r="BL195" s="19">
        <v>1</v>
      </c>
      <c r="BM195" s="19">
        <v>0</v>
      </c>
      <c r="BN195" s="19">
        <v>0</v>
      </c>
      <c r="BO195" s="19">
        <v>0</v>
      </c>
      <c r="BP195" s="19">
        <v>0</v>
      </c>
      <c r="BQ195" s="19">
        <v>1</v>
      </c>
      <c r="BR195" s="19">
        <v>1</v>
      </c>
      <c r="BS195" s="19">
        <v>1</v>
      </c>
      <c r="BT195" s="19">
        <v>1</v>
      </c>
    </row>
    <row r="196" spans="1:72" x14ac:dyDescent="0.3">
      <c r="A196" s="26">
        <v>194</v>
      </c>
      <c r="B196" s="19">
        <v>80</v>
      </c>
      <c r="C196" s="19">
        <v>0.9671938419342041</v>
      </c>
      <c r="D196" s="19">
        <v>1.6119897365570068E-2</v>
      </c>
      <c r="E196" s="19">
        <v>5</v>
      </c>
      <c r="F196" s="19">
        <v>1.0442784964390311E-2</v>
      </c>
      <c r="G196" s="19">
        <v>8.7536047262327818E-2</v>
      </c>
      <c r="H196" s="19">
        <v>3.0619100197017371E-2</v>
      </c>
      <c r="I196" s="19">
        <v>1.073836579745714E-2</v>
      </c>
      <c r="J196" s="19">
        <f t="shared" si="3"/>
        <v>1.073836579745714E-2</v>
      </c>
      <c r="K196" s="19">
        <v>1.0442784964390311E-2</v>
      </c>
      <c r="L196" s="19">
        <v>1.0442784964390311E-2</v>
      </c>
      <c r="M196" s="19">
        <v>3.3306690738754701E-16</v>
      </c>
      <c r="N196" s="19">
        <v>2.775557561562891E-17</v>
      </c>
      <c r="O196" s="19">
        <v>-5.5511151231257827E-16</v>
      </c>
      <c r="P196" s="19">
        <v>0</v>
      </c>
      <c r="Q196" s="19">
        <v>-0.33750000000000002</v>
      </c>
      <c r="R196" s="19">
        <v>8.2500000000000032E-2</v>
      </c>
      <c r="S196" s="19">
        <v>0.16500000000000001</v>
      </c>
      <c r="T196" s="19">
        <v>0</v>
      </c>
      <c r="U196" s="19">
        <v>1.3031249999999991E-2</v>
      </c>
      <c r="V196" s="19">
        <v>-9.8437500000000677E-3</v>
      </c>
      <c r="W196" s="19">
        <v>-1.968749999999941E-2</v>
      </c>
      <c r="X196" s="19">
        <v>-0.55000000000000004</v>
      </c>
      <c r="Y196" s="19">
        <v>-0.14999999999999991</v>
      </c>
      <c r="Z196" s="19">
        <v>0.70000000000000007</v>
      </c>
      <c r="AA196" s="19">
        <v>0</v>
      </c>
      <c r="AB196" s="19">
        <v>-0.33750000000000002</v>
      </c>
      <c r="AC196" s="19">
        <v>8.2500000000000032E-2</v>
      </c>
      <c r="AD196" s="19">
        <v>0.16500000000000001</v>
      </c>
      <c r="AE196" s="19">
        <v>0</v>
      </c>
      <c r="AF196" s="19">
        <v>-0.46337499999999998</v>
      </c>
      <c r="AG196" s="19">
        <v>-0.14737500000000001</v>
      </c>
      <c r="AH196" s="19">
        <v>0.70525000000000004</v>
      </c>
      <c r="AI196" s="19">
        <v>0</v>
      </c>
      <c r="AJ196" s="19">
        <v>12</v>
      </c>
      <c r="AK196" s="19">
        <v>56</v>
      </c>
      <c r="AL196" s="19">
        <v>0</v>
      </c>
      <c r="AM196" s="19">
        <v>12</v>
      </c>
      <c r="AN196" s="19">
        <v>0</v>
      </c>
      <c r="AO196" s="19">
        <v>0</v>
      </c>
      <c r="AP196" s="19">
        <v>0</v>
      </c>
      <c r="AQ196" s="19">
        <v>0</v>
      </c>
      <c r="AR196" s="19" t="s">
        <v>453</v>
      </c>
      <c r="AS196" s="19">
        <v>1</v>
      </c>
      <c r="AT196" s="19">
        <v>0</v>
      </c>
      <c r="AU196" s="19">
        <v>0</v>
      </c>
      <c r="AV196" s="19">
        <v>0</v>
      </c>
      <c r="AW196" s="19">
        <v>0</v>
      </c>
      <c r="AX196" s="19">
        <v>45</v>
      </c>
      <c r="AY196" s="19">
        <v>0</v>
      </c>
      <c r="AZ196" s="19">
        <v>1</v>
      </c>
      <c r="BA196" s="19" t="s">
        <v>89</v>
      </c>
      <c r="BB196" s="19">
        <v>5</v>
      </c>
      <c r="BC196" s="19">
        <v>2</v>
      </c>
      <c r="BD196" s="19">
        <v>0.05</v>
      </c>
      <c r="BE196" s="19">
        <v>4</v>
      </c>
      <c r="BF196" s="19">
        <v>6</v>
      </c>
      <c r="BG196" s="19">
        <v>0.5</v>
      </c>
      <c r="BH196" s="19">
        <v>10</v>
      </c>
      <c r="BI196" s="19">
        <v>1</v>
      </c>
      <c r="BJ196" s="19">
        <v>1</v>
      </c>
      <c r="BK196" s="19">
        <v>1</v>
      </c>
      <c r="BL196" s="19">
        <v>1</v>
      </c>
      <c r="BM196" s="19">
        <v>0</v>
      </c>
      <c r="BN196" s="19">
        <v>0</v>
      </c>
      <c r="BO196" s="19">
        <v>0</v>
      </c>
      <c r="BP196" s="19">
        <v>0</v>
      </c>
      <c r="BQ196" s="19">
        <v>1</v>
      </c>
      <c r="BR196" s="19">
        <v>1</v>
      </c>
      <c r="BS196" s="19">
        <v>1</v>
      </c>
      <c r="BT196" s="19">
        <v>1</v>
      </c>
    </row>
    <row r="197" spans="1:72" x14ac:dyDescent="0.3">
      <c r="A197" s="26">
        <v>195</v>
      </c>
      <c r="B197" s="19">
        <v>80</v>
      </c>
      <c r="C197" s="19">
        <v>0.9671938419342041</v>
      </c>
      <c r="D197" s="19">
        <v>1.6119897365570068E-2</v>
      </c>
      <c r="E197" s="19">
        <v>5</v>
      </c>
      <c r="F197" s="19">
        <v>1.044278496439029E-2</v>
      </c>
      <c r="G197" s="19">
        <v>8.7536047262327804E-2</v>
      </c>
      <c r="H197" s="19">
        <v>3.0619100197017361E-2</v>
      </c>
      <c r="I197" s="19">
        <v>1.073836579745714E-2</v>
      </c>
      <c r="J197" s="19">
        <f t="shared" si="3"/>
        <v>1.073836579745714E-2</v>
      </c>
      <c r="K197" s="19">
        <v>1.044278496439029E-2</v>
      </c>
      <c r="L197" s="19">
        <v>1.044278496439029E-2</v>
      </c>
      <c r="M197" s="19">
        <v>-3.3306690738754701E-16</v>
      </c>
      <c r="N197" s="19">
        <v>2.775557561562891E-17</v>
      </c>
      <c r="O197" s="19">
        <v>-5.5511151231257827E-16</v>
      </c>
      <c r="P197" s="19">
        <v>0</v>
      </c>
      <c r="Q197" s="19">
        <v>0.33750000000000002</v>
      </c>
      <c r="R197" s="19">
        <v>8.249999999999999E-2</v>
      </c>
      <c r="S197" s="19">
        <v>0.16500000000000001</v>
      </c>
      <c r="T197" s="19">
        <v>0</v>
      </c>
      <c r="U197" s="19">
        <v>-1.3031249999999991E-2</v>
      </c>
      <c r="V197" s="19">
        <v>-9.8437499999999567E-3</v>
      </c>
      <c r="W197" s="19">
        <v>-1.968749999999941E-2</v>
      </c>
      <c r="X197" s="19">
        <v>0.55000000000000004</v>
      </c>
      <c r="Y197" s="19">
        <v>-0.15</v>
      </c>
      <c r="Z197" s="19">
        <v>0.70000000000000007</v>
      </c>
      <c r="AA197" s="19">
        <v>0</v>
      </c>
      <c r="AB197" s="19">
        <v>0.33750000000000002</v>
      </c>
      <c r="AC197" s="19">
        <v>8.249999999999999E-2</v>
      </c>
      <c r="AD197" s="19">
        <v>0.16500000000000001</v>
      </c>
      <c r="AE197" s="19">
        <v>0</v>
      </c>
      <c r="AF197" s="19">
        <v>0.46337499999999998</v>
      </c>
      <c r="AG197" s="19">
        <v>-0.14737500000000001</v>
      </c>
      <c r="AH197" s="19">
        <v>0.70525000000000004</v>
      </c>
      <c r="AI197" s="19">
        <v>0</v>
      </c>
      <c r="AJ197" s="19">
        <v>56</v>
      </c>
      <c r="AK197" s="19">
        <v>12</v>
      </c>
      <c r="AL197" s="19">
        <v>0</v>
      </c>
      <c r="AM197" s="19">
        <v>12</v>
      </c>
      <c r="AN197" s="19">
        <v>0</v>
      </c>
      <c r="AO197" s="19">
        <v>0</v>
      </c>
      <c r="AP197" s="19">
        <v>0</v>
      </c>
      <c r="AQ197" s="19">
        <v>0</v>
      </c>
      <c r="AR197" s="19" t="s">
        <v>454</v>
      </c>
      <c r="AS197" s="19">
        <v>1</v>
      </c>
      <c r="AT197" s="19">
        <v>0</v>
      </c>
      <c r="AU197" s="19">
        <v>0</v>
      </c>
      <c r="AV197" s="19">
        <v>0</v>
      </c>
      <c r="AW197" s="19">
        <v>0</v>
      </c>
      <c r="AX197" s="19">
        <v>45</v>
      </c>
      <c r="AY197" s="19">
        <v>0</v>
      </c>
      <c r="AZ197" s="19">
        <v>1</v>
      </c>
      <c r="BA197" s="19" t="s">
        <v>89</v>
      </c>
      <c r="BB197" s="19">
        <v>5</v>
      </c>
      <c r="BC197" s="19">
        <v>2</v>
      </c>
      <c r="BD197" s="19">
        <v>0.05</v>
      </c>
      <c r="BE197" s="19">
        <v>4</v>
      </c>
      <c r="BF197" s="19">
        <v>6</v>
      </c>
      <c r="BG197" s="19">
        <v>0.5</v>
      </c>
      <c r="BH197" s="19">
        <v>10</v>
      </c>
      <c r="BI197" s="19">
        <v>1</v>
      </c>
      <c r="BJ197" s="19">
        <v>1</v>
      </c>
      <c r="BK197" s="19">
        <v>1</v>
      </c>
      <c r="BL197" s="19">
        <v>1</v>
      </c>
      <c r="BM197" s="19">
        <v>0</v>
      </c>
      <c r="BN197" s="19">
        <v>0</v>
      </c>
      <c r="BO197" s="19">
        <v>0</v>
      </c>
      <c r="BP197" s="19">
        <v>0</v>
      </c>
      <c r="BQ197" s="19">
        <v>1</v>
      </c>
      <c r="BR197" s="19">
        <v>1</v>
      </c>
      <c r="BS197" s="19">
        <v>1</v>
      </c>
      <c r="BT197" s="19">
        <v>1</v>
      </c>
    </row>
    <row r="198" spans="1:72" x14ac:dyDescent="0.3">
      <c r="A198" s="26">
        <v>196</v>
      </c>
      <c r="B198" s="19">
        <v>80</v>
      </c>
      <c r="C198" s="19">
        <v>0.96479463577270508</v>
      </c>
      <c r="D198" s="19">
        <v>1.6079910596211749E-2</v>
      </c>
      <c r="E198" s="19">
        <v>5</v>
      </c>
      <c r="F198" s="19">
        <v>7.7118516745306039E-4</v>
      </c>
      <c r="G198" s="19">
        <v>7.9942294862059629E-2</v>
      </c>
      <c r="H198" s="19">
        <v>2.4621767712991158E-2</v>
      </c>
      <c r="I198" s="19">
        <v>1.495530450417171E-2</v>
      </c>
      <c r="J198" s="19">
        <f t="shared" si="3"/>
        <v>1.495530450417171E-2</v>
      </c>
      <c r="K198" s="19">
        <v>7.7118516745306039E-4</v>
      </c>
      <c r="L198" s="19">
        <v>7.7118516745306039E-4</v>
      </c>
      <c r="M198" s="19">
        <v>2.2204460492503131E-16</v>
      </c>
      <c r="N198" s="19">
        <v>9.7144514654701197E-17</v>
      </c>
      <c r="O198" s="19">
        <v>-6.6613381477509392E-16</v>
      </c>
      <c r="P198" s="19">
        <v>0</v>
      </c>
      <c r="Q198" s="19">
        <v>-0.37</v>
      </c>
      <c r="R198" s="19">
        <v>-4.9999999999999968E-2</v>
      </c>
      <c r="S198" s="19">
        <v>0.1</v>
      </c>
      <c r="T198" s="19">
        <v>0</v>
      </c>
      <c r="U198" s="19">
        <v>-9.3749999999781508E-5</v>
      </c>
      <c r="V198" s="19">
        <v>8.4375000000004585E-4</v>
      </c>
      <c r="W198" s="19">
        <v>-1.687499999999287E-3</v>
      </c>
      <c r="X198" s="19">
        <v>-0.5</v>
      </c>
      <c r="Y198" s="19">
        <v>0.1000000000000001</v>
      </c>
      <c r="Z198" s="19">
        <v>0.8</v>
      </c>
      <c r="AA198" s="19">
        <v>0</v>
      </c>
      <c r="AB198" s="19">
        <v>-0.37</v>
      </c>
      <c r="AC198" s="19">
        <v>-4.9999999999999968E-2</v>
      </c>
      <c r="AD198" s="19">
        <v>0.1</v>
      </c>
      <c r="AE198" s="19">
        <v>0</v>
      </c>
      <c r="AF198" s="19">
        <v>-0.41</v>
      </c>
      <c r="AG198" s="19">
        <v>9.4000000000000083E-2</v>
      </c>
      <c r="AH198" s="19">
        <v>0.81200000000000006</v>
      </c>
      <c r="AI198" s="19">
        <v>0</v>
      </c>
      <c r="AJ198" s="19">
        <v>16</v>
      </c>
      <c r="AK198" s="19">
        <v>56</v>
      </c>
      <c r="AL198" s="19">
        <v>8</v>
      </c>
      <c r="AM198" s="19">
        <v>0</v>
      </c>
      <c r="AN198" s="19">
        <v>0</v>
      </c>
      <c r="AO198" s="19">
        <v>0</v>
      </c>
      <c r="AP198" s="19">
        <v>0</v>
      </c>
      <c r="AQ198" s="19">
        <v>0</v>
      </c>
      <c r="AR198" s="19" t="s">
        <v>455</v>
      </c>
      <c r="AS198" s="19">
        <v>1</v>
      </c>
      <c r="AT198" s="19">
        <v>0</v>
      </c>
      <c r="AU198" s="19">
        <v>0</v>
      </c>
      <c r="AV198" s="19">
        <v>0</v>
      </c>
      <c r="AW198" s="19">
        <v>0</v>
      </c>
      <c r="AX198" s="19">
        <v>45</v>
      </c>
      <c r="AY198" s="19">
        <v>0</v>
      </c>
      <c r="AZ198" s="19">
        <v>1</v>
      </c>
      <c r="BA198" s="19" t="s">
        <v>89</v>
      </c>
      <c r="BB198" s="19">
        <v>5</v>
      </c>
      <c r="BC198" s="19">
        <v>2</v>
      </c>
      <c r="BD198" s="19">
        <v>0.05</v>
      </c>
      <c r="BE198" s="19">
        <v>4</v>
      </c>
      <c r="BF198" s="19">
        <v>6</v>
      </c>
      <c r="BG198" s="19">
        <v>0.5</v>
      </c>
      <c r="BH198" s="19">
        <v>10</v>
      </c>
      <c r="BI198" s="19">
        <v>1</v>
      </c>
      <c r="BJ198" s="19">
        <v>1</v>
      </c>
      <c r="BK198" s="19">
        <v>1</v>
      </c>
      <c r="BL198" s="19">
        <v>1</v>
      </c>
      <c r="BM198" s="19">
        <v>0</v>
      </c>
      <c r="BN198" s="19">
        <v>0</v>
      </c>
      <c r="BO198" s="19">
        <v>0</v>
      </c>
      <c r="BP198" s="19">
        <v>0</v>
      </c>
      <c r="BQ198" s="19">
        <v>1</v>
      </c>
      <c r="BR198" s="19">
        <v>1</v>
      </c>
      <c r="BS198" s="19">
        <v>1</v>
      </c>
      <c r="BT198" s="19">
        <v>1</v>
      </c>
    </row>
    <row r="199" spans="1:72" x14ac:dyDescent="0.3">
      <c r="A199" s="26">
        <v>197</v>
      </c>
      <c r="B199" s="19">
        <v>80</v>
      </c>
      <c r="C199" s="19">
        <v>1.0171947479248049</v>
      </c>
      <c r="D199" s="19">
        <v>1.6953245798746741E-2</v>
      </c>
      <c r="E199" s="19">
        <v>5</v>
      </c>
      <c r="F199" s="19">
        <v>7.7118516745304012E-4</v>
      </c>
      <c r="G199" s="19">
        <v>7.9942294862059629E-2</v>
      </c>
      <c r="H199" s="19">
        <v>2.4621767712991141E-2</v>
      </c>
      <c r="I199" s="19">
        <v>1.495530450417171E-2</v>
      </c>
      <c r="J199" s="19">
        <f t="shared" si="3"/>
        <v>1.495530450417171E-2</v>
      </c>
      <c r="K199" s="19">
        <v>7.7118516745304012E-4</v>
      </c>
      <c r="L199" s="19">
        <v>7.7118516745304012E-4</v>
      </c>
      <c r="M199" s="19">
        <v>2.2204460492503131E-16</v>
      </c>
      <c r="N199" s="19">
        <v>5.5511151231257827E-17</v>
      </c>
      <c r="O199" s="19">
        <v>-6.6613381477509392E-16</v>
      </c>
      <c r="P199" s="19">
        <v>0</v>
      </c>
      <c r="Q199" s="19">
        <v>-0.37</v>
      </c>
      <c r="R199" s="19">
        <v>5.0000000000000037E-2</v>
      </c>
      <c r="S199" s="19">
        <v>0.1</v>
      </c>
      <c r="T199" s="19">
        <v>0</v>
      </c>
      <c r="U199" s="19">
        <v>-9.3749999999781508E-5</v>
      </c>
      <c r="V199" s="19">
        <v>-8.4374999999993483E-4</v>
      </c>
      <c r="W199" s="19">
        <v>-1.687499999999287E-3</v>
      </c>
      <c r="X199" s="19">
        <v>-0.5</v>
      </c>
      <c r="Y199" s="19">
        <v>-9.9999999999999922E-2</v>
      </c>
      <c r="Z199" s="19">
        <v>0.8</v>
      </c>
      <c r="AA199" s="19">
        <v>0</v>
      </c>
      <c r="AB199" s="19">
        <v>-0.37</v>
      </c>
      <c r="AC199" s="19">
        <v>5.0000000000000037E-2</v>
      </c>
      <c r="AD199" s="19">
        <v>0.1</v>
      </c>
      <c r="AE199" s="19">
        <v>0</v>
      </c>
      <c r="AF199" s="19">
        <v>-0.41</v>
      </c>
      <c r="AG199" s="19">
        <v>-9.3999999999999917E-2</v>
      </c>
      <c r="AH199" s="19">
        <v>0.81200000000000006</v>
      </c>
      <c r="AI199" s="19">
        <v>0</v>
      </c>
      <c r="AJ199" s="19">
        <v>16</v>
      </c>
      <c r="AK199" s="19">
        <v>56</v>
      </c>
      <c r="AL199" s="19">
        <v>0</v>
      </c>
      <c r="AM199" s="19">
        <v>8</v>
      </c>
      <c r="AN199" s="19">
        <v>0</v>
      </c>
      <c r="AO199" s="19">
        <v>0</v>
      </c>
      <c r="AP199" s="19">
        <v>0</v>
      </c>
      <c r="AQ199" s="19">
        <v>0</v>
      </c>
      <c r="AR199" s="19" t="s">
        <v>456</v>
      </c>
      <c r="AS199" s="19">
        <v>1</v>
      </c>
      <c r="AT199" s="19">
        <v>0</v>
      </c>
      <c r="AU199" s="19">
        <v>0</v>
      </c>
      <c r="AV199" s="19">
        <v>0</v>
      </c>
      <c r="AW199" s="19">
        <v>0</v>
      </c>
      <c r="AX199" s="19">
        <v>45</v>
      </c>
      <c r="AY199" s="19">
        <v>0</v>
      </c>
      <c r="AZ199" s="19">
        <v>1</v>
      </c>
      <c r="BA199" s="19" t="s">
        <v>89</v>
      </c>
      <c r="BB199" s="19">
        <v>5</v>
      </c>
      <c r="BC199" s="19">
        <v>2</v>
      </c>
      <c r="BD199" s="19">
        <v>0.05</v>
      </c>
      <c r="BE199" s="19">
        <v>4</v>
      </c>
      <c r="BF199" s="19">
        <v>6</v>
      </c>
      <c r="BG199" s="19">
        <v>0.5</v>
      </c>
      <c r="BH199" s="19">
        <v>10</v>
      </c>
      <c r="BI199" s="19">
        <v>1</v>
      </c>
      <c r="BJ199" s="19">
        <v>1</v>
      </c>
      <c r="BK199" s="19">
        <v>1</v>
      </c>
      <c r="BL199" s="19">
        <v>1</v>
      </c>
      <c r="BM199" s="19">
        <v>0</v>
      </c>
      <c r="BN199" s="19">
        <v>0</v>
      </c>
      <c r="BO199" s="19">
        <v>0</v>
      </c>
      <c r="BP199" s="19">
        <v>0</v>
      </c>
      <c r="BQ199" s="19">
        <v>1</v>
      </c>
      <c r="BR199" s="19">
        <v>1</v>
      </c>
      <c r="BS199" s="19">
        <v>1</v>
      </c>
      <c r="BT199" s="19">
        <v>1</v>
      </c>
    </row>
    <row r="200" spans="1:72" x14ac:dyDescent="0.3">
      <c r="A200" s="26">
        <v>198</v>
      </c>
      <c r="B200" s="19">
        <v>80</v>
      </c>
      <c r="C200" s="19">
        <v>0.9671938419342041</v>
      </c>
      <c r="D200" s="19">
        <v>1.6119897365570068E-2</v>
      </c>
      <c r="E200" s="19">
        <v>5</v>
      </c>
      <c r="F200" s="19">
        <v>7.7118516745304782E-4</v>
      </c>
      <c r="G200" s="19">
        <v>7.9942294862059629E-2</v>
      </c>
      <c r="H200" s="19">
        <v>2.4621767712991151E-2</v>
      </c>
      <c r="I200" s="19">
        <v>1.495530450417171E-2</v>
      </c>
      <c r="J200" s="19">
        <f t="shared" si="3"/>
        <v>1.495530450417171E-2</v>
      </c>
      <c r="K200" s="19">
        <v>7.7118516745304782E-4</v>
      </c>
      <c r="L200" s="19">
        <v>7.7118516745304782E-4</v>
      </c>
      <c r="M200" s="19">
        <v>-2.2204460492503131E-16</v>
      </c>
      <c r="N200" s="19">
        <v>0</v>
      </c>
      <c r="O200" s="19">
        <v>-6.6613381477509392E-16</v>
      </c>
      <c r="P200" s="19">
        <v>0</v>
      </c>
      <c r="Q200" s="19">
        <v>0.37</v>
      </c>
      <c r="R200" s="19">
        <v>4.9999999999999982E-2</v>
      </c>
      <c r="S200" s="19">
        <v>0.1</v>
      </c>
      <c r="T200" s="19">
        <v>0</v>
      </c>
      <c r="U200" s="19">
        <v>9.3749999999781508E-5</v>
      </c>
      <c r="V200" s="19">
        <v>-8.4374999999997646E-4</v>
      </c>
      <c r="W200" s="19">
        <v>-1.687499999999287E-3</v>
      </c>
      <c r="X200" s="19">
        <v>0.5</v>
      </c>
      <c r="Y200" s="19">
        <v>-9.9999999999999978E-2</v>
      </c>
      <c r="Z200" s="19">
        <v>0.8</v>
      </c>
      <c r="AA200" s="19">
        <v>0</v>
      </c>
      <c r="AB200" s="19">
        <v>0.37</v>
      </c>
      <c r="AC200" s="19">
        <v>4.9999999999999982E-2</v>
      </c>
      <c r="AD200" s="19">
        <v>0.1</v>
      </c>
      <c r="AE200" s="19">
        <v>0</v>
      </c>
      <c r="AF200" s="19">
        <v>0.41</v>
      </c>
      <c r="AG200" s="19">
        <v>-9.3999999999999972E-2</v>
      </c>
      <c r="AH200" s="19">
        <v>0.81200000000000006</v>
      </c>
      <c r="AI200" s="19">
        <v>0</v>
      </c>
      <c r="AJ200" s="19">
        <v>56</v>
      </c>
      <c r="AK200" s="19">
        <v>16</v>
      </c>
      <c r="AL200" s="19">
        <v>0</v>
      </c>
      <c r="AM200" s="19">
        <v>8</v>
      </c>
      <c r="AN200" s="19">
        <v>0</v>
      </c>
      <c r="AO200" s="19">
        <v>0</v>
      </c>
      <c r="AP200" s="19">
        <v>0</v>
      </c>
      <c r="AQ200" s="19">
        <v>0</v>
      </c>
      <c r="AR200" s="19" t="s">
        <v>457</v>
      </c>
      <c r="AS200" s="19">
        <v>1</v>
      </c>
      <c r="AT200" s="19">
        <v>0</v>
      </c>
      <c r="AU200" s="19">
        <v>0</v>
      </c>
      <c r="AV200" s="19">
        <v>0</v>
      </c>
      <c r="AW200" s="19">
        <v>0</v>
      </c>
      <c r="AX200" s="19">
        <v>45</v>
      </c>
      <c r="AY200" s="19">
        <v>0</v>
      </c>
      <c r="AZ200" s="19">
        <v>1</v>
      </c>
      <c r="BA200" s="19" t="s">
        <v>89</v>
      </c>
      <c r="BB200" s="19">
        <v>5</v>
      </c>
      <c r="BC200" s="19">
        <v>2</v>
      </c>
      <c r="BD200" s="19">
        <v>0.05</v>
      </c>
      <c r="BE200" s="19">
        <v>4</v>
      </c>
      <c r="BF200" s="19">
        <v>6</v>
      </c>
      <c r="BG200" s="19">
        <v>0.5</v>
      </c>
      <c r="BH200" s="19">
        <v>10</v>
      </c>
      <c r="BI200" s="19">
        <v>1</v>
      </c>
      <c r="BJ200" s="19">
        <v>1</v>
      </c>
      <c r="BK200" s="19">
        <v>1</v>
      </c>
      <c r="BL200" s="19">
        <v>1</v>
      </c>
      <c r="BM200" s="19">
        <v>0</v>
      </c>
      <c r="BN200" s="19">
        <v>0</v>
      </c>
      <c r="BO200" s="19">
        <v>0</v>
      </c>
      <c r="BP200" s="19">
        <v>0</v>
      </c>
      <c r="BQ200" s="19">
        <v>1</v>
      </c>
      <c r="BR200" s="19">
        <v>1</v>
      </c>
      <c r="BS200" s="19">
        <v>1</v>
      </c>
      <c r="BT200" s="19">
        <v>1</v>
      </c>
    </row>
    <row r="201" spans="1:72" x14ac:dyDescent="0.3">
      <c r="A201" s="26">
        <v>199</v>
      </c>
      <c r="B201" s="19">
        <v>80</v>
      </c>
      <c r="C201" s="19">
        <v>0.77999496459960938</v>
      </c>
      <c r="D201" s="19">
        <v>1.2999916076660159E-2</v>
      </c>
      <c r="E201" s="19">
        <v>4</v>
      </c>
      <c r="F201" s="19">
        <v>1.148198316929613E-3</v>
      </c>
      <c r="G201" s="19">
        <v>3.6742346141747678E-2</v>
      </c>
      <c r="H201" s="19">
        <v>9.8745055255946759E-3</v>
      </c>
      <c r="I201" s="19">
        <v>1.148198316929613E-3</v>
      </c>
      <c r="J201" s="19">
        <f t="shared" si="3"/>
        <v>1.148198316929613E-3</v>
      </c>
      <c r="K201" s="19">
        <v>1.148198316929613E-3</v>
      </c>
      <c r="L201" s="19"/>
      <c r="M201" s="19">
        <v>-8.6281661508548166E-32</v>
      </c>
      <c r="N201" s="19">
        <v>-4.4408920985006262E-16</v>
      </c>
      <c r="O201" s="19">
        <v>0</v>
      </c>
      <c r="P201" s="19">
        <v>0</v>
      </c>
      <c r="Q201" s="19">
        <v>4.9303806576313239E-34</v>
      </c>
      <c r="R201" s="19">
        <v>0.42</v>
      </c>
      <c r="S201" s="19">
        <v>0</v>
      </c>
      <c r="T201" s="19">
        <v>0</v>
      </c>
      <c r="U201" s="19">
        <v>0</v>
      </c>
      <c r="V201" s="19">
        <v>-2.812499999999996E-3</v>
      </c>
      <c r="W201" s="19">
        <v>-5.5511151231257827E-16</v>
      </c>
      <c r="X201" s="19">
        <v>6.123233995736766E-17</v>
      </c>
      <c r="Y201" s="19">
        <v>0.4</v>
      </c>
      <c r="Z201" s="19">
        <v>-1</v>
      </c>
      <c r="AA201" s="19">
        <v>0</v>
      </c>
      <c r="AB201" s="19">
        <v>4.9303806576313239E-34</v>
      </c>
      <c r="AC201" s="19">
        <v>0.42</v>
      </c>
      <c r="AD201" s="19">
        <v>0</v>
      </c>
      <c r="AE201" s="19">
        <v>0</v>
      </c>
      <c r="AF201" s="19">
        <v>6.123233995736766E-17</v>
      </c>
      <c r="AG201" s="19">
        <v>0.316</v>
      </c>
      <c r="AH201" s="19">
        <v>-1</v>
      </c>
      <c r="AI201" s="19">
        <v>0</v>
      </c>
      <c r="AJ201" s="19">
        <v>0</v>
      </c>
      <c r="AK201" s="19">
        <v>0</v>
      </c>
      <c r="AL201" s="19">
        <v>56</v>
      </c>
      <c r="AM201" s="19">
        <v>24</v>
      </c>
      <c r="AN201" s="19">
        <v>0</v>
      </c>
      <c r="AO201" s="19">
        <v>0</v>
      </c>
      <c r="AP201" s="19">
        <v>0</v>
      </c>
      <c r="AQ201" s="19">
        <v>0</v>
      </c>
      <c r="AR201" s="19" t="s">
        <v>458</v>
      </c>
      <c r="AS201" s="19">
        <v>1</v>
      </c>
      <c r="AT201" s="19">
        <v>0</v>
      </c>
      <c r="AU201" s="19">
        <v>0</v>
      </c>
      <c r="AV201" s="19">
        <v>0</v>
      </c>
      <c r="AW201" s="19">
        <v>0</v>
      </c>
      <c r="AX201" s="19">
        <v>45</v>
      </c>
      <c r="AY201" s="19">
        <v>0</v>
      </c>
      <c r="AZ201" s="19">
        <v>1</v>
      </c>
      <c r="BA201" s="19" t="s">
        <v>89</v>
      </c>
      <c r="BB201" s="19">
        <v>5</v>
      </c>
      <c r="BC201" s="19">
        <v>2</v>
      </c>
      <c r="BD201" s="19">
        <v>0.05</v>
      </c>
      <c r="BE201" s="19">
        <v>4</v>
      </c>
      <c r="BF201" s="19">
        <v>6</v>
      </c>
      <c r="BG201" s="19">
        <v>0.5</v>
      </c>
      <c r="BH201" s="19">
        <v>10</v>
      </c>
      <c r="BI201" s="19">
        <v>1</v>
      </c>
      <c r="BJ201" s="19">
        <v>1</v>
      </c>
      <c r="BK201" s="19">
        <v>1</v>
      </c>
      <c r="BL201" s="19">
        <v>1</v>
      </c>
      <c r="BM201" s="19">
        <v>0</v>
      </c>
      <c r="BN201" s="19">
        <v>0</v>
      </c>
      <c r="BO201" s="19">
        <v>0</v>
      </c>
      <c r="BP201" s="19">
        <v>0</v>
      </c>
      <c r="BQ201" s="19">
        <v>1</v>
      </c>
      <c r="BR201" s="19">
        <v>1</v>
      </c>
      <c r="BS201" s="19">
        <v>1</v>
      </c>
      <c r="BT201" s="19">
        <v>1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ObjectiveBefore</vt:lpstr>
      <vt:lpstr>ObjectiveAfter</vt:lpstr>
      <vt:lpstr>Time</vt:lpstr>
      <vt:lpstr>trad-50</vt:lpstr>
      <vt:lpstr>3060-50</vt:lpstr>
      <vt:lpstr>BandBNoemieC0</vt:lpstr>
      <vt:lpstr>BandBNoemieC1</vt:lpstr>
      <vt:lpstr>15-50</vt:lpstr>
      <vt:lpstr>trad-100</vt:lpstr>
      <vt:lpstr>3060-100</vt:lpstr>
      <vt:lpstr>15-100</vt:lpstr>
      <vt:lpstr>trad-150</vt:lpstr>
      <vt:lpstr>3060-150</vt:lpstr>
      <vt:lpstr>15-150</vt:lpstr>
      <vt:lpstr>Constraints</vt:lpstr>
      <vt:lpstr>Parameters</vt:lpstr>
      <vt:lpstr>Materials</vt:lpstr>
      <vt:lpstr>Beam2C0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cp:lastPrinted>2019-05-31T08:57:21Z</cp:lastPrinted>
  <dcterms:created xsi:type="dcterms:W3CDTF">2017-11-17T13:36:19Z</dcterms:created>
  <dcterms:modified xsi:type="dcterms:W3CDTF">2020-01-14T17:30:16Z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5276e5-7dcf-4896-8462-2e13300bb1ae_Enabled">
    <vt:lpwstr>True</vt:lpwstr>
  </property>
  <property fmtid="{D5CDD505-2E9C-101B-9397-08002B2CF9AE}" pid="3" name="MSIP_Label_f35276e5-7dcf-4896-8462-2e13300bb1ae_SiteId">
    <vt:lpwstr>b2e47f30-cd7d-4a4e-a5da-b18cf1a4151b</vt:lpwstr>
  </property>
  <property fmtid="{D5CDD505-2E9C-101B-9397-08002B2CF9AE}" pid="4" name="MSIP_Label_f35276e5-7dcf-4896-8462-2e13300bb1ae_Owner">
    <vt:lpwstr>nf15514@bristol.ac.uk</vt:lpwstr>
  </property>
  <property fmtid="{D5CDD505-2E9C-101B-9397-08002B2CF9AE}" pid="5" name="MSIP_Label_f35276e5-7dcf-4896-8462-2e13300bb1ae_SetDate">
    <vt:lpwstr>2019-11-20T14:20:25.6291153Z</vt:lpwstr>
  </property>
  <property fmtid="{D5CDD505-2E9C-101B-9397-08002B2CF9AE}" pid="6" name="MSIP_Label_f35276e5-7dcf-4896-8462-2e13300bb1ae_Name">
    <vt:lpwstr>Public</vt:lpwstr>
  </property>
  <property fmtid="{D5CDD505-2E9C-101B-9397-08002B2CF9AE}" pid="7" name="MSIP_Label_f35276e5-7dcf-4896-8462-2e13300bb1ae_Application">
    <vt:lpwstr>Microsoft Azure Information Protection</vt:lpwstr>
  </property>
  <property fmtid="{D5CDD505-2E9C-101B-9397-08002B2CF9AE}" pid="8" name="MSIP_Label_f35276e5-7dcf-4896-8462-2e13300bb1ae_ActionId">
    <vt:lpwstr>74533be7-c664-48b0-8a6f-6acdaebc4652</vt:lpwstr>
  </property>
  <property fmtid="{D5CDD505-2E9C-101B-9397-08002B2CF9AE}" pid="9" name="MSIP_Label_f35276e5-7dcf-4896-8462-2e13300bb1ae_Extended_MSFT_Method">
    <vt:lpwstr>Manual</vt:lpwstr>
  </property>
  <property fmtid="{D5CDD505-2E9C-101B-9397-08002B2CF9AE}" pid="10" name="Sensitivity">
    <vt:lpwstr>Public</vt:lpwstr>
  </property>
</Properties>
</file>