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all-guidelines-60-lp-shift-0.1\"/>
    </mc:Choice>
  </mc:AlternateContent>
  <xr:revisionPtr revIDLastSave="0" documentId="13_ncr:1_{1FC3A813-E058-479F-8DCC-FAB91C832D38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Before" sheetId="22" r:id="rId1"/>
    <sheet name="ObjectiveAfter" sheetId="37" r:id="rId2"/>
    <sheet name="Time" sheetId="28" r:id="rId3"/>
    <sheet name="trad-50" sheetId="3" r:id="rId4"/>
    <sheet name="3060-50" sheetId="4" r:id="rId5"/>
    <sheet name="BandBNoemieC0" sheetId="5" state="hidden" r:id="rId6"/>
    <sheet name="BandBNoemieC1" sheetId="6" state="hidden" r:id="rId7"/>
    <sheet name="15-50" sheetId="7" r:id="rId8"/>
    <sheet name="trad-100" sheetId="8" r:id="rId9"/>
    <sheet name="3060-100" sheetId="16" r:id="rId10"/>
    <sheet name="15-100" sheetId="17" r:id="rId11"/>
    <sheet name="trad-150" sheetId="9" r:id="rId12"/>
    <sheet name="3060-150" sheetId="10" r:id="rId13"/>
    <sheet name="15-150" sheetId="18" r:id="rId14"/>
    <sheet name="Constraints" sheetId="31" r:id="rId15"/>
    <sheet name="Parameters" sheetId="35" r:id="rId16"/>
    <sheet name="Materials" sheetId="36" r:id="rId17"/>
    <sheet name="Beam2C0" sheetId="11" state="hidden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22" l="1"/>
  <c r="C47" i="22"/>
  <c r="D47" i="22"/>
  <c r="E47" i="22"/>
  <c r="F47" i="22"/>
  <c r="G47" i="22"/>
  <c r="H47" i="22"/>
  <c r="I47" i="22"/>
  <c r="J47" i="22"/>
  <c r="B48" i="22"/>
  <c r="C48" i="22"/>
  <c r="D48" i="22"/>
  <c r="E48" i="22"/>
  <c r="F48" i="22"/>
  <c r="G48" i="22"/>
  <c r="H48" i="22"/>
  <c r="I48" i="22"/>
  <c r="J48" i="22"/>
  <c r="B49" i="22"/>
  <c r="C49" i="22"/>
  <c r="D49" i="22"/>
  <c r="E49" i="22"/>
  <c r="F49" i="22"/>
  <c r="G49" i="22"/>
  <c r="H49" i="22"/>
  <c r="I49" i="22"/>
  <c r="J49" i="22"/>
  <c r="B50" i="22"/>
  <c r="C50" i="22"/>
  <c r="D50" i="22"/>
  <c r="E50" i="22"/>
  <c r="F50" i="22"/>
  <c r="G50" i="22"/>
  <c r="H50" i="22"/>
  <c r="I50" i="22"/>
  <c r="J50" i="22"/>
  <c r="B51" i="22"/>
  <c r="C51" i="22"/>
  <c r="D51" i="22"/>
  <c r="E51" i="22"/>
  <c r="F51" i="22"/>
  <c r="G51" i="22"/>
  <c r="H51" i="22"/>
  <c r="I51" i="22"/>
  <c r="J51" i="22"/>
  <c r="B52" i="22"/>
  <c r="C52" i="22"/>
  <c r="D52" i="22"/>
  <c r="E52" i="22"/>
  <c r="F52" i="22"/>
  <c r="G52" i="22"/>
  <c r="H52" i="22"/>
  <c r="I52" i="22"/>
  <c r="J52" i="22"/>
  <c r="B53" i="22"/>
  <c r="C53" i="22"/>
  <c r="D53" i="22"/>
  <c r="E53" i="22"/>
  <c r="F53" i="22"/>
  <c r="G53" i="22"/>
  <c r="H53" i="22"/>
  <c r="I53" i="22"/>
  <c r="J53" i="22"/>
  <c r="B54" i="22"/>
  <c r="C54" i="22"/>
  <c r="D54" i="22"/>
  <c r="E54" i="22"/>
  <c r="F54" i="22"/>
  <c r="G54" i="22"/>
  <c r="H54" i="22"/>
  <c r="I54" i="22"/>
  <c r="J54" i="22"/>
  <c r="B55" i="22"/>
  <c r="C55" i="22"/>
  <c r="D55" i="22"/>
  <c r="E55" i="22"/>
  <c r="F55" i="22"/>
  <c r="G55" i="22"/>
  <c r="H55" i="22"/>
  <c r="I55" i="22"/>
  <c r="J55" i="22"/>
  <c r="B56" i="22"/>
  <c r="C56" i="22"/>
  <c r="D56" i="22"/>
  <c r="E56" i="22"/>
  <c r="F56" i="22"/>
  <c r="G56" i="22"/>
  <c r="H56" i="22"/>
  <c r="I56" i="22"/>
  <c r="J56" i="22"/>
  <c r="B57" i="22"/>
  <c r="C57" i="22"/>
  <c r="D57" i="22"/>
  <c r="E57" i="22"/>
  <c r="F57" i="22"/>
  <c r="G57" i="22"/>
  <c r="H57" i="22"/>
  <c r="I57" i="22"/>
  <c r="J57" i="22"/>
  <c r="B58" i="22"/>
  <c r="C58" i="22"/>
  <c r="D58" i="22"/>
  <c r="E58" i="22"/>
  <c r="F58" i="22"/>
  <c r="G58" i="22"/>
  <c r="H58" i="22"/>
  <c r="I58" i="22"/>
  <c r="J58" i="22"/>
  <c r="B59" i="22"/>
  <c r="C59" i="22"/>
  <c r="D59" i="22"/>
  <c r="E59" i="22"/>
  <c r="F59" i="22"/>
  <c r="G59" i="22"/>
  <c r="H59" i="22"/>
  <c r="I59" i="22"/>
  <c r="J59" i="22"/>
  <c r="B60" i="22"/>
  <c r="C60" i="22"/>
  <c r="D60" i="22"/>
  <c r="E60" i="22"/>
  <c r="F60" i="22"/>
  <c r="G60" i="22"/>
  <c r="H60" i="22"/>
  <c r="I60" i="22"/>
  <c r="J60" i="22"/>
  <c r="B61" i="22"/>
  <c r="C61" i="22"/>
  <c r="D61" i="22"/>
  <c r="E61" i="22"/>
  <c r="F61" i="22"/>
  <c r="G61" i="22"/>
  <c r="H61" i="22"/>
  <c r="I61" i="22"/>
  <c r="J61" i="22"/>
  <c r="B62" i="22"/>
  <c r="C62" i="22"/>
  <c r="D62" i="22"/>
  <c r="E62" i="22"/>
  <c r="F62" i="22"/>
  <c r="G62" i="22"/>
  <c r="H62" i="22"/>
  <c r="I62" i="22"/>
  <c r="J62" i="22"/>
  <c r="B63" i="22"/>
  <c r="C63" i="22"/>
  <c r="D63" i="22"/>
  <c r="E63" i="22"/>
  <c r="F63" i="22"/>
  <c r="G63" i="22"/>
  <c r="H63" i="22"/>
  <c r="I63" i="22"/>
  <c r="J63" i="22"/>
  <c r="B64" i="22"/>
  <c r="C64" i="22"/>
  <c r="D64" i="22"/>
  <c r="E64" i="22"/>
  <c r="F64" i="22"/>
  <c r="G64" i="22"/>
  <c r="H64" i="22"/>
  <c r="I64" i="22"/>
  <c r="J64" i="22"/>
  <c r="B65" i="22"/>
  <c r="C65" i="22"/>
  <c r="D65" i="22"/>
  <c r="E65" i="22"/>
  <c r="F65" i="22"/>
  <c r="G65" i="22"/>
  <c r="H65" i="22"/>
  <c r="I65" i="22"/>
  <c r="J65" i="22"/>
  <c r="B66" i="22"/>
  <c r="C66" i="22"/>
  <c r="D66" i="22"/>
  <c r="E66" i="22"/>
  <c r="F66" i="22"/>
  <c r="G66" i="22"/>
  <c r="H66" i="22"/>
  <c r="I66" i="22"/>
  <c r="J66" i="22"/>
  <c r="B67" i="22"/>
  <c r="C67" i="22"/>
  <c r="D67" i="22"/>
  <c r="E67" i="22"/>
  <c r="F67" i="22"/>
  <c r="G67" i="22"/>
  <c r="H67" i="22"/>
  <c r="I67" i="22"/>
  <c r="J67" i="22"/>
  <c r="B68" i="22"/>
  <c r="C68" i="22"/>
  <c r="D68" i="22"/>
  <c r="E68" i="22"/>
  <c r="F68" i="22"/>
  <c r="G68" i="22"/>
  <c r="H68" i="22"/>
  <c r="I68" i="22"/>
  <c r="J68" i="22"/>
  <c r="B69" i="22"/>
  <c r="C69" i="22"/>
  <c r="D69" i="22"/>
  <c r="E69" i="22"/>
  <c r="F69" i="22"/>
  <c r="G69" i="22"/>
  <c r="H69" i="22"/>
  <c r="I69" i="22"/>
  <c r="J69" i="22"/>
  <c r="B70" i="22"/>
  <c r="C70" i="22"/>
  <c r="D70" i="22"/>
  <c r="E70" i="22"/>
  <c r="F70" i="22"/>
  <c r="G70" i="22"/>
  <c r="H70" i="22"/>
  <c r="I70" i="22"/>
  <c r="J70" i="22"/>
  <c r="B71" i="22"/>
  <c r="C71" i="22"/>
  <c r="D71" i="22"/>
  <c r="E71" i="22"/>
  <c r="F71" i="22"/>
  <c r="G71" i="22"/>
  <c r="H71" i="22"/>
  <c r="I71" i="22"/>
  <c r="J71" i="22"/>
  <c r="B72" i="22"/>
  <c r="C72" i="22"/>
  <c r="D72" i="22"/>
  <c r="E72" i="22"/>
  <c r="F72" i="22"/>
  <c r="G72" i="22"/>
  <c r="H72" i="22"/>
  <c r="I72" i="22"/>
  <c r="J72" i="22"/>
  <c r="B73" i="22"/>
  <c r="C73" i="22"/>
  <c r="D73" i="22"/>
  <c r="E73" i="22"/>
  <c r="F73" i="22"/>
  <c r="G73" i="22"/>
  <c r="H73" i="22"/>
  <c r="I73" i="22"/>
  <c r="J73" i="22"/>
  <c r="B74" i="22"/>
  <c r="C74" i="22"/>
  <c r="D74" i="22"/>
  <c r="E74" i="22"/>
  <c r="F74" i="22"/>
  <c r="G74" i="22"/>
  <c r="H74" i="22"/>
  <c r="I74" i="22"/>
  <c r="J74" i="22"/>
  <c r="B75" i="22"/>
  <c r="C75" i="22"/>
  <c r="D75" i="22"/>
  <c r="E75" i="22"/>
  <c r="F75" i="22"/>
  <c r="G75" i="22"/>
  <c r="H75" i="22"/>
  <c r="I75" i="22"/>
  <c r="J75" i="22"/>
  <c r="B76" i="22"/>
  <c r="C76" i="22"/>
  <c r="D76" i="22"/>
  <c r="E76" i="22"/>
  <c r="F76" i="22"/>
  <c r="G76" i="22"/>
  <c r="H76" i="22"/>
  <c r="I76" i="22"/>
  <c r="J76" i="22"/>
  <c r="B77" i="22"/>
  <c r="C77" i="22"/>
  <c r="D77" i="22"/>
  <c r="E77" i="22"/>
  <c r="F77" i="22"/>
  <c r="G77" i="22"/>
  <c r="H77" i="22"/>
  <c r="I77" i="22"/>
  <c r="J77" i="22"/>
  <c r="B78" i="22"/>
  <c r="C78" i="22"/>
  <c r="D78" i="22"/>
  <c r="E78" i="22"/>
  <c r="F78" i="22"/>
  <c r="G78" i="22"/>
  <c r="H78" i="22"/>
  <c r="I78" i="22"/>
  <c r="J78" i="22"/>
  <c r="B79" i="22"/>
  <c r="C79" i="22"/>
  <c r="D79" i="22"/>
  <c r="E79" i="22"/>
  <c r="F79" i="22"/>
  <c r="G79" i="22"/>
  <c r="H79" i="22"/>
  <c r="I79" i="22"/>
  <c r="J79" i="22"/>
  <c r="B80" i="22"/>
  <c r="C80" i="22"/>
  <c r="D80" i="22"/>
  <c r="E80" i="22"/>
  <c r="F80" i="22"/>
  <c r="G80" i="22"/>
  <c r="H80" i="22"/>
  <c r="I80" i="22"/>
  <c r="J80" i="22"/>
  <c r="B81" i="22"/>
  <c r="C81" i="22"/>
  <c r="D81" i="22"/>
  <c r="E81" i="22"/>
  <c r="F81" i="22"/>
  <c r="G81" i="22"/>
  <c r="H81" i="22"/>
  <c r="I81" i="22"/>
  <c r="J81" i="22"/>
  <c r="B82" i="22"/>
  <c r="C82" i="22"/>
  <c r="D82" i="22"/>
  <c r="E82" i="22"/>
  <c r="F82" i="22"/>
  <c r="G82" i="22"/>
  <c r="H82" i="22"/>
  <c r="I82" i="22"/>
  <c r="J82" i="22"/>
  <c r="B83" i="22"/>
  <c r="C83" i="22"/>
  <c r="D83" i="22"/>
  <c r="E83" i="22"/>
  <c r="F83" i="22"/>
  <c r="G83" i="22"/>
  <c r="H83" i="22"/>
  <c r="I83" i="22"/>
  <c r="J83" i="22"/>
  <c r="B84" i="22"/>
  <c r="C84" i="22"/>
  <c r="D84" i="22"/>
  <c r="E84" i="22"/>
  <c r="F84" i="22"/>
  <c r="G84" i="22"/>
  <c r="H84" i="22"/>
  <c r="I84" i="22"/>
  <c r="J84" i="22"/>
  <c r="B85" i="22"/>
  <c r="C85" i="22"/>
  <c r="D85" i="22"/>
  <c r="E85" i="22"/>
  <c r="F85" i="22"/>
  <c r="G85" i="22"/>
  <c r="H85" i="22"/>
  <c r="I85" i="22"/>
  <c r="J85" i="22"/>
  <c r="B86" i="22"/>
  <c r="C86" i="22"/>
  <c r="D86" i="22"/>
  <c r="E86" i="22"/>
  <c r="F86" i="22"/>
  <c r="G86" i="22"/>
  <c r="H86" i="22"/>
  <c r="I86" i="22"/>
  <c r="J86" i="22"/>
  <c r="B87" i="22"/>
  <c r="C87" i="22"/>
  <c r="D87" i="22"/>
  <c r="E87" i="22"/>
  <c r="F87" i="22"/>
  <c r="G87" i="22"/>
  <c r="H87" i="22"/>
  <c r="I87" i="22"/>
  <c r="J87" i="22"/>
  <c r="B88" i="22"/>
  <c r="C88" i="22"/>
  <c r="D88" i="22"/>
  <c r="E88" i="22"/>
  <c r="F88" i="22"/>
  <c r="G88" i="22"/>
  <c r="H88" i="22"/>
  <c r="I88" i="22"/>
  <c r="J88" i="22"/>
  <c r="B89" i="22"/>
  <c r="C89" i="22"/>
  <c r="D89" i="22"/>
  <c r="E89" i="22"/>
  <c r="F89" i="22"/>
  <c r="G89" i="22"/>
  <c r="H89" i="22"/>
  <c r="I89" i="22"/>
  <c r="J89" i="22"/>
  <c r="B90" i="22"/>
  <c r="C90" i="22"/>
  <c r="D90" i="22"/>
  <c r="E90" i="22"/>
  <c r="F90" i="22"/>
  <c r="G90" i="22"/>
  <c r="H90" i="22"/>
  <c r="I90" i="22"/>
  <c r="J90" i="22"/>
  <c r="B91" i="22"/>
  <c r="C91" i="22"/>
  <c r="D91" i="22"/>
  <c r="E91" i="22"/>
  <c r="F91" i="22"/>
  <c r="G91" i="22"/>
  <c r="H91" i="22"/>
  <c r="I91" i="22"/>
  <c r="J91" i="22"/>
  <c r="B92" i="22"/>
  <c r="C92" i="22"/>
  <c r="D92" i="22"/>
  <c r="E92" i="22"/>
  <c r="F92" i="22"/>
  <c r="G92" i="22"/>
  <c r="H92" i="22"/>
  <c r="I92" i="22"/>
  <c r="J92" i="22"/>
  <c r="B93" i="22"/>
  <c r="C93" i="22"/>
  <c r="D93" i="22"/>
  <c r="E93" i="22"/>
  <c r="F93" i="22"/>
  <c r="G93" i="22"/>
  <c r="H93" i="22"/>
  <c r="I93" i="22"/>
  <c r="J93" i="22"/>
  <c r="B94" i="22"/>
  <c r="C94" i="22"/>
  <c r="D94" i="22"/>
  <c r="E94" i="22"/>
  <c r="F94" i="22"/>
  <c r="G94" i="22"/>
  <c r="H94" i="22"/>
  <c r="I94" i="22"/>
  <c r="J94" i="22"/>
  <c r="B95" i="22"/>
  <c r="C95" i="22"/>
  <c r="D95" i="22"/>
  <c r="E95" i="22"/>
  <c r="F95" i="22"/>
  <c r="G95" i="22"/>
  <c r="H95" i="22"/>
  <c r="I95" i="22"/>
  <c r="J95" i="22"/>
  <c r="J46" i="22"/>
  <c r="I46" i="22"/>
  <c r="H46" i="22"/>
  <c r="G46" i="22"/>
  <c r="F46" i="22"/>
  <c r="E46" i="22"/>
  <c r="D46" i="22"/>
  <c r="C46" i="22"/>
  <c r="B46" i="22"/>
  <c r="B47" i="37"/>
  <c r="C47" i="37"/>
  <c r="D47" i="37"/>
  <c r="E47" i="37"/>
  <c r="F47" i="37"/>
  <c r="G47" i="37"/>
  <c r="H47" i="37"/>
  <c r="I47" i="37"/>
  <c r="J47" i="37"/>
  <c r="B48" i="37"/>
  <c r="C48" i="37"/>
  <c r="D48" i="37"/>
  <c r="E48" i="37"/>
  <c r="F48" i="37"/>
  <c r="G48" i="37"/>
  <c r="H48" i="37"/>
  <c r="I48" i="37"/>
  <c r="J48" i="37"/>
  <c r="B49" i="37"/>
  <c r="C49" i="37"/>
  <c r="D49" i="37"/>
  <c r="E49" i="37"/>
  <c r="F49" i="37"/>
  <c r="G49" i="37"/>
  <c r="H49" i="37"/>
  <c r="I49" i="37"/>
  <c r="J49" i="37"/>
  <c r="B50" i="37"/>
  <c r="C50" i="37"/>
  <c r="D50" i="37"/>
  <c r="E50" i="37"/>
  <c r="F50" i="37"/>
  <c r="G50" i="37"/>
  <c r="H50" i="37"/>
  <c r="I50" i="37"/>
  <c r="J50" i="37"/>
  <c r="B51" i="37"/>
  <c r="C51" i="37"/>
  <c r="D51" i="37"/>
  <c r="E51" i="37"/>
  <c r="F51" i="37"/>
  <c r="G51" i="37"/>
  <c r="H51" i="37"/>
  <c r="I51" i="37"/>
  <c r="J51" i="37"/>
  <c r="B52" i="37"/>
  <c r="C52" i="37"/>
  <c r="D52" i="37"/>
  <c r="E52" i="37"/>
  <c r="F52" i="37"/>
  <c r="G52" i="37"/>
  <c r="H52" i="37"/>
  <c r="I52" i="37"/>
  <c r="J52" i="37"/>
  <c r="B53" i="37"/>
  <c r="C53" i="37"/>
  <c r="D53" i="37"/>
  <c r="E53" i="37"/>
  <c r="F53" i="37"/>
  <c r="G53" i="37"/>
  <c r="H53" i="37"/>
  <c r="I53" i="37"/>
  <c r="J53" i="37"/>
  <c r="B54" i="37"/>
  <c r="C54" i="37"/>
  <c r="D54" i="37"/>
  <c r="E54" i="37"/>
  <c r="F54" i="37"/>
  <c r="G54" i="37"/>
  <c r="H54" i="37"/>
  <c r="I54" i="37"/>
  <c r="J54" i="37"/>
  <c r="B55" i="37"/>
  <c r="C55" i="37"/>
  <c r="D55" i="37"/>
  <c r="E55" i="37"/>
  <c r="F55" i="37"/>
  <c r="G55" i="37"/>
  <c r="H55" i="37"/>
  <c r="I55" i="37"/>
  <c r="J55" i="37"/>
  <c r="B56" i="37"/>
  <c r="C56" i="37"/>
  <c r="D56" i="37"/>
  <c r="E56" i="37"/>
  <c r="F56" i="37"/>
  <c r="G56" i="37"/>
  <c r="H56" i="37"/>
  <c r="I56" i="37"/>
  <c r="J56" i="37"/>
  <c r="B57" i="37"/>
  <c r="C57" i="37"/>
  <c r="D57" i="37"/>
  <c r="E57" i="37"/>
  <c r="F57" i="37"/>
  <c r="G57" i="37"/>
  <c r="H57" i="37"/>
  <c r="I57" i="37"/>
  <c r="J57" i="37"/>
  <c r="B58" i="37"/>
  <c r="C58" i="37"/>
  <c r="D58" i="37"/>
  <c r="E58" i="37"/>
  <c r="F58" i="37"/>
  <c r="G58" i="37"/>
  <c r="H58" i="37"/>
  <c r="I58" i="37"/>
  <c r="J58" i="37"/>
  <c r="B59" i="37"/>
  <c r="C59" i="37"/>
  <c r="D59" i="37"/>
  <c r="E59" i="37"/>
  <c r="F59" i="37"/>
  <c r="G59" i="37"/>
  <c r="H59" i="37"/>
  <c r="I59" i="37"/>
  <c r="J59" i="37"/>
  <c r="B60" i="37"/>
  <c r="C60" i="37"/>
  <c r="D60" i="37"/>
  <c r="E60" i="37"/>
  <c r="F60" i="37"/>
  <c r="G60" i="37"/>
  <c r="H60" i="37"/>
  <c r="I60" i="37"/>
  <c r="J60" i="37"/>
  <c r="B61" i="37"/>
  <c r="C61" i="37"/>
  <c r="D61" i="37"/>
  <c r="E61" i="37"/>
  <c r="F61" i="37"/>
  <c r="G61" i="37"/>
  <c r="H61" i="37"/>
  <c r="I61" i="37"/>
  <c r="J61" i="37"/>
  <c r="B62" i="37"/>
  <c r="C62" i="37"/>
  <c r="D62" i="37"/>
  <c r="E62" i="37"/>
  <c r="F62" i="37"/>
  <c r="G62" i="37"/>
  <c r="H62" i="37"/>
  <c r="I62" i="37"/>
  <c r="J62" i="37"/>
  <c r="B63" i="37"/>
  <c r="C63" i="37"/>
  <c r="D63" i="37"/>
  <c r="E63" i="37"/>
  <c r="F63" i="37"/>
  <c r="G63" i="37"/>
  <c r="H63" i="37"/>
  <c r="I63" i="37"/>
  <c r="J63" i="37"/>
  <c r="B64" i="37"/>
  <c r="C64" i="37"/>
  <c r="D64" i="37"/>
  <c r="E64" i="37"/>
  <c r="F64" i="37"/>
  <c r="G64" i="37"/>
  <c r="H64" i="37"/>
  <c r="I64" i="37"/>
  <c r="J64" i="37"/>
  <c r="B65" i="37"/>
  <c r="C65" i="37"/>
  <c r="D65" i="37"/>
  <c r="E65" i="37"/>
  <c r="F65" i="37"/>
  <c r="G65" i="37"/>
  <c r="H65" i="37"/>
  <c r="I65" i="37"/>
  <c r="J65" i="37"/>
  <c r="B66" i="37"/>
  <c r="C66" i="37"/>
  <c r="D66" i="37"/>
  <c r="E66" i="37"/>
  <c r="F66" i="37"/>
  <c r="G66" i="37"/>
  <c r="H66" i="37"/>
  <c r="I66" i="37"/>
  <c r="J66" i="37"/>
  <c r="B67" i="37"/>
  <c r="C67" i="37"/>
  <c r="D67" i="37"/>
  <c r="E67" i="37"/>
  <c r="F67" i="37"/>
  <c r="G67" i="37"/>
  <c r="H67" i="37"/>
  <c r="I67" i="37"/>
  <c r="J67" i="37"/>
  <c r="B68" i="37"/>
  <c r="C68" i="37"/>
  <c r="D68" i="37"/>
  <c r="E68" i="37"/>
  <c r="F68" i="37"/>
  <c r="G68" i="37"/>
  <c r="H68" i="37"/>
  <c r="I68" i="37"/>
  <c r="J68" i="37"/>
  <c r="B69" i="37"/>
  <c r="C69" i="37"/>
  <c r="D69" i="37"/>
  <c r="E69" i="37"/>
  <c r="F69" i="37"/>
  <c r="G69" i="37"/>
  <c r="H69" i="37"/>
  <c r="I69" i="37"/>
  <c r="J69" i="37"/>
  <c r="B70" i="37"/>
  <c r="C70" i="37"/>
  <c r="D70" i="37"/>
  <c r="E70" i="37"/>
  <c r="F70" i="37"/>
  <c r="G70" i="37"/>
  <c r="H70" i="37"/>
  <c r="I70" i="37"/>
  <c r="J70" i="37"/>
  <c r="B71" i="37"/>
  <c r="C71" i="37"/>
  <c r="D71" i="37"/>
  <c r="E71" i="37"/>
  <c r="F71" i="37"/>
  <c r="G71" i="37"/>
  <c r="H71" i="37"/>
  <c r="I71" i="37"/>
  <c r="J71" i="37"/>
  <c r="B72" i="37"/>
  <c r="C72" i="37"/>
  <c r="D72" i="37"/>
  <c r="E72" i="37"/>
  <c r="F72" i="37"/>
  <c r="G72" i="37"/>
  <c r="H72" i="37"/>
  <c r="I72" i="37"/>
  <c r="J72" i="37"/>
  <c r="B73" i="37"/>
  <c r="C73" i="37"/>
  <c r="D73" i="37"/>
  <c r="E73" i="37"/>
  <c r="F73" i="37"/>
  <c r="G73" i="37"/>
  <c r="H73" i="37"/>
  <c r="I73" i="37"/>
  <c r="J73" i="37"/>
  <c r="B74" i="37"/>
  <c r="C74" i="37"/>
  <c r="D74" i="37"/>
  <c r="E74" i="37"/>
  <c r="F74" i="37"/>
  <c r="G74" i="37"/>
  <c r="H74" i="37"/>
  <c r="I74" i="37"/>
  <c r="J74" i="37"/>
  <c r="B75" i="37"/>
  <c r="C75" i="37"/>
  <c r="D75" i="37"/>
  <c r="E75" i="37"/>
  <c r="F75" i="37"/>
  <c r="G75" i="37"/>
  <c r="H75" i="37"/>
  <c r="I75" i="37"/>
  <c r="J75" i="37"/>
  <c r="B76" i="37"/>
  <c r="C76" i="37"/>
  <c r="D76" i="37"/>
  <c r="E76" i="37"/>
  <c r="F76" i="37"/>
  <c r="G76" i="37"/>
  <c r="H76" i="37"/>
  <c r="I76" i="37"/>
  <c r="J76" i="37"/>
  <c r="B77" i="37"/>
  <c r="C77" i="37"/>
  <c r="D77" i="37"/>
  <c r="E77" i="37"/>
  <c r="F77" i="37"/>
  <c r="G77" i="37"/>
  <c r="H77" i="37"/>
  <c r="I77" i="37"/>
  <c r="J77" i="37"/>
  <c r="B78" i="37"/>
  <c r="C78" i="37"/>
  <c r="D78" i="37"/>
  <c r="E78" i="37"/>
  <c r="F78" i="37"/>
  <c r="G78" i="37"/>
  <c r="H78" i="37"/>
  <c r="I78" i="37"/>
  <c r="J78" i="37"/>
  <c r="B79" i="37"/>
  <c r="C79" i="37"/>
  <c r="D79" i="37"/>
  <c r="E79" i="37"/>
  <c r="F79" i="37"/>
  <c r="G79" i="37"/>
  <c r="H79" i="37"/>
  <c r="I79" i="37"/>
  <c r="J79" i="37"/>
  <c r="B80" i="37"/>
  <c r="C80" i="37"/>
  <c r="D80" i="37"/>
  <c r="E80" i="37"/>
  <c r="F80" i="37"/>
  <c r="G80" i="37"/>
  <c r="H80" i="37"/>
  <c r="I80" i="37"/>
  <c r="J80" i="37"/>
  <c r="B81" i="37"/>
  <c r="C81" i="37"/>
  <c r="D81" i="37"/>
  <c r="E81" i="37"/>
  <c r="F81" i="37"/>
  <c r="G81" i="37"/>
  <c r="H81" i="37"/>
  <c r="I81" i="37"/>
  <c r="J81" i="37"/>
  <c r="B82" i="37"/>
  <c r="C82" i="37"/>
  <c r="D82" i="37"/>
  <c r="E82" i="37"/>
  <c r="F82" i="37"/>
  <c r="G82" i="37"/>
  <c r="H82" i="37"/>
  <c r="I82" i="37"/>
  <c r="J82" i="37"/>
  <c r="B83" i="37"/>
  <c r="C83" i="37"/>
  <c r="D83" i="37"/>
  <c r="E83" i="37"/>
  <c r="F83" i="37"/>
  <c r="G83" i="37"/>
  <c r="H83" i="37"/>
  <c r="I83" i="37"/>
  <c r="J83" i="37"/>
  <c r="B84" i="37"/>
  <c r="C84" i="37"/>
  <c r="D84" i="37"/>
  <c r="E84" i="37"/>
  <c r="F84" i="37"/>
  <c r="G84" i="37"/>
  <c r="H84" i="37"/>
  <c r="I84" i="37"/>
  <c r="J84" i="37"/>
  <c r="B85" i="37"/>
  <c r="C85" i="37"/>
  <c r="D85" i="37"/>
  <c r="E85" i="37"/>
  <c r="F85" i="37"/>
  <c r="G85" i="37"/>
  <c r="H85" i="37"/>
  <c r="I85" i="37"/>
  <c r="J85" i="37"/>
  <c r="B86" i="37"/>
  <c r="C86" i="37"/>
  <c r="D86" i="37"/>
  <c r="E86" i="37"/>
  <c r="F86" i="37"/>
  <c r="G86" i="37"/>
  <c r="H86" i="37"/>
  <c r="I86" i="37"/>
  <c r="J86" i="37"/>
  <c r="B87" i="37"/>
  <c r="C87" i="37"/>
  <c r="D87" i="37"/>
  <c r="E87" i="37"/>
  <c r="F87" i="37"/>
  <c r="G87" i="37"/>
  <c r="H87" i="37"/>
  <c r="I87" i="37"/>
  <c r="J87" i="37"/>
  <c r="B88" i="37"/>
  <c r="C88" i="37"/>
  <c r="D88" i="37"/>
  <c r="E88" i="37"/>
  <c r="F88" i="37"/>
  <c r="G88" i="37"/>
  <c r="H88" i="37"/>
  <c r="I88" i="37"/>
  <c r="J88" i="37"/>
  <c r="B89" i="37"/>
  <c r="C89" i="37"/>
  <c r="D89" i="37"/>
  <c r="E89" i="37"/>
  <c r="F89" i="37"/>
  <c r="G89" i="37"/>
  <c r="H89" i="37"/>
  <c r="I89" i="37"/>
  <c r="J89" i="37"/>
  <c r="B90" i="37"/>
  <c r="C90" i="37"/>
  <c r="D90" i="37"/>
  <c r="E90" i="37"/>
  <c r="F90" i="37"/>
  <c r="G90" i="37"/>
  <c r="H90" i="37"/>
  <c r="I90" i="37"/>
  <c r="J90" i="37"/>
  <c r="B91" i="37"/>
  <c r="C91" i="37"/>
  <c r="D91" i="37"/>
  <c r="E91" i="37"/>
  <c r="F91" i="37"/>
  <c r="G91" i="37"/>
  <c r="H91" i="37"/>
  <c r="I91" i="37"/>
  <c r="J91" i="37"/>
  <c r="B92" i="37"/>
  <c r="C92" i="37"/>
  <c r="D92" i="37"/>
  <c r="E92" i="37"/>
  <c r="F92" i="37"/>
  <c r="G92" i="37"/>
  <c r="H92" i="37"/>
  <c r="I92" i="37"/>
  <c r="J92" i="37"/>
  <c r="B93" i="37"/>
  <c r="C93" i="37"/>
  <c r="D93" i="37"/>
  <c r="E93" i="37"/>
  <c r="F93" i="37"/>
  <c r="G93" i="37"/>
  <c r="H93" i="37"/>
  <c r="I93" i="37"/>
  <c r="J93" i="37"/>
  <c r="B94" i="37"/>
  <c r="C94" i="37"/>
  <c r="D94" i="37"/>
  <c r="E94" i="37"/>
  <c r="F94" i="37"/>
  <c r="G94" i="37"/>
  <c r="H94" i="37"/>
  <c r="I94" i="37"/>
  <c r="J94" i="37"/>
  <c r="B95" i="37"/>
  <c r="C95" i="37"/>
  <c r="D95" i="37"/>
  <c r="E95" i="37"/>
  <c r="F95" i="37"/>
  <c r="G95" i="37"/>
  <c r="H95" i="37"/>
  <c r="I95" i="37"/>
  <c r="J95" i="37"/>
  <c r="J46" i="37"/>
  <c r="I46" i="37"/>
  <c r="H46" i="37"/>
  <c r="G46" i="37"/>
  <c r="F46" i="37"/>
  <c r="E46" i="37"/>
  <c r="D46" i="37"/>
  <c r="C46" i="37"/>
  <c r="B46" i="37"/>
  <c r="B2" i="22"/>
  <c r="J31" i="37" l="1"/>
  <c r="I31" i="37"/>
  <c r="H31" i="37"/>
  <c r="G31" i="37"/>
  <c r="F31" i="37"/>
  <c r="E31" i="37"/>
  <c r="D31" i="37"/>
  <c r="C31" i="37"/>
  <c r="B31" i="37"/>
  <c r="J30" i="37"/>
  <c r="I30" i="37"/>
  <c r="H30" i="37"/>
  <c r="G30" i="37"/>
  <c r="F30" i="37"/>
  <c r="E30" i="37"/>
  <c r="D30" i="37"/>
  <c r="C30" i="37"/>
  <c r="B30" i="37"/>
  <c r="J29" i="37"/>
  <c r="I29" i="37"/>
  <c r="H29" i="37"/>
  <c r="G29" i="37"/>
  <c r="F29" i="37"/>
  <c r="E29" i="37"/>
  <c r="D29" i="37"/>
  <c r="C29" i="37"/>
  <c r="B29" i="37"/>
  <c r="J28" i="37"/>
  <c r="I28" i="37"/>
  <c r="H28" i="37"/>
  <c r="G28" i="37"/>
  <c r="F28" i="37"/>
  <c r="E28" i="37"/>
  <c r="D28" i="37"/>
  <c r="C28" i="37"/>
  <c r="B28" i="37"/>
  <c r="J27" i="37"/>
  <c r="I27" i="37"/>
  <c r="H27" i="37"/>
  <c r="G27" i="37"/>
  <c r="F27" i="37"/>
  <c r="E27" i="37"/>
  <c r="D27" i="37"/>
  <c r="C27" i="37"/>
  <c r="B27" i="37"/>
  <c r="J26" i="37"/>
  <c r="I26" i="37"/>
  <c r="H26" i="37"/>
  <c r="G26" i="37"/>
  <c r="F26" i="37"/>
  <c r="E26" i="37"/>
  <c r="D26" i="37"/>
  <c r="C26" i="37"/>
  <c r="B26" i="37"/>
  <c r="J25" i="37"/>
  <c r="I25" i="37"/>
  <c r="H25" i="37"/>
  <c r="G25" i="37"/>
  <c r="F25" i="37"/>
  <c r="E25" i="37"/>
  <c r="D25" i="37"/>
  <c r="C25" i="37"/>
  <c r="B25" i="37"/>
  <c r="J24" i="37"/>
  <c r="I24" i="37"/>
  <c r="H24" i="37"/>
  <c r="G24" i="37"/>
  <c r="F24" i="37"/>
  <c r="E24" i="37"/>
  <c r="D24" i="37"/>
  <c r="C24" i="37"/>
  <c r="B24" i="37"/>
  <c r="J22" i="37"/>
  <c r="I22" i="37"/>
  <c r="H22" i="37"/>
  <c r="G22" i="37"/>
  <c r="F22" i="37"/>
  <c r="E22" i="37"/>
  <c r="D22" i="37"/>
  <c r="C22" i="37"/>
  <c r="B22" i="37"/>
  <c r="J21" i="37"/>
  <c r="I21" i="37"/>
  <c r="H21" i="37"/>
  <c r="G21" i="37"/>
  <c r="F21" i="37"/>
  <c r="E21" i="37"/>
  <c r="D21" i="37"/>
  <c r="C21" i="37"/>
  <c r="B21" i="37"/>
  <c r="J20" i="37"/>
  <c r="I20" i="37"/>
  <c r="H20" i="37"/>
  <c r="G20" i="37"/>
  <c r="F20" i="37"/>
  <c r="E20" i="37"/>
  <c r="D20" i="37"/>
  <c r="C20" i="37"/>
  <c r="B20" i="37"/>
  <c r="J19" i="37"/>
  <c r="I19" i="37"/>
  <c r="H19" i="37"/>
  <c r="G19" i="37"/>
  <c r="F19" i="37"/>
  <c r="E19" i="37"/>
  <c r="D19" i="37"/>
  <c r="C19" i="37"/>
  <c r="B19" i="37"/>
  <c r="J18" i="37"/>
  <c r="I18" i="37"/>
  <c r="H18" i="37"/>
  <c r="G18" i="37"/>
  <c r="F18" i="37"/>
  <c r="E18" i="37"/>
  <c r="D18" i="37"/>
  <c r="C18" i="37"/>
  <c r="B18" i="37"/>
  <c r="J17" i="37"/>
  <c r="I17" i="37"/>
  <c r="H17" i="37"/>
  <c r="G17" i="37"/>
  <c r="F17" i="37"/>
  <c r="E17" i="37"/>
  <c r="D17" i="37"/>
  <c r="C17" i="37"/>
  <c r="B17" i="37"/>
  <c r="J16" i="37"/>
  <c r="I16" i="37"/>
  <c r="H16" i="37"/>
  <c r="G16" i="37"/>
  <c r="F16" i="37"/>
  <c r="E16" i="37"/>
  <c r="D16" i="37"/>
  <c r="C16" i="37"/>
  <c r="B16" i="37"/>
  <c r="J15" i="37"/>
  <c r="I15" i="37"/>
  <c r="H15" i="37"/>
  <c r="G15" i="37"/>
  <c r="F15" i="37"/>
  <c r="E15" i="37"/>
  <c r="D15" i="37"/>
  <c r="C15" i="37"/>
  <c r="B15" i="37"/>
  <c r="J14" i="37"/>
  <c r="I14" i="37"/>
  <c r="H14" i="37"/>
  <c r="G14" i="37"/>
  <c r="F14" i="37"/>
  <c r="E14" i="37"/>
  <c r="D14" i="37"/>
  <c r="C14" i="37"/>
  <c r="B14" i="37"/>
  <c r="J13" i="37"/>
  <c r="I13" i="37"/>
  <c r="H13" i="37"/>
  <c r="G13" i="37"/>
  <c r="F13" i="37"/>
  <c r="E13" i="37"/>
  <c r="D13" i="37"/>
  <c r="C13" i="37"/>
  <c r="B13" i="37"/>
  <c r="J12" i="37"/>
  <c r="I12" i="37"/>
  <c r="H12" i="37"/>
  <c r="G12" i="37"/>
  <c r="F12" i="37"/>
  <c r="E12" i="37"/>
  <c r="D12" i="37"/>
  <c r="C12" i="37"/>
  <c r="B12" i="37"/>
  <c r="J11" i="37"/>
  <c r="I11" i="37"/>
  <c r="H11" i="37"/>
  <c r="G11" i="37"/>
  <c r="F11" i="37"/>
  <c r="E11" i="37"/>
  <c r="D11" i="37"/>
  <c r="C11" i="37"/>
  <c r="B11" i="37"/>
  <c r="J9" i="37"/>
  <c r="I9" i="37"/>
  <c r="H9" i="37"/>
  <c r="G9" i="37"/>
  <c r="F9" i="37"/>
  <c r="E9" i="37"/>
  <c r="D9" i="37"/>
  <c r="C9" i="37"/>
  <c r="B9" i="37"/>
  <c r="J8" i="37"/>
  <c r="I8" i="37"/>
  <c r="H8" i="37"/>
  <c r="G8" i="37"/>
  <c r="F8" i="37"/>
  <c r="E8" i="37"/>
  <c r="D8" i="37"/>
  <c r="C8" i="37"/>
  <c r="B8" i="37"/>
  <c r="J7" i="37"/>
  <c r="I7" i="37"/>
  <c r="H7" i="37"/>
  <c r="G7" i="37"/>
  <c r="F7" i="37"/>
  <c r="E7" i="37"/>
  <c r="D7" i="37"/>
  <c r="C7" i="37"/>
  <c r="B7" i="37"/>
  <c r="J6" i="37"/>
  <c r="I6" i="37"/>
  <c r="H6" i="37"/>
  <c r="G6" i="37"/>
  <c r="F6" i="37"/>
  <c r="E6" i="37"/>
  <c r="D6" i="37"/>
  <c r="C6" i="37"/>
  <c r="B6" i="37"/>
  <c r="J5" i="37"/>
  <c r="I5" i="37"/>
  <c r="H5" i="37"/>
  <c r="G5" i="37"/>
  <c r="F5" i="37"/>
  <c r="E5" i="37"/>
  <c r="D5" i="37"/>
  <c r="C5" i="37"/>
  <c r="B5" i="37"/>
  <c r="J4" i="37"/>
  <c r="I4" i="37"/>
  <c r="H4" i="37"/>
  <c r="G4" i="37"/>
  <c r="F4" i="37"/>
  <c r="E4" i="37"/>
  <c r="D4" i="37"/>
  <c r="C4" i="37"/>
  <c r="B4" i="37"/>
  <c r="J3" i="37"/>
  <c r="I3" i="37"/>
  <c r="H3" i="37"/>
  <c r="G3" i="37"/>
  <c r="F3" i="37"/>
  <c r="E3" i="37"/>
  <c r="D3" i="37"/>
  <c r="C3" i="37"/>
  <c r="B3" i="37"/>
  <c r="J2" i="37"/>
  <c r="I2" i="37"/>
  <c r="H2" i="37"/>
  <c r="G2" i="37"/>
  <c r="F2" i="37"/>
  <c r="E2" i="37"/>
  <c r="D2" i="37"/>
  <c r="C2" i="37"/>
  <c r="B2" i="37"/>
  <c r="J22" i="22"/>
  <c r="J21" i="22"/>
  <c r="G22" i="22"/>
  <c r="I22" i="22"/>
  <c r="I21" i="22"/>
  <c r="H22" i="22"/>
  <c r="H21" i="22"/>
  <c r="G21" i="22"/>
  <c r="F21" i="22"/>
  <c r="E22" i="22"/>
  <c r="F22" i="22"/>
  <c r="E21" i="22"/>
  <c r="D21" i="22"/>
  <c r="D22" i="22"/>
  <c r="C22" i="22"/>
  <c r="C21" i="22"/>
  <c r="B22" i="22"/>
  <c r="B21" i="22"/>
  <c r="J20" i="22"/>
  <c r="J19" i="22"/>
  <c r="I20" i="22"/>
  <c r="I19" i="22"/>
  <c r="H20" i="22"/>
  <c r="H19" i="22"/>
  <c r="G20" i="22"/>
  <c r="G19" i="22"/>
  <c r="F20" i="22"/>
  <c r="E20" i="22"/>
  <c r="F19" i="22"/>
  <c r="E19" i="22"/>
  <c r="D20" i="22"/>
  <c r="D19" i="22"/>
  <c r="C20" i="22"/>
  <c r="C19" i="22"/>
  <c r="B20" i="22"/>
  <c r="B19" i="22"/>
  <c r="J18" i="22"/>
  <c r="J17" i="22"/>
  <c r="I18" i="22"/>
  <c r="I17" i="22"/>
  <c r="H18" i="22"/>
  <c r="H17" i="22"/>
  <c r="G18" i="22"/>
  <c r="G17" i="22"/>
  <c r="F18" i="22"/>
  <c r="F17" i="22"/>
  <c r="E18" i="22"/>
  <c r="E17" i="22"/>
  <c r="D18" i="22"/>
  <c r="D17" i="22"/>
  <c r="C18" i="22"/>
  <c r="C17" i="22"/>
  <c r="B18" i="22"/>
  <c r="B17" i="22"/>
  <c r="F16" i="22"/>
  <c r="J16" i="22"/>
  <c r="J15" i="22"/>
  <c r="I16" i="22"/>
  <c r="I15" i="22"/>
  <c r="H16" i="22"/>
  <c r="H15" i="22"/>
  <c r="G16" i="22"/>
  <c r="G15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39" i="37" l="1"/>
  <c r="D33" i="37"/>
  <c r="H38" i="37"/>
  <c r="J33" i="37"/>
  <c r="I39" i="37"/>
  <c r="I38" i="37"/>
  <c r="H33" i="37"/>
  <c r="H36" i="37"/>
  <c r="H37" i="37"/>
  <c r="B33" i="37"/>
  <c r="C34" i="37"/>
  <c r="D38" i="37"/>
  <c r="E35" i="37"/>
  <c r="E34" i="37"/>
  <c r="F38" i="37"/>
  <c r="G39" i="37"/>
  <c r="G35" i="37"/>
  <c r="C33" i="37"/>
  <c r="D34" i="37"/>
  <c r="F35" i="37"/>
  <c r="G36" i="37"/>
  <c r="G44" i="37" s="1"/>
  <c r="G37" i="37"/>
  <c r="G38" i="37"/>
  <c r="H39" i="37"/>
  <c r="E33" i="37"/>
  <c r="F34" i="37"/>
  <c r="H35" i="37"/>
  <c r="J36" i="37"/>
  <c r="J41" i="37" s="1"/>
  <c r="I37" i="37"/>
  <c r="B35" i="37"/>
  <c r="J34" i="37"/>
  <c r="F33" i="37"/>
  <c r="G34" i="37"/>
  <c r="J35" i="37"/>
  <c r="B37" i="37"/>
  <c r="J37" i="37"/>
  <c r="J38" i="37"/>
  <c r="C36" i="37"/>
  <c r="C41" i="37" s="1"/>
  <c r="G33" i="37"/>
  <c r="H34" i="37"/>
  <c r="B36" i="37"/>
  <c r="B41" i="37" s="1"/>
  <c r="C37" i="37"/>
  <c r="B38" i="37"/>
  <c r="B43" i="37" s="1"/>
  <c r="C39" i="37"/>
  <c r="C35" i="37"/>
  <c r="D36" i="37"/>
  <c r="D41" i="37" s="1"/>
  <c r="D37" i="37"/>
  <c r="C38" i="37"/>
  <c r="D39" i="37"/>
  <c r="E39" i="37"/>
  <c r="D35" i="37"/>
  <c r="E36" i="37"/>
  <c r="E44" i="37" s="1"/>
  <c r="E37" i="37"/>
  <c r="F39" i="37"/>
  <c r="F36" i="37"/>
  <c r="F41" i="37" s="1"/>
  <c r="F37" i="37"/>
  <c r="I33" i="37"/>
  <c r="I34" i="37"/>
  <c r="I35" i="37"/>
  <c r="I36" i="37"/>
  <c r="E38" i="37"/>
  <c r="B39" i="37"/>
  <c r="B34" i="37"/>
  <c r="J45" i="37" l="1"/>
  <c r="F42" i="37"/>
  <c r="H44" i="37"/>
  <c r="G43" i="37"/>
  <c r="F43" i="37"/>
  <c r="E42" i="37"/>
  <c r="G42" i="37"/>
  <c r="I43" i="37"/>
  <c r="D43" i="37"/>
  <c r="H41" i="37"/>
  <c r="C43" i="37"/>
  <c r="B42" i="37"/>
  <c r="D45" i="37"/>
  <c r="H43" i="37"/>
  <c r="H45" i="37"/>
  <c r="H42" i="37"/>
  <c r="J42" i="37"/>
  <c r="G45" i="37"/>
  <c r="J43" i="37"/>
  <c r="J44" i="37"/>
  <c r="I45" i="37"/>
  <c r="I44" i="37"/>
  <c r="B44" i="37"/>
  <c r="C45" i="37"/>
  <c r="C42" i="37"/>
  <c r="F44" i="37"/>
  <c r="F45" i="37"/>
  <c r="G41" i="37"/>
  <c r="E41" i="37"/>
  <c r="D42" i="37"/>
  <c r="D44" i="37"/>
  <c r="E43" i="37"/>
  <c r="B45" i="37"/>
  <c r="C44" i="37"/>
  <c r="I42" i="37"/>
  <c r="I41" i="37"/>
  <c r="E45" i="37"/>
  <c r="J12" i="22" l="1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 l="1"/>
  <c r="AE9" i="22" s="1"/>
  <c r="J8" i="22"/>
  <c r="AE8" i="22" s="1"/>
  <c r="I9" i="22"/>
  <c r="AD9" i="22" s="1"/>
  <c r="I8" i="22"/>
  <c r="AD8" i="22" s="1"/>
  <c r="H9" i="22"/>
  <c r="AC9" i="22" s="1"/>
  <c r="H8" i="22"/>
  <c r="AC8" i="22" s="1"/>
  <c r="G9" i="22"/>
  <c r="AB9" i="22" s="1"/>
  <c r="G8" i="22"/>
  <c r="AB8" i="22" s="1"/>
  <c r="F9" i="22"/>
  <c r="AA9" i="22" s="1"/>
  <c r="F8" i="22"/>
  <c r="AA8" i="22" s="1"/>
  <c r="E9" i="22"/>
  <c r="Z9" i="22" s="1"/>
  <c r="E8" i="22"/>
  <c r="Z8" i="22" s="1"/>
  <c r="D9" i="22"/>
  <c r="Y9" i="22" s="1"/>
  <c r="D8" i="22"/>
  <c r="Y8" i="22" s="1"/>
  <c r="C9" i="22"/>
  <c r="X9" i="22" s="1"/>
  <c r="C8" i="22"/>
  <c r="X8" i="22" s="1"/>
  <c r="B9" i="22"/>
  <c r="W9" i="22" s="1"/>
  <c r="B8" i="22"/>
  <c r="W8" i="22" s="1"/>
  <c r="AF8" i="22" l="1"/>
  <c r="AF9" i="22"/>
  <c r="C39" i="22"/>
  <c r="D39" i="22"/>
  <c r="E39" i="22"/>
  <c r="F39" i="22"/>
  <c r="G39" i="22"/>
  <c r="H39" i="22"/>
  <c r="I39" i="22"/>
  <c r="J39" i="22"/>
  <c r="B39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B38" i="22"/>
  <c r="B37" i="22"/>
  <c r="B36" i="22"/>
  <c r="B35" i="22"/>
  <c r="B34" i="22"/>
  <c r="B33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7" i="22"/>
  <c r="AE7" i="22" s="1"/>
  <c r="I7" i="22"/>
  <c r="AD7" i="22" s="1"/>
  <c r="H7" i="22"/>
  <c r="AC7" i="22" s="1"/>
  <c r="G7" i="22"/>
  <c r="AB7" i="22" s="1"/>
  <c r="F7" i="22"/>
  <c r="AA7" i="22" s="1"/>
  <c r="E7" i="22"/>
  <c r="Z7" i="22" s="1"/>
  <c r="D7" i="22"/>
  <c r="Y7" i="22" s="1"/>
  <c r="C7" i="22"/>
  <c r="X7" i="22" s="1"/>
  <c r="B7" i="22"/>
  <c r="W7" i="22" s="1"/>
  <c r="J6" i="22"/>
  <c r="AE6" i="22" s="1"/>
  <c r="I6" i="22"/>
  <c r="AD6" i="22" s="1"/>
  <c r="H6" i="22"/>
  <c r="AC6" i="22" s="1"/>
  <c r="G6" i="22"/>
  <c r="AB6" i="22" s="1"/>
  <c r="F6" i="22"/>
  <c r="AA6" i="22" s="1"/>
  <c r="E6" i="22"/>
  <c r="Z6" i="22" s="1"/>
  <c r="D6" i="22"/>
  <c r="Y6" i="22" s="1"/>
  <c r="C6" i="22"/>
  <c r="X6" i="22" s="1"/>
  <c r="B6" i="22"/>
  <c r="W6" i="22" s="1"/>
  <c r="J5" i="22"/>
  <c r="AE5" i="22" s="1"/>
  <c r="I5" i="22"/>
  <c r="AD5" i="22" s="1"/>
  <c r="H5" i="22"/>
  <c r="AC5" i="22" s="1"/>
  <c r="G5" i="22"/>
  <c r="AB5" i="22" s="1"/>
  <c r="F5" i="22"/>
  <c r="AA5" i="22" s="1"/>
  <c r="E5" i="22"/>
  <c r="Z5" i="22" s="1"/>
  <c r="D5" i="22"/>
  <c r="Y5" i="22" s="1"/>
  <c r="C5" i="22"/>
  <c r="X5" i="22" s="1"/>
  <c r="B5" i="22"/>
  <c r="W5" i="22" s="1"/>
  <c r="J4" i="22"/>
  <c r="AE4" i="22" s="1"/>
  <c r="I4" i="22"/>
  <c r="AD4" i="22" s="1"/>
  <c r="H4" i="22"/>
  <c r="AC4" i="22" s="1"/>
  <c r="G4" i="22"/>
  <c r="AB4" i="22" s="1"/>
  <c r="F4" i="22"/>
  <c r="AA4" i="22" s="1"/>
  <c r="E4" i="22"/>
  <c r="Z4" i="22" s="1"/>
  <c r="D4" i="22"/>
  <c r="Y4" i="22" s="1"/>
  <c r="C4" i="22"/>
  <c r="X4" i="22" s="1"/>
  <c r="B4" i="22"/>
  <c r="W4" i="22" s="1"/>
  <c r="J3" i="22"/>
  <c r="AE3" i="22" s="1"/>
  <c r="I3" i="22"/>
  <c r="AD3" i="22" s="1"/>
  <c r="H3" i="22"/>
  <c r="AC3" i="22" s="1"/>
  <c r="G3" i="22"/>
  <c r="AB3" i="22" s="1"/>
  <c r="F3" i="22"/>
  <c r="AA3" i="22" s="1"/>
  <c r="E3" i="22"/>
  <c r="Z3" i="22" s="1"/>
  <c r="D3" i="22"/>
  <c r="Y3" i="22" s="1"/>
  <c r="C3" i="22"/>
  <c r="X3" i="22" s="1"/>
  <c r="B3" i="22"/>
  <c r="W3" i="22" s="1"/>
  <c r="J2" i="22"/>
  <c r="AE2" i="22" s="1"/>
  <c r="I2" i="22"/>
  <c r="AD2" i="22" s="1"/>
  <c r="H2" i="22"/>
  <c r="AC2" i="22" s="1"/>
  <c r="G2" i="22"/>
  <c r="AB2" i="22" s="1"/>
  <c r="F2" i="22"/>
  <c r="AA2" i="22" s="1"/>
  <c r="D2" i="22"/>
  <c r="Y2" i="22" s="1"/>
  <c r="C2" i="22"/>
  <c r="X2" i="22" s="1"/>
  <c r="W2" i="22"/>
  <c r="J30" i="22"/>
  <c r="I30" i="22"/>
  <c r="H30" i="22"/>
  <c r="G30" i="22"/>
  <c r="F30" i="22"/>
  <c r="E30" i="22"/>
  <c r="D30" i="22"/>
  <c r="C30" i="22"/>
  <c r="B30" i="22"/>
  <c r="J29" i="22"/>
  <c r="I29" i="22"/>
  <c r="H29" i="22"/>
  <c r="G29" i="22"/>
  <c r="F29" i="22"/>
  <c r="E29" i="22"/>
  <c r="D29" i="22"/>
  <c r="C29" i="22"/>
  <c r="B29" i="22"/>
  <c r="E2" i="22"/>
  <c r="Z2" i="22" s="1"/>
  <c r="AF6" i="22" l="1"/>
  <c r="AF7" i="22"/>
  <c r="AF3" i="22"/>
  <c r="AF4" i="22"/>
  <c r="AF2" i="22"/>
  <c r="AF5" i="22"/>
  <c r="J31" i="22"/>
  <c r="J28" i="22"/>
  <c r="J27" i="22"/>
  <c r="J26" i="22"/>
  <c r="J25" i="22"/>
  <c r="J24" i="22"/>
  <c r="I31" i="22" l="1"/>
  <c r="I28" i="22"/>
  <c r="I27" i="22"/>
  <c r="I26" i="22"/>
  <c r="I25" i="22"/>
  <c r="I24" i="22"/>
  <c r="H31" i="22"/>
  <c r="H28" i="22"/>
  <c r="H27" i="22"/>
  <c r="H26" i="22"/>
  <c r="H25" i="22"/>
  <c r="H24" i="22"/>
  <c r="G31" i="22"/>
  <c r="G28" i="22"/>
  <c r="G27" i="22"/>
  <c r="G26" i="22"/>
  <c r="G25" i="22"/>
  <c r="G24" i="22"/>
  <c r="F31" i="22"/>
  <c r="F28" i="22"/>
  <c r="F27" i="22"/>
  <c r="F26" i="22"/>
  <c r="F25" i="22"/>
  <c r="F24" i="22"/>
  <c r="E31" i="22"/>
  <c r="E28" i="22"/>
  <c r="E27" i="22"/>
  <c r="E26" i="22"/>
  <c r="E25" i="22"/>
  <c r="E24" i="22"/>
  <c r="D31" i="22"/>
  <c r="D28" i="22"/>
  <c r="D27" i="22"/>
  <c r="D26" i="22"/>
  <c r="D25" i="22"/>
  <c r="D24" i="22"/>
  <c r="C31" i="22"/>
  <c r="C28" i="22"/>
  <c r="C27" i="22"/>
  <c r="C26" i="22"/>
  <c r="C25" i="22"/>
  <c r="C24" i="22"/>
  <c r="B31" i="22"/>
  <c r="B28" i="22"/>
  <c r="B27" i="22"/>
  <c r="B26" i="22"/>
  <c r="B25" i="22"/>
  <c r="B24" i="22"/>
  <c r="J15" i="28" l="1"/>
  <c r="I15" i="28"/>
  <c r="H15" i="28"/>
  <c r="G15" i="28"/>
  <c r="F15" i="28"/>
  <c r="E15" i="28"/>
  <c r="D15" i="28"/>
  <c r="C15" i="28"/>
  <c r="B15" i="28"/>
  <c r="J2" i="28" l="1"/>
  <c r="J3" i="28"/>
  <c r="J4" i="28"/>
  <c r="J5" i="28"/>
  <c r="J6" i="28"/>
  <c r="J7" i="28"/>
  <c r="J8" i="28"/>
  <c r="I2" i="28"/>
  <c r="I6" i="28"/>
  <c r="I3" i="28"/>
  <c r="I7" i="28"/>
  <c r="I8" i="28"/>
  <c r="I4" i="28"/>
  <c r="I5" i="28"/>
  <c r="I10" i="28" s="1"/>
  <c r="H2" i="28"/>
  <c r="H4" i="28"/>
  <c r="H5" i="28"/>
  <c r="H10" i="28" s="1"/>
  <c r="H8" i="28"/>
  <c r="H3" i="28"/>
  <c r="H6" i="28"/>
  <c r="H7" i="28"/>
  <c r="G2" i="28"/>
  <c r="G4" i="28"/>
  <c r="G6" i="28"/>
  <c r="G8" i="28"/>
  <c r="G3" i="28"/>
  <c r="G5" i="28"/>
  <c r="G7" i="28"/>
  <c r="F2" i="28"/>
  <c r="F6" i="28"/>
  <c r="F7" i="28"/>
  <c r="F4" i="28"/>
  <c r="F3" i="28"/>
  <c r="F8" i="28"/>
  <c r="F5" i="28"/>
  <c r="E2" i="28"/>
  <c r="E6" i="28"/>
  <c r="E4" i="28"/>
  <c r="E5" i="28"/>
  <c r="E8" i="28"/>
  <c r="E3" i="28"/>
  <c r="E7" i="28"/>
  <c r="D2" i="28"/>
  <c r="D3" i="28"/>
  <c r="D8" i="28"/>
  <c r="D7" i="28"/>
  <c r="D6" i="28"/>
  <c r="D5" i="28"/>
  <c r="D4" i="28"/>
  <c r="C2" i="28"/>
  <c r="C3" i="28"/>
  <c r="C4" i="28"/>
  <c r="C5" i="28"/>
  <c r="C6" i="28"/>
  <c r="C7" i="28"/>
  <c r="C8" i="28"/>
  <c r="B8" i="28"/>
  <c r="B7" i="28"/>
  <c r="B6" i="28"/>
  <c r="B2" i="28"/>
  <c r="B5" i="28"/>
  <c r="B4" i="28"/>
  <c r="B3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41" i="22"/>
  <c r="J45" i="22" l="1"/>
  <c r="J43" i="22"/>
  <c r="I43" i="22"/>
  <c r="I45" i="22"/>
  <c r="H42" i="22"/>
  <c r="H44" i="22"/>
  <c r="H43" i="22"/>
  <c r="J44" i="22"/>
  <c r="J41" i="22"/>
  <c r="J42" i="22"/>
  <c r="I44" i="22"/>
  <c r="I41" i="22"/>
  <c r="H45" i="22"/>
  <c r="I42" i="22"/>
  <c r="C41" i="22" l="1"/>
  <c r="D41" i="22"/>
  <c r="C45" i="22" l="1"/>
  <c r="D42" i="22"/>
  <c r="B42" i="22"/>
  <c r="D43" i="22"/>
  <c r="C42" i="22"/>
  <c r="E42" i="22"/>
  <c r="G44" i="22"/>
  <c r="G41" i="22"/>
  <c r="C44" i="22"/>
  <c r="F45" i="22"/>
  <c r="B43" i="22"/>
  <c r="E44" i="22"/>
  <c r="E41" i="22"/>
  <c r="G43" i="22"/>
  <c r="E45" i="22"/>
  <c r="C43" i="22"/>
  <c r="B44" i="22"/>
  <c r="B41" i="22"/>
  <c r="G45" i="22"/>
  <c r="F41" i="22"/>
  <c r="F44" i="22"/>
  <c r="B45" i="22"/>
  <c r="G42" i="22"/>
  <c r="F42" i="22"/>
  <c r="D44" i="22"/>
  <c r="D45" i="22"/>
  <c r="E43" i="22"/>
  <c r="F43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<sst xmlns="http://schemas.openxmlformats.org/spreadsheetml/2006/main" count="2819" uniqueCount="1582">
  <si>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</si>
  <si>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</si>
  <si>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</si>
  <si>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</si>
  <si>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</si>
  <si>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</si>
  <si>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</si>
  <si>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</si>
  <si>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</si>
  <si>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</si>
  <si>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</si>
  <si>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</si>
  <si>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</si>
  <si>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</si>
  <si>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</si>
  <si>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</si>
  <si>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</si>
  <si>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</si>
  <si>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</si>
  <si>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</si>
  <si>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</si>
  <si>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</si>
  <si>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</si>
  <si>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</si>
  <si>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</si>
  <si>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</si>
  <si>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</si>
  <si>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</si>
  <si>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</si>
  <si>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</si>
  <si>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</si>
  <si>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</si>
  <si>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</si>
  <si>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</si>
  <si>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</si>
  <si>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</si>
  <si>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</si>
  <si>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</si>
  <si>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</si>
  <si>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</si>
  <si>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</si>
  <si>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</si>
  <si>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</si>
  <si>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</si>
  <si>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</si>
  <si>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</si>
  <si>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</si>
  <si>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</si>
  <si>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</si>
  <si>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</si>
  <si>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</si>
  <si>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</si>
  <si>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</si>
  <si>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</si>
  <si>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</si>
  <si>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</si>
  <si>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</si>
  <si>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</si>
  <si>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</si>
  <si>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</si>
  <si>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</si>
  <si>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</si>
  <si>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</si>
  <si>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</si>
  <si>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</si>
  <si>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</si>
  <si>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</si>
  <si>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</si>
  <si>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</si>
  <si>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</si>
  <si>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</si>
  <si>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</si>
  <si>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</si>
  <si>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</si>
  <si>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</si>
  <si>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</si>
  <si>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</si>
  <si>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</si>
  <si>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</si>
  <si>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</si>
  <si>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</si>
  <si>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</si>
  <si>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</si>
  <si>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</si>
  <si>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</si>
  <si>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</si>
  <si>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</si>
  <si>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</si>
  <si>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</si>
  <si>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</si>
  <si>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</si>
  <si>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</si>
  <si>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</si>
  <si>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</si>
  <si>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</si>
  <si>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</si>
  <si>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</si>
  <si>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</si>
  <si>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</si>
  <si>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</si>
  <si>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</si>
  <si>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</si>
  <si>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</si>
  <si>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</si>
  <si>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</si>
  <si>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</si>
  <si>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</si>
  <si>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</si>
  <si>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</si>
  <si>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</si>
  <si>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</si>
  <si>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</si>
  <si>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</si>
  <si>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</si>
  <si>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</si>
  <si>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</si>
  <si>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</si>
  <si>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</si>
  <si>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</si>
  <si>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</si>
  <si>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</si>
  <si>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</si>
  <si>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</si>
  <si>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</si>
  <si>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</si>
  <si>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</si>
  <si>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</si>
  <si>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</si>
  <si>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</si>
  <si>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</si>
  <si>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</si>
  <si>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</si>
  <si>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</si>
  <si>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</si>
  <si>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</si>
  <si>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</si>
  <si>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</si>
  <si>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</si>
  <si>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</si>
  <si>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</si>
  <si>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</si>
  <si>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</si>
  <si>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</si>
  <si>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</si>
  <si>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</si>
  <si>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</si>
  <si>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</si>
  <si>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</si>
  <si>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</si>
  <si>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</si>
  <si>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</si>
  <si>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</si>
  <si>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</si>
  <si>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</si>
  <si>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</si>
  <si>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</si>
  <si>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</si>
  <si>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</si>
  <si>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</si>
  <si>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</si>
  <si>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</si>
  <si>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</si>
  <si>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</si>
  <si>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</si>
  <si>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</si>
  <si>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</si>
  <si>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</si>
  <si>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</si>
  <si>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</si>
  <si>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</si>
  <si>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</si>
  <si>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</si>
  <si>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</si>
  <si>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</si>
  <si>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</si>
  <si>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</si>
  <si>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</si>
  <si>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</si>
  <si>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</si>
  <si>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</si>
  <si>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</si>
  <si>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</si>
  <si>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</si>
  <si>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</si>
  <si>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</si>
  <si>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</si>
  <si>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</si>
  <si>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</si>
  <si>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</si>
  <si>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</si>
  <si>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</si>
  <si>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</si>
  <si>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</si>
  <si>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</si>
  <si>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</si>
  <si>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</si>
  <si>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</si>
  <si>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</si>
  <si>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</si>
  <si>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</si>
  <si>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</si>
  <si>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</si>
  <si>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</si>
  <si>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</si>
  <si>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</si>
  <si>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</si>
  <si>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</si>
  <si>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</si>
  <si>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</si>
  <si>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</si>
  <si>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</si>
  <si>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</si>
  <si>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</si>
  <si>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</si>
  <si>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</si>
  <si>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</si>
  <si>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</si>
  <si>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</si>
  <si>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</si>
  <si>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</si>
  <si>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</si>
  <si>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</si>
  <si>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</si>
  <si>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</si>
  <si>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</si>
  <si>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</si>
  <si>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</si>
  <si>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</si>
  <si>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</si>
  <si>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</si>
  <si>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</si>
  <si>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</si>
  <si>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</si>
  <si>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</si>
  <si>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</si>
  <si>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</si>
  <si>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</si>
  <si>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</si>
  <si>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</si>
  <si>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</si>
  <si>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</si>
  <si>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</si>
  <si>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</si>
  <si>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</si>
  <si>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</si>
  <si>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</si>
  <si>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</si>
  <si>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</si>
  <si>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</si>
  <si>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</si>
  <si>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</si>
  <si>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</si>
  <si>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</si>
  <si>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</si>
  <si>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</si>
  <si>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</si>
  <si>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</si>
  <si>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</si>
  <si>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</si>
  <si>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</si>
  <si>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</si>
  <si>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</si>
  <si>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</si>
  <si>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</si>
  <si>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</si>
  <si>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</si>
  <si>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</si>
  <si>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</si>
  <si>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</si>
  <si>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</si>
  <si>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</si>
  <si>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</si>
  <si>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</si>
  <si>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</si>
  <si>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</si>
  <si>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</si>
  <si>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</si>
  <si>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</si>
  <si>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</si>
  <si>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</si>
  <si>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</si>
  <si>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</si>
  <si>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</si>
  <si>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</si>
  <si>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</si>
  <si>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</si>
  <si>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</si>
  <si>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</si>
  <si>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</si>
  <si>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</si>
  <si>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</si>
  <si>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</si>
  <si>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</si>
  <si>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</si>
  <si>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</si>
  <si>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</si>
  <si>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</si>
  <si>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</si>
  <si>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</si>
  <si>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</si>
  <si>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</si>
  <si>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</si>
  <si>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</si>
  <si>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</si>
  <si>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</si>
  <si>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</si>
  <si>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</si>
  <si>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</si>
  <si>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</si>
  <si>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</si>
  <si>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</si>
  <si>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</si>
  <si>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</si>
  <si>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</si>
  <si>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</si>
  <si>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</si>
  <si>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</si>
  <si>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</si>
  <si>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</si>
  <si>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</si>
  <si>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</si>
  <si>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</si>
  <si>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</si>
  <si>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</si>
  <si>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</si>
  <si>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</si>
  <si>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</si>
  <si>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</si>
  <si>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</si>
  <si>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</si>
  <si>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</si>
  <si>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</si>
  <si>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</si>
  <si>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</si>
  <si>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</si>
  <si>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</si>
  <si>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</si>
  <si>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</si>
  <si>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</si>
  <si>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</si>
  <si>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</si>
  <si>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</si>
  <si>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</si>
  <si>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</si>
  <si>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</si>
  <si>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</si>
  <si>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</si>
  <si>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</si>
  <si>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</si>
  <si>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</si>
  <si>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</si>
  <si>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</si>
  <si>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</si>
  <si>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</si>
  <si>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</si>
  <si>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</si>
  <si>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</si>
  <si>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</si>
  <si>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</si>
  <si>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</si>
  <si>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</si>
  <si>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</si>
  <si>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</si>
  <si>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</si>
  <si>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</si>
  <si>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</si>
  <si>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</si>
  <si>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</si>
  <si>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</si>
  <si>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</si>
  <si>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</si>
  <si>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</si>
  <si>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</si>
  <si>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</si>
  <si>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</si>
  <si>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</si>
  <si>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</si>
  <si>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</si>
  <si>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</si>
  <si>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</si>
  <si>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</si>
  <si>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</si>
  <si>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</si>
  <si>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</si>
  <si>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</si>
  <si>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</si>
  <si>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</si>
  <si>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</si>
  <si>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</si>
  <si>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</si>
  <si>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</si>
  <si>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</si>
  <si>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</si>
  <si>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</si>
  <si>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</si>
  <si>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</si>
  <si>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</si>
  <si>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</si>
  <si>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</si>
  <si>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</si>
  <si>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</si>
  <si>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</si>
  <si>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</si>
  <si>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</si>
  <si>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</si>
  <si>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</si>
  <si>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</si>
  <si>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</si>
  <si>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</si>
  <si>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</si>
  <si>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</si>
  <si>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</si>
  <si>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</si>
  <si>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</si>
  <si>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</si>
  <si>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</si>
  <si>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</si>
  <si>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</si>
  <si>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</si>
  <si>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</si>
  <si>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</si>
  <si>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</si>
  <si>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</si>
  <si>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</si>
  <si>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</si>
  <si>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</si>
  <si>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</si>
  <si>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</si>
  <si>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</si>
  <si>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</si>
  <si>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</si>
  <si>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</si>
  <si>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</si>
  <si>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</si>
  <si>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</si>
  <si>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</si>
  <si>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</si>
  <si>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</si>
  <si>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</si>
  <si>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</si>
  <si>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</si>
  <si>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</si>
  <si>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</si>
  <si>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</si>
  <si>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</si>
  <si>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</si>
  <si>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</si>
  <si>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</si>
  <si>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</si>
  <si>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</si>
  <si>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</si>
  <si>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</si>
  <si>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</si>
  <si>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</si>
  <si>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</si>
  <si>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</si>
  <si>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</si>
  <si>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</si>
  <si>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</si>
  <si>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</si>
  <si>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</si>
  <si>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</si>
  <si>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</si>
  <si>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</si>
  <si>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</si>
  <si>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</si>
  <si>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</si>
  <si>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</si>
  <si>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</si>
  <si>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</si>
  <si>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</si>
  <si>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</si>
  <si>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</si>
  <si>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</si>
  <si>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</si>
  <si>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</si>
  <si>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</si>
  <si>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</si>
  <si>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</si>
  <si>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</si>
  <si>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</si>
  <si>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</si>
  <si>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</si>
  <si>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</si>
  <si>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</si>
  <si>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</si>
  <si>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</si>
  <si>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</si>
  <si>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</si>
  <si>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</si>
  <si>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</si>
  <si>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</si>
  <si>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</si>
  <si>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</si>
  <si>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</si>
  <si>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</si>
  <si>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</si>
  <si>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</si>
  <si>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</si>
  <si>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</si>
  <si>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</si>
  <si>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</si>
  <si>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</si>
  <si>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</si>
  <si>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</si>
  <si>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</si>
  <si>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</si>
  <si>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</si>
  <si>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</si>
  <si>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</si>
  <si>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</si>
  <si>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</si>
  <si>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</si>
  <si>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</si>
  <si>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</si>
  <si>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</si>
  <si>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</si>
  <si>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</si>
  <si>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</si>
  <si>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</si>
  <si>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</si>
  <si>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</si>
  <si>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</si>
  <si>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</si>
  <si>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</si>
  <si>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</si>
  <si>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</si>
  <si>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</si>
  <si>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</si>
  <si>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</si>
  <si>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</si>
  <si>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</si>
  <si>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</si>
  <si>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</si>
  <si>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</si>
  <si>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</si>
  <si>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</si>
  <si>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</si>
  <si>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</si>
  <si>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</si>
  <si>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</si>
  <si>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</si>
  <si>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</si>
  <si>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</si>
  <si>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</si>
  <si>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</si>
  <si>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</si>
  <si>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</si>
  <si>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</si>
  <si>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</si>
  <si>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</si>
  <si>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</si>
  <si>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</si>
  <si>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</si>
  <si>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</si>
  <si>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</si>
  <si>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</si>
  <si>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</si>
  <si>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</si>
  <si>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</si>
  <si>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</si>
  <si>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</si>
  <si>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</si>
  <si>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</si>
  <si>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</si>
  <si>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</si>
  <si>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</si>
  <si>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</si>
  <si>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</si>
  <si>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</si>
  <si>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</si>
  <si>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</si>
  <si>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</si>
  <si>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</si>
  <si>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</si>
  <si>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</si>
  <si>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</si>
  <si>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</si>
  <si>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</si>
  <si>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</si>
  <si>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</si>
  <si>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</si>
  <si>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</si>
  <si>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</si>
  <si>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</si>
  <si>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</si>
  <si>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</si>
  <si>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</si>
  <si>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</si>
  <si>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</si>
  <si>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</si>
  <si>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</si>
  <si>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</si>
  <si>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</si>
  <si>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</si>
  <si>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</si>
  <si>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</si>
  <si>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</si>
  <si>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</si>
  <si>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</si>
  <si>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</si>
  <si>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</si>
  <si>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</si>
  <si>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</si>
  <si>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</si>
  <si>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</si>
  <si>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</si>
  <si>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</si>
  <si>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</si>
  <si>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</si>
  <si>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</si>
  <si>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</si>
  <si>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</si>
  <si>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</si>
  <si>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</si>
  <si>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</si>
  <si>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</si>
  <si>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</si>
  <si>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</si>
  <si>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</si>
  <si>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</si>
  <si>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</si>
  <si>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</si>
  <si>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</si>
  <si>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</si>
  <si>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</si>
  <si>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</si>
  <si>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</si>
  <si>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</si>
  <si>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</si>
  <si>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</si>
  <si>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</si>
  <si>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</si>
  <si>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</si>
  <si>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</si>
  <si>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</si>
  <si>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</si>
  <si>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</si>
  <si>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</si>
  <si>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</si>
  <si>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</si>
  <si>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</si>
  <si>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</si>
  <si>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</si>
  <si>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</si>
  <si>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</si>
  <si>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</si>
  <si>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</si>
  <si>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</si>
  <si>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</si>
  <si>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</si>
  <si>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</si>
  <si>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</si>
  <si>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</si>
  <si>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</si>
  <si>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</si>
  <si>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</si>
  <si>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</si>
  <si>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</si>
  <si>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</si>
  <si>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</si>
  <si>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</si>
  <si>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</si>
  <si>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</si>
  <si>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</si>
  <si>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</si>
  <si>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</si>
  <si>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</si>
  <si>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</si>
  <si>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</si>
  <si>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</si>
  <si>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</si>
  <si>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</si>
  <si>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</si>
  <si>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</si>
  <si>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</si>
  <si>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</si>
  <si>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</si>
  <si>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</si>
  <si>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</si>
  <si>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</si>
  <si>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first third of the input laminate</t>
  </si>
  <si>
    <t>second third of the input laminate</t>
  </si>
  <si>
    <t>last third of the input laminate</t>
  </si>
  <si>
    <t>10% rule satisfied</t>
  </si>
  <si>
    <t>balance rule satisfied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</si>
  <si>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</si>
  <si>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</si>
  <si>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</si>
  <si>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</si>
  <si>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</si>
  <si>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</si>
  <si>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</si>
  <si>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</si>
  <si>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</si>
  <si>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</si>
  <si>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</si>
  <si>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 xml:space="preserve">Mean diff lampam 1 </t>
  </si>
  <si>
    <t xml:space="preserve">Max diff lampam 1 </t>
  </si>
  <si>
    <t>Mean diff lampam 2</t>
  </si>
  <si>
    <t>Max diff lampam 2</t>
  </si>
  <si>
    <t>Mean diff lampam 3</t>
  </si>
  <si>
    <t>Max diff lampam 3</t>
  </si>
  <si>
    <t>Mean diff lampam 4</t>
  </si>
  <si>
    <t>Max diff lampam 4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</si>
  <si>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</si>
  <si>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</si>
  <si>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</si>
  <si>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</si>
  <si>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</si>
  <si>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</si>
  <si>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</si>
  <si>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</si>
  <si>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Mean diff A11</t>
  </si>
  <si>
    <t>Max diff A11</t>
  </si>
  <si>
    <t>Mean diff A22</t>
  </si>
  <si>
    <t>Max diff A22</t>
  </si>
  <si>
    <t>Mean diff A12</t>
  </si>
  <si>
    <t>Max diff A12</t>
  </si>
  <si>
    <t>Mean diff A66</t>
  </si>
  <si>
    <t>Max diff A66</t>
  </si>
  <si>
    <t>Mean diff A16</t>
  </si>
  <si>
    <t>Max diff A16</t>
  </si>
  <si>
    <t>Mean diff A26</t>
  </si>
  <si>
    <t>Max diff A26</t>
  </si>
  <si>
    <t>before</t>
  </si>
  <si>
    <t>percent_+-45</t>
  </si>
  <si>
    <t>ratio now compared to before</t>
  </si>
  <si>
    <t>average</t>
  </si>
  <si>
    <t>average time repair flexural (s)</t>
  </si>
  <si>
    <t>ply_count</t>
  </si>
  <si>
    <t>total time (s)</t>
  </si>
  <si>
    <t>no change in ss</t>
  </si>
  <si>
    <t>f_D ini</t>
  </si>
  <si>
    <t>f_D solution</t>
  </si>
  <si>
    <t>diff lampam 9 solution</t>
  </si>
  <si>
    <t>diff lampam 10 solution</t>
  </si>
  <si>
    <t>diff lampam 11 solution</t>
  </si>
  <si>
    <t>diff lampam 12 solution</t>
  </si>
  <si>
    <t>diff lampam 9 ini</t>
  </si>
  <si>
    <t>diff lampam 10 ini</t>
  </si>
  <si>
    <t>diff lampam 11 ini</t>
  </si>
  <si>
    <t>diff lampam 12 ini</t>
  </si>
  <si>
    <t>lampam[9]</t>
  </si>
  <si>
    <t>lampam[10]</t>
  </si>
  <si>
    <t>lampam[11]</t>
  </si>
  <si>
    <t>lampam[12]</t>
  </si>
  <si>
    <t>lampam_target[9]</t>
  </si>
  <si>
    <t>lampam_target[10]</t>
  </si>
  <si>
    <t>lampam_target[11]</t>
  </si>
  <si>
    <t>lampam_target[12]</t>
  </si>
  <si>
    <t>lampam_ini[9]</t>
  </si>
  <si>
    <t>lampam_ini[10]</t>
  </si>
  <si>
    <t>lampam_ini[11]</t>
  </si>
  <si>
    <t>lampam_ini[12]</t>
  </si>
  <si>
    <t>lampam_inter[9]</t>
  </si>
  <si>
    <t>lampam_inter[10]</t>
  </si>
  <si>
    <t>lampam_inter[11]</t>
  </si>
  <si>
    <t>lampam_inter[12]</t>
  </si>
  <si>
    <t>ss</t>
  </si>
  <si>
    <t>ss_ini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</si>
  <si>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</si>
  <si>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</si>
  <si>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</si>
  <si>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</si>
  <si>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</si>
  <si>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</si>
  <si>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90 -60 -60 90 -45 -60 -60 -60 -60 90 60 60 45 0 0 0 0 45 60 60 60 60 90 -45 0 0 -45 90 60 60 60 60 45 0 0 0 0 45 60 60 90 -60 -60 -60 -60 -45 90 -60 -60 90</t>
  </si>
  <si>
    <t>-60 90 -60 -60 90 -60 -60 -60 -45 90 60 60 45 0 0 0 0 45 60 60 60 60 90 -45 0 0 -45 90 60 60 60 60 45 0 0 0 0 45 60 60 90 -45 -60 -60 -60 90 -60 -60 90 -60</t>
  </si>
  <si>
    <t>30 30 0 30 30 30 30 45 0 30 0 -30 -30 -30 -30 0 45 90 90 90 -45 -30 -30 -30 -45 -45 -30 -30 -30 -45 90 90 90 45 0 -30 -30 -30 -30 0 30 0 45 30 30 30 30 0 30 30</t>
  </si>
  <si>
    <t>30 30 30 45 30 30 30 30 0 -30 -30 -30 -30 0 0 0 45 90 90 90 -45 -30 -45 -30 -30 -30 -30 -45 -30 -45 90 90 90 45 0 0 0 -30 -30 -30 -30 0 30 30 30 30 45 30 30 30</t>
  </si>
  <si>
    <t>45 45 60 60 90 90 90 90 -45 0 0 0 0 -45 90 90 90 90 -60 90 90 90 90 -60 90 90 -60 90 90 90 90 -60 90 90 90 90 -45 0 0 0 0 -45 90 90 90 90 60 60 45 45</t>
  </si>
  <si>
    <t>90 90 60 60 45 45 90 90 -45 0 0 0 0 -45 90 90 90 90 -60 90 90 90 90 -60 90 90 -60 90 90 90 90 -60 90 90 90 90 -45 0 0 0 0 -45 90 90 45 45 60 60 90 90</t>
  </si>
  <si>
    <t>0 -30 -30 -30 -45 0 30 30 0 30 0 0 0 0 45 90 90 90 90 45 90 90 90 -45 90 90 -45 90 90 90 45 90 90 90 90 45 0 0 0 0 30 0 30 30 0 -45 -30 -30 -30 0</t>
  </si>
  <si>
    <t>-45 -30 -30 -30 0 30 30 0 30 0 0 0 0 -45 90 90 90 90 45 90 90 90 90 45 0 0 45 90 90 90 90 45 90 90 90 90 -45 0 0 0 0 30 0 30 30 0 -30 -30 -30 -45</t>
  </si>
  <si>
    <t>-60 -60 -60 -60 -45 0 45 90 -45 90 45 0 0 0 45 0 45 60 60 60 60 90 90 -45 -45 -45 -45 90 90 60 60 60 60 45 0 45 0 0 0 45 90 -45 90 45 0 -45 -60 -60 -60 -60</t>
  </si>
  <si>
    <t>-60 -60 -60 -60 -45 0 -45 90 -45 90 45 45 45 90 60 60 60 60 90 45 0 0 -45 0 0 0 0 -45 0 0 45 90 60 60 60 60 90 45 45 45 90 -45 90 -45 0 -45 -60 -60 -60 -60</t>
  </si>
  <si>
    <t>60 90 -45 -45 -60 90 90 90 -60 90 90 90 90 60 90 90 90 90 45 0 0 0 0 45 0 0 45 0 0 0 0 45 90 90 90 90 60 90 90 90 90 -60 90 90 90 -60 -45 -45 90 60</t>
  </si>
  <si>
    <t>-60 90 90 -45 90 -45 -60 90 60 90 90 90 90 60 90 90 90 90 45 0 0 0 45 0 0 0 0 45 0 0 0 45 90 90 90 90 60 90 90 90 90 60 90 -60 -45 90 -45 90 90 -60</t>
  </si>
  <si>
    <t>0 0 30 0 -30 0 0 0 -45 0 0 0 0 -45 0 0 0 0 45 90 90 90 45 0 0 0 0 45 90 90 90 45 0 0 0 0 -45 0 0 0 0 -45 0 0 0 -30 0 30 0 0</t>
  </si>
  <si>
    <t>-45 0 0 -45 0 0 0 0 -30 0 0 0 0 30 0 0 0 0 45 90 90 90 45 0 0 0 0 45 90 90 90 45 0 0 0 0 30 0 0 0 0 -30 0 0 0 0 -45 0 0 -45</t>
  </si>
  <si>
    <t>45 45 45 45 0 -45 90 -45 0 -45 -45 -45 -45 90 -45 -45 90 45 45 45 0 0 45 0 0 0 0 45 0 0 45 45 45 90 -45 -45 90 -45 -45 -45 -45 0 -45 90 -45 0 45 45 45 45</t>
  </si>
  <si>
    <t>45 45 45 45 90 -45 -45 -45 -45 0 -45 -45 -45 -45 90 45 45 90 45 0 0 0 45 0 0 0 0 45 0 0 0 45 90 45 45 90 -45 -45 -45 -45 0 -45 -45 -45 -45 90 45 45 45 45</t>
  </si>
  <si>
    <t>0 30 45 0 45 45 45 45 0 -30 0 45 0 -45 90 -45 -45 0 45 90 -45 -45 -45 -45 90 90 -45 -45 -45 -45 90 45 0 -45 -45 90 -45 0 45 0 -30 0 45 45 45 45 0 45 30 0</t>
  </si>
  <si>
    <t>0 45 0 45 45 45 45 30 0 -30 0 -45 90 -45 -45 -45 90 45 0 45 90 -45 0 -45 -45 -45 -45 0 -45 90 45 0 45 90 -45 -45 -45 90 -45 0 -30 0 30 45 45 45 45 0 45 0</t>
  </si>
  <si>
    <t>0 -30 -30 -30 -45 -45 -45 -45 0 45 45 0 -45 -45 0 30 30 30 45 45 45 90 45 90 90 90 90 45 90 45 45 45 30 30 30 0 -45 -45 0 45 45 0 -45 -45 -45 -45 -30 -30 -30 0</t>
  </si>
  <si>
    <t>-30 -30 -30 -45 -45 -45 -45 0 -45 -45 0 0 45 45 0 45 45 30 30 30 45 90 45 90 90 90 90 45 90 45 30 30 30 45 45 0 45 45 0 0 -45 -45 0 -45 -45 -45 -45 -30 -30 -30</t>
  </si>
  <si>
    <t>90 45 90 -60 -60 90 -60 90 -45 90 90 90 90 -45 0 0 0 0 45 90 90 60 60 60 90 90 60 60 60 90 90 45 0 0 0 0 -45 90 90 90 90 -45 90 -60 90 -60 -60 90 45 90</t>
  </si>
  <si>
    <t>-45 90 90 -60 -60 -60 90 90 45 90 90 90 90 45 0 0 0 0 -45 90 60 60 90 60 90 90 60 90 60 60 90 -45 0 0 0 0 45 90 90 90 90 45 90 90 -60 -60 -60 90 90 -45</t>
  </si>
  <si>
    <t>90 90 90 60 60 90 -60 -60 -60 -60 -45 -60 -60 -45 0 0 0 0 45 60 60 60 60 45 0 0 45 60 60 60 60 45 0 0 0 0 -45 -60 -60 -45 -60 -60 -60 -60 90 60 60 90 90 90</t>
  </si>
  <si>
    <t>90 90 90 60 60 90 -60 -60 -60 -45 -60 -60 -60 -45 0 0 0 0 45 60 60 60 60 45 0 0 45 60 60 60 60 45 0 0 0 0 -45 -60 -60 -60 -45 -60 -60 -60 90 60 60 90 90 90</t>
  </si>
  <si>
    <t>90 90 90 -45 0 0 0 -30 0 30 30 30 0 45 45 0 0 0 0 -30 0 0 0 -30 -45 -45 -30 0 0 0 -30 0 0 0 0 45 45 0 30 30 30 0 -30 0 0 0 -45 90 90 90</t>
  </si>
  <si>
    <t>90 90 90 -45 -30 0 30 30 0 0 0 45 45 0 0 0 -30 -30 0 30 0 0 -45 0 0 0 0 -45 0 0 30 0 -30 -30 0 0 0 45 45 0 0 0 30 30 0 -30 -45 90 90 90</t>
  </si>
  <si>
    <t>30 30 45 0 45 45 0 -30 -45 -30 -30 -30 -30 -45 90 90 90 -45 0 30 30 0 30 0 0 0 0 30 0 30 30 0 -45 90 90 90 -45 -30 -30 -30 -30 -45 -30 0 45 45 0 45 30 30</t>
  </si>
  <si>
    <t>45 45 45 30 30 0 -30 -30 -30 -30 -45 -30 0 -45 90 90 90 -45 0 30 30 0 30 0 0 0 0 30 0 30 30 0 -45 90 90 90 -45 0 -30 -45 -30 -30 -30 -30 0 30 30 45 45 45</t>
  </si>
  <si>
    <t>90 90 90 90 -60 90 -60 -45 0 0 0 0 30 0 0 0 0 45 60 60 45 0 0 -30 -45 -45 -30 0 0 45 60 60 45 0 0 0 0 30 0 0 0 0 -45 -60 90 -60 90 90 90 90</t>
  </si>
  <si>
    <t>90 -60 90 90 90 90 -60 -45 0 0 0 0 30 0 0 0 0 45 60 60 45 0 -45 -30 0 0 -30 -45 0 45 60 60 45 0 0 0 0 30 0 0 0 0 -45 -60 90 90 90 90 -60 90</t>
  </si>
  <si>
    <t>-30 -30 -30 -30 0 30 30 30 30 0 30 45 45 0 30 0 0 0 -30 -30 -45 90 90 90 -45 -45 90 90 90 -45 -30 -30 0 0 0 30 0 45 45 30 0 30 30 30 30 0 -30 -30 -30 -30</t>
  </si>
  <si>
    <t>-30 -30 -30 -30 0 45 45 30 30 30 30 0 30 30 0 0 -30 -30 0 0 -45 90 -45 90 90 90 90 -45 90 -45 0 0 -30 -30 0 0 30 30 0 30 30 30 30 45 45 0 -30 -30 -30 -30</t>
  </si>
  <si>
    <t>90 90 90 -45 0 30 0 -30 0 -30 0 -30 0 -30 0 -45 -45 0 30 30 30 45 0 45 45 45 45 0 45 30 30 30 0 -45 -45 0 -30 0 -30 0 -30 0 -30 0 30 0 -45 90 90 90</t>
  </si>
  <si>
    <t>90 90 90 -45 0 0 0 -45 -45 -30 -30 -30 -30 0 30 0 0 0 30 30 30 45 0 45 45 45 45 0 45 30 30 30 0 0 0 30 0 -30 -30 -30 -30 -45 -45 0 0 0 -45 90 90 90</t>
  </si>
  <si>
    <t>90 90 45 45 45 45 0 45 45 0 45 45 0 -45 0 -45 -45 90 -45 -45 -45 0 -45 -45 0 0 -45 -45 0 -45 -45 -45 90 -45 -45 0 -45 0 45 45 0 45 45 0 45 45 45 45 90 90</t>
  </si>
  <si>
    <t>90 90 45 45 45 45 90 45 45 45 45 0 -45 -45 -45 0 -45 -45 -45 -45 0 0 0 -45 0 0 -45 0 0 0 -45 -45 -45 -45 0 -45 -45 -45 0 45 45 45 45 90 45 45 45 45 90 90</t>
  </si>
  <si>
    <t>90 90 -45 0 -45 -45 -45 -45 90 45 0 45 45 45 90 45 45 45 0 45 0 -45 0 -45 -45 -45 -45 0 -45 0 45 0 45 45 45 90 45 45 45 0 45 90 -45 -45 -45 -45 0 -45 90 90</t>
  </si>
  <si>
    <t>90 90 -45 90 -45 -45 -45 -45 90 45 45 45 0 45 45 45 45 0 -45 -45 -45 0 0 45 0 0 45 0 0 -45 -45 -45 0 45 45 45 45 0 45 45 45 90 -45 -45 -45 -45 90 -45 90 90</t>
  </si>
  <si>
    <t>90 -45 -45 -60 90 90 90 45 90 90 90 90 60 90 90 -45 0 0 0 0 45 0 0 45 90 90 45 0 0 45 0 0 0 0 -45 90 90 60 90 90 90 90 45 90 90 90 -60 -45 -45 90</t>
  </si>
  <si>
    <t>-45 -45 -60 90 90 90 -45 90 90 90 90 60 90 90 90 45 0 0 0 0 45 0 0 45 90 90 45 0 0 45 0 0 0 0 45 90 90 90 60 90 90 90 90 -45 90 90 90 -60 -45 -45</t>
  </si>
  <si>
    <t>90 60 60 90 -60 90 60 60 60 60 45 0 0 0 0 45 90 -60 -60 -60 -60 -45 -60 -45 0 0 -45 -60 -45 -60 -60 -60 -60 90 45 0 0 0 0 45 60 60 60 60 90 -60 90 60 60 90</t>
  </si>
  <si>
    <t>60 60 90 -60 90 90 60 60 60 60 45 0 0 0 0 45 90 -60 -45 -60 -60 -60 -60 -45 0 0 -45 -60 -60 -60 -60 -45 -60 90 45 0 0 0 0 45 60 60 60 60 90 90 -60 90 60 60</t>
  </si>
  <si>
    <t>0 0 -30 0 45 90 90 90 90 -45 0 0 0 0 -45 0 0 0 0 30 0 0 0 0 45 45 0 0 0 0 30 0 0 0 0 -45 0 0 0 0 -45 90 90 90 90 45 0 -30 0 0</t>
  </si>
  <si>
    <t>-30 0 0 -45 90 90 90 90 -45 0 0 0 0 45 0 0 0 45 0 0 0 0 30 0 0 0 0 30 0 0 0 0 45 0 0 0 45 0 0 0 0 -45 90 90 90 90 -45 0 0 -30</t>
  </si>
  <si>
    <t>45 45 30 45 45 90 90 45 30 30 0 0 -45 90 -45 0 -45 0 0 -45 -45 -30 0 -30 -30 -30 -30 0 -30 -45 -45 0 0 -45 0 -45 90 -45 0 0 30 30 45 90 90 45 45 30 45 45</t>
  </si>
  <si>
    <t>45 45 90 45 90 45 45 30 30 30 0 -45 90 -45 -30 -30 -30 -45 -45 0 0 0 -45 0 0 0 0 -45 0 0 0 -45 -45 -30 -30 -30 -45 90 -45 0 30 30 30 45 45 90 45 90 45 45</t>
  </si>
  <si>
    <t>90 90 90 -45 0 30 30 0 30 0 30 30 0 45 45 30 0 -30 -30 0 -30 -30 -30 -30 -45 -45 -30 -30 -30 -30 0 -30 -30 0 30 45 45 0 30 30 0 30 0 30 30 0 -45 90 90 90</t>
  </si>
  <si>
    <t>90 90 90 -45 0 30 0 30 30 30 45 45 30 30 0 0 -30 -30 -30 -30 -45 -30 0 -30 0 0 -30 0 -30 -45 -30 -30 -30 -30 0 0 30 30 45 45 30 30 30 0 30 0 -45 90 90 90</t>
  </si>
  <si>
    <t>0 -30 0 30 0 0 -30 0 -30 -30 -30 0 -45 0 -45 90 45 90 90 45 30 30 30 30 0 0 30 30 30 30 45 90 90 45 90 -45 0 -45 0 -30 -30 -30 0 -30 0 0 30 0 -30 0</t>
  </si>
  <si>
    <t>-45 0 30 0 0 0 -30 -30 -30 -30 0 0 -30 0 -45 90 90 90 45 30 30 30 30 45 0 0 45 30 30 30 30 45 90 90 90 -45 0 -30 0 0 -30 -30 -30 -30 0 0 0 30 0 -45</t>
  </si>
  <si>
    <t>-45 -45 -45 -45 90 -45 90 -45 0 -45 -45 0 45 45 0 45 0 45 45 0 45 45 45 90 90 90 90 45 45 45 0 45 45 0 45 0 45 45 0 -45 -45 0 -45 90 -45 90 -45 -45 -45 -45</t>
  </si>
  <si>
    <t>-45 -45 -45 -45 90 -45 -45 -45 -45 90 45 0 0 0 45 90 45 45 90 45 45 45 0 45 0 0 45 0 45 45 45 90 45 45 90 45 0 0 0 45 90 -45 -45 -45 -45 90 -45 -45 -45 -45</t>
  </si>
  <si>
    <t>90 90 45 90 90 90 90 -60 90 90 90 -45 90 90 90 45 0 0 0 0 -45 90 90 90 60 60 90 90 90 -45 0 0 0 0 45 90 90 90 -45 90 90 90 -60 90 90 90 90 45 90 90</t>
  </si>
  <si>
    <t>-60 90 90 90 90 45 90 90 90 90 -45 90 90 90 90 -45 0 0 0 0 45 90 90 90 60 60 90 90 90 45 0 0 0 0 -45 90 90 90 90 -45 90 90 90 90 45 90 90 90 90 -60</t>
  </si>
  <si>
    <t>30 0 -30 -30 0 -30 -30 -45 -45 0 30 30 30 30 0 -30 -30 0 0 30 45 90 45 90 90 90 90 45 90 45 30 0 0 -30 -30 0 30 30 30 30 0 -45 -45 -30 -30 0 -30 -30 0 30</t>
  </si>
  <si>
    <t>0 -45 -45 -30 -30 -30 0 30 30 30 30 0 -30 -30 -30 0 0 30 30 0 45 90 90 90 45 45 90 90 90 45 0 30 30 0 0 -30 -30 -30 0 30 30 30 30 0 -30 -30 -30 -45 -45 0</t>
  </si>
  <si>
    <t>0 30 30 60 90 45 0 0 45 90 90 90 90 -60 90 90 90 90 -45 0 0 0 -45 -30 -30 -30 -30 -45 0 0 0 -45 90 90 90 90 -60 90 90 90 90 45 0 0 45 90 60 30 30 0</t>
  </si>
  <si>
    <t>30 30 60 90 45 0 0 45 90 90 90 90 -45 90 90 90 -60 -30 0 -30 0 0 0 -45 90 90 -45 0 0 0 -30 0 -30 -60 90 90 90 -45 90 90 90 90 45 0 0 45 90 60 30 30</t>
  </si>
  <si>
    <t>0 -45 -45 0 45 45 45 0 45 45 45 0 45 45 0 -45 0 -45 90 90 -45 -45 90 -45 -45 -45 -45 90 -45 -45 90 90 -45 0 -45 0 45 45 0 45 45 45 0 45 45 45 0 -45 -45 0</t>
  </si>
  <si>
    <t>0 -45 -45 0 45 45 45 45 0 45 45 45 45 0 -45 -45 -45 -45 90 90 -45 0 0 -45 90 90 -45 0 0 -45 90 90 -45 -45 -45 -45 0 45 45 45 45 0 45 45 45 45 0 -45 -45 0</t>
  </si>
  <si>
    <t>90 90 90 90 60 90 -45 -60 90 90 -60 90 90 90 90 60 90 -45 0 0 0 0 45 0 45 45 0 45 0 0 0 0 -45 90 60 90 90 90 90 -60 90 90 -60 -45 90 60 90 90 90 90</t>
  </si>
  <si>
    <t>-60 90 90 90 90 -60 -45 90 90 90 90 60 90 90 90 60 90 -45 0 0 0 0 45 0 45 45 0 45 0 0 0 0 -45 90 60 90 90 90 60 90 90 90 90 -45 -60 90 90 90 90 -60</t>
  </si>
  <si>
    <t>60 60 60 60 90 -60 -60 -60 -45 0 0 45 0 0 45 0 -45 90 90 -60 -60 -60 90 60 60 60 60 90 -60 -60 -60 90 90 -45 0 45 0 0 45 0 0 -45 -60 -60 -60 90 60 60 60 60</t>
  </si>
  <si>
    <t>60 60 60 60 90 -60 -60 -60 -45 0 0 45 0 -45 -60 -60 -60 90 60 60 90 90 45 0 0 0 0 45 90 90 60 60 90 -60 -60 -60 -45 0 45 0 0 -45 -60 -60 -60 90 60 60 60 60</t>
  </si>
  <si>
    <t>90 90 90 -45 90 -60 90 60 60 60 60 45 0 0 0 0 45 60 90 -60 -60 -60 -60 -45 0 0 -45 -60 -60 -60 -60 90 60 45 0 0 0 0 45 60 60 60 60 90 -60 90 -45 90 90 90</t>
  </si>
  <si>
    <t>-45 90 90 -60 90 90 90 60 60 60 60 45 0 0 0 45 60 90 -60 -60 -60 -60 -45 0 0 0 0 -45 -60 -60 -60 -60 90 60 45 0 0 0 45 60 60 60 60 90 90 90 -60 90 90 -45</t>
  </si>
  <si>
    <t>90 45 45 45 45 0 -45 -45 -45 -45 -60 -45 -45 90 -45 0 45 0 0 45 60 90 45 0 0 0 0 45 90 60 45 0 0 45 0 -45 90 -45 -45 -60 -45 -45 -45 -45 0 45 45 45 45 90</t>
  </si>
  <si>
    <t>45 45 45 45 90 -45 -45 -45 -60 90 -45 -45 90 -45 -45 0 0 0 45 0 45 60 45 0 0 0 0 45 60 45 0 45 0 0 0 -45 -45 90 -45 -45 90 -60 -45 -45 -45 90 45 45 45 45</t>
  </si>
  <si>
    <t>90 90 -45 0 -30 -45 90 45 30 0 -30 0 -30 -30 -30 -30 0 30 30 0 30 30 30 45 0 0 45 30 30 30 0 30 30 0 -30 -30 -30 -30 0 -30 0 30 45 90 -45 -30 0 -45 90 90</t>
  </si>
  <si>
    <t>90 90 -45 -30 -45 90 45 0 -30 -30 -30 -30 0 -30 0 0 30 30 45 30 30 30 30 0 0 0 0 30 30 30 30 45 30 30 0 0 -30 0 -30 -30 -30 -30 0 45 90 -45 -30 -45 90 90</t>
  </si>
  <si>
    <t>90 45 90 45 45 60 60 60 60 90 60 90 -60 -60 -60 -60 -45 0 0 0 0 -45 0 -45 -60 -60 -45 0 -45 0 0 0 0 -45 -60 -60 -60 -60 90 60 90 60 60 60 60 45 45 90 45 90</t>
  </si>
  <si>
    <t>45 90 90 45 60 60 90 60 60 45 60 90 -60 -60 -60 -60 -45 0 0 0 0 -45 -60 -45 0 0 -45 -60 -45 0 0 0 0 -45 -60 -60 -60 -60 90 60 45 60 60 90 60 60 45 90 90 45</t>
  </si>
  <si>
    <t>0 0 0 -45 -45 -45 0 45 90 -45 0 -45 -45 -45 -45 0 45 90 45 45 45 45 90 45 45 45 45 90 45 45 45 45 90 45 0 -45 -45 -45 -45 0 -45 90 45 0 -45 -45 -45 0 0 0</t>
  </si>
  <si>
    <t>0 0 0 -45 -45 -45 90 -45 0 -45 -45 -45 -45 0 45 90 45 90 45 45 45 45 0 45 45 45 45 0 45 45 45 45 90 45 90 45 0 -45 -45 -45 -45 0 -45 90 -45 -45 -45 0 0 0</t>
  </si>
  <si>
    <t>45 45 45 45 0 45 45 45 0 45 90 -45 90 -45 -45 90 -45 -45 -45 -45 0 0 -45 0 0 0 0 -45 0 0 -45 -45 -45 -45 90 -45 -45 90 -45 90 45 0 45 45 45 0 45 45 45 45</t>
  </si>
  <si>
    <t>45 45 45 45 90 45 45 45 45 90 -45 -45 -45 -45 0 -45 -45 0 0 0 -45 90 -45 0 0 0 0 -45 90 -45 0 0 0 -45 -45 0 -45 -45 -45 -45 90 45 45 45 45 90 45 45 45 45</t>
  </si>
  <si>
    <t>90 90 90 45 30 0 0 0 0 45 0 0 0 0 -30 0 0 0 0 -45 0 0 0 0 -45 -45 0 0 0 0 -45 0 0 0 0 -30 0 0 0 0 45 0 0 0 0 30 45 90 90 90</t>
  </si>
  <si>
    <t>90 90 90 45 0 30 0 0 45 0 0 0 0 -45 0 0 0 0 -45 0 0 0 0 -30 0 0 -30 0 0 0 0 -45 0 0 0 0 -45 0 0 0 0 45 0 0 30 0 45 90 90 90</t>
  </si>
  <si>
    <t>0 0 0 0 30 0 0 0 0 45 0 0 0 -30 0 -45 90 90 90 90 -45 90 45 90 90 90 90 45 90 -45 90 90 90 90 -45 0 -30 0 0 0 45 0 0 0 0 30 0 0 0 0</t>
  </si>
  <si>
    <t>0 30 0 0 0 0 -45 0 0 0 0 -30 0 45 90 90 90 90 -45 90 90 90 45 0 0 0 0 45 90 90 90 -45 90 90 90 90 45 0 -30 0 0 0 0 -45 0 0 0 0 30 0</t>
  </si>
  <si>
    <t>0 0 45 45 45 0 -45 0 -45 -45 0 -45 -45 90 45 45 45 45 90 45 90 -45 0 -45 -45 -45 -45 0 -45 90 45 90 45 45 45 45 90 -45 -45 0 -45 -45 0 -45 0 45 45 45 0 0</t>
  </si>
  <si>
    <t>0 45 45 0 -45 0 45 0 -45 -45 -45 -45 90 45 45 45 45 90 -45 -45 -45 0 0 45 90 90 45 0 0 -45 -45 -45 90 45 45 45 45 90 -45 -45 -45 -45 0 45 0 -45 0 45 45 0</t>
  </si>
  <si>
    <t>-30 -45 -45 -45 -45 90 -45 -45 0 -45 -45 0 45 45 45 30 45 45 45 45 0 0 45 90 90 90 90 45 0 0 45 45 45 45 30 45 45 45 0 -45 -45 0 -45 -45 90 -45 -45 -45 -45 -30</t>
  </si>
  <si>
    <t>-45 -45 -45 -45 -30 -45 -45 90 -45 -45 0 45 45 45 45 30 45 45 45 0 0 0 45 90 90 90 90 45 0 0 0 45 45 45 30 45 45 45 45 0 -45 -45 90 -45 -45 -30 -45 -45 -45 -45</t>
  </si>
  <si>
    <t>-30 -30 -45 90 90 45 30 0 30 30 0 30 45 90 -45 0 0 0 0 -30 0 0 0 0 -30 -30 0 0 0 0 -30 0 0 0 0 -45 90 45 30 0 30 30 0 30 45 90 90 -45 -30 -30</t>
  </si>
  <si>
    <t>-30 -30 -45 90 90 45 30 30 45 90 -45 0 30 30 0 0 0 -30 0 0 0 0 -30 0 0 0 0 -30 0 0 0 0 -30 0 0 0 30 30 0 -45 90 45 30 30 45 90 90 -45 -30 -30</t>
  </si>
  <si>
    <t>45 45 45 90 45 45 45 90 45 0 0 45 90 90 -45 0 -45 -45 -45 90 -45 -45 -45 -45 0 0 -45 -45 -45 -45 90 -45 -45 -45 0 -45 90 90 45 0 0 45 90 45 45 45 90 45 45 45</t>
  </si>
  <si>
    <t>45 45 45 45 90 45 45 45 90 45 90 90 -45 -45 0 -45 -45 0 -45 -45 -45 0 0 -45 90 90 -45 0 0 -45 -45 -45 0 -45 -45 0 -45 -45 90 90 45 90 45 45 45 90 45 45 45 45</t>
  </si>
  <si>
    <t>90 45 90 45 0 45 45 90 45 45 45 0 45 0 0 -45 -45 -45 -45 0 -45 -45 0 -45 -45 -45 -45 0 -45 -45 0 -45 -45 -45 -45 0 0 45 0 45 45 45 90 45 45 0 45 90 45 90</t>
  </si>
  <si>
    <t>90 90 45 90 45 45 45 45 0 45 45 45 0 0 -45 -45 -45 -45 0 -45 -45 -45 0 -45 0 0 -45 0 -45 -45 -45 0 -45 -45 -45 -45 0 0 45 45 45 0 45 45 45 45 90 45 90 90</t>
  </si>
  <si>
    <t>0 0 -45 0 -45 -45 -45 -45 0 45 0 45 45 45 45 90 45 45 45 90 90 -45 0 -45 -45 -45 -45 0 -45 90 90 45 45 45 90 45 45 45 45 0 45 0 -45 -45 -45 -45 0 -45 0 0</t>
  </si>
  <si>
    <t>0 0 -45 0 -45 -45 -45 -45 0 45 45 45 90 45 45 45 45 90 -45 -45 -45 0 0 45 90 90 45 0 0 -45 -45 -45 90 45 45 45 45 90 45 45 45 0 -45 -45 -45 -45 0 -45 0 0</t>
  </si>
  <si>
    <t>90 90 90 90 45 0 -45 -45 90 -45 0 -45 -45 -45 90 45 45 45 45 0 45 45 0 0 -45 -45 0 0 45 45 0 45 45 45 45 90 -45 -45 -45 0 -45 90 -45 -45 0 45 90 90 90 90</t>
  </si>
  <si>
    <t>90 90 90 90 -45 90 -45 -45 -45 -45 90 45 45 0 45 45 45 45 0 -45 -45 0 0 45 0 0 45 0 0 -45 -45 0 45 45 45 45 0 45 45 90 -45 -45 -45 -45 90 -45 90 90 90 90</t>
  </si>
  <si>
    <t>0 -45 0 0 -45 -45 -45 -45 0 45 45 45 45 0 45 45 0 -45 -45 -45 90 90 45 45 90 90 45 45 90 90 -45 -45 -45 0 45 45 0 45 45 45 45 0 -45 -45 -45 -45 0 0 -45 0</t>
  </si>
  <si>
    <t>0 -45 0 -45 -45 -45 -45 0 45 45 0 -45 -45 -45 0 45 90 45 45 45 90 45 0 45 90 90 45 0 45 90 45 45 45 90 45 0 -45 -45 -45 0 45 45 0 -45 -45 -45 -45 0 -45 0</t>
  </si>
  <si>
    <t>0 0 0 0 45 0 -45 0 -45 0 0 0 0 -45 0 0 0 0 45 90 90 90 45 0 0 0 0 45 90 90 90 45 0 0 0 0 -45 0 0 0 0 -45 0 -45 0 45 0 0 0 0</t>
  </si>
  <si>
    <t>-45 0 0 -45 0 0 0 0 -45 0 0 0 0 45 0 0 0 0 45 90 90 90 45 0 0 0 0 45 90 90 90 45 0 0 0 0 45 0 0 0 0 -45 0 0 0 0 -45 0 0 -45</t>
  </si>
  <si>
    <t>0 0 45 90 90 90 90 45 90 90 90 90 45 90 90 90 90 -45 0 0 0 -45 90 90 -45 -45 90 90 -45 0 0 0 -45 90 90 90 90 45 90 90 90 90 45 90 90 90 90 45 0 0</t>
  </si>
  <si>
    <t>0 0 45 90 90 90 90 45 90 90 90 90 -45 90 90 90 90 -45 0 -45 90 90 45 0 0 0 0 45 90 90 -45 0 -45 90 90 90 90 -45 90 90 90 90 45 90 90 90 90 45 0 0</t>
  </si>
  <si>
    <t>0 45 0 0 45 45 45 0 45 45 90 45 90 45 90 -45 -45 -45 -45 0 -45 -45 90 -45 -45 -45 -45 90 -45 -45 0 -45 -45 -45 -45 90 45 90 45 90 45 45 0 45 45 45 0 0 45 0</t>
  </si>
  <si>
    <t>0 0 45 0 45 45 45 45 90 45 45 45 0 -45 90 -45 -45 -45 90 -45 -45 -45 90 -45 0 0 -45 90 -45 -45 -45 90 -45 -45 -45 90 -45 0 45 45 45 90 45 45 45 45 0 45 0 0</t>
  </si>
  <si>
    <t>0 0 0 -45 90 90 45 0 -45 0 -45 0 -45 0 0 0 -45 90 45 0 0 45 0 45 45 45 45 0 45 0 0 45 90 -45 0 0 0 -45 0 -45 0 -45 0 45 90 90 -45 0 0 0</t>
  </si>
  <si>
    <t>90 90 -45 0 0 -45 0 0 -45 0 -45 -45 0 0 0 0 45 0 45 90 45 45 0 45 0 0 45 0 45 45 90 45 0 45 0 0 0 0 -45 -45 0 -45 0 0 -45 0 0 -45 90 90</t>
  </si>
  <si>
    <t>0 0 45 0 45 45 45 45 0 -45 -45 0 -45 -45 -45 0 -45 -45 90 -45 90 45 45 45 90 90 45 45 45 90 -45 90 -45 -45 0 -45 -45 -45 0 -45 -45 0 45 45 45 45 0 45 0 0</t>
  </si>
  <si>
    <t>0 0 45 45 45 45 0 -45 0 -45 -45 -45 -45 90 -45 -45 -45 0 45 90 45 45 90 45 0 0 45 90 45 45 90 45 0 -45 -45 -45 90 -45 -45 -45 -45 0 -45 0 45 45 45 45 0 0</t>
  </si>
  <si>
    <t>90 90 -45 0 -45 0 -45 -45 -45 90 -45 -45 -45 0 45 45 45 45 0 45 45 45 45 0 0 0 0 45 45 45 45 0 45 45 45 45 0 -45 -45 -45 90 -45 -45 -45 0 -45 0 -45 90 90</t>
  </si>
  <si>
    <t>90 90 -45 90 -45 -45 -45 -45 0 -45 -45 -45 0 0 45 45 45 0 45 45 45 45 0 45 0 0 45 0 45 45 45 45 0 45 45 45 0 0 -45 -45 -45 0 -45 -45 -45 -45 90 -45 90 90</t>
  </si>
  <si>
    <t>0 0 0 45 45 45 45 90 90 45 90 90 90 90 -45 90 90 90 90 -45 0 -45 90 -45 -45 -45 -45 90 -45 0 -45 90 90 90 90 -45 90 90 90 90 45 90 90 45 45 45 45 0 0 0</t>
  </si>
  <si>
    <t>0 45 0 45 0 45 45 90 90 45 90 90 90 90 -45 90 90 90 90 -45 0 -45 90 -45 -45 -45 -45 90 -45 0 -45 90 90 90 90 -45 90 90 90 90 45 90 90 45 45 0 45 0 45 0</t>
  </si>
  <si>
    <t>0 0 45 0 0 45 0 0 0 45 0 0 0 0 -45 0 0 0 0 -45 90 90 90 -45 0 0 -45 90 90 90 -45 0 0 0 0 -45 0 0 0 0 45 0 0 0 45 0 0 45 0 0</t>
  </si>
  <si>
    <t>45 0 0 45 0 0 0 0 45 0 0 0 0 -45 0 0 0 0 -45 90 90 90 -45 0 0 0 0 -45 90 90 90 -45 0 0 0 0 -45 0 0 0 0 45 0 0 0 0 45 0 0 45</t>
  </si>
  <si>
    <t>0 45 90 90 90 90 -45 0 -45 0 0 0 0 -45 0 0 0 0 45 0 0 0 0 45 0 0 45 0 0 0 0 45 0 0 0 0 -45 0 0 0 0 -45 0 -45 90 90 90 90 45 0</t>
  </si>
  <si>
    <t>-45 90 90 90 90 -45 0 -45 0 0 0 0 45 0 0 0 0 45 0 0 0 0 45 0 0 0 0 45 0 0 0 0 45 0 0 0 0 45 0 0 0 0 -45 0 -45 90 90 90 90 -45</t>
  </si>
  <si>
    <t>0 -45 -45 0 -45 -45 -45 -45 0 45 45 0 45 45 90 90 90 90 45 90 90 90 45 90 90 90 90 45 90 90 90 45 90 90 90 90 45 45 0 45 45 0 -45 -45 -45 -45 0 -45 -45 0</t>
  </si>
  <si>
    <t>-45 -45 0 -45 -45 0 -45 -45 0 45 45 45 90 90 90 90 45 90 90 90 90 45 0 45 90 90 45 0 45 90 90 90 90 45 90 90 90 90 45 45 45 0 -45 -45 0 -45 -45 0 -45 -45</t>
  </si>
  <si>
    <t>0 -45 0 0 0 0 -45 0 0 0 0 45 90 90 90 90 -45 90 90 90 90 45 0 45 90 90 45 0 45 90 90 90 90 -45 90 90 90 90 45 0 0 0 0 -45 0 0 0 0 -45 0</t>
  </si>
  <si>
    <t>0 0 0 0 -45 0 -45 0 0 0 0 -45 90 90 90 90 45 90 90 90 90 45 0 45 90 90 45 0 45 90 90 90 90 45 90 90 90 90 -45 0 0 0 0 -45 0 -45 0 0 0 0</t>
  </si>
  <si>
    <t>45 90 90 90 45 0 45 45 0 45 0 0 45 45 0 -45 0 -45 -45 -45 0 -45 0 -45 -45 -45 -45 0 -45 0 -45 -45 -45 0 -45 0 45 45 0 0 45 0 45 45 0 45 90 90 90 45</t>
  </si>
  <si>
    <t>90 90 90 45 45 45 45 0 -45 0 45 45 45 0 0 0 -45 -45 -45 0 -45 -45 0 -45 0 0 -45 0 -45 -45 0 -45 -45 -45 0 0 0 45 45 45 0 -45 0 45 45 45 45 90 90 90</t>
  </si>
  <si>
    <t>90 90 45 0 0 0 0 45 45 45 0 45 0 45 0 0 -45 0 -45 0 -45 -45 90 -45 -45 -45 -45 90 -45 -45 0 -45 0 -45 0 0 45 0 45 0 45 45 45 0 0 0 0 45 90 90</t>
  </si>
  <si>
    <t>90 90 45 0 0 0 45 0 45 45 45 0 0 45 0 0 -45 0 -45 -45 -45 -45 90 -45 0 0 -45 90 -45 -45 -45 -45 0 -45 0 0 45 0 0 45 45 45 0 45 0 0 0 45 90 90</t>
  </si>
  <si>
    <t>0 0 0 0 45 0 -45 90 90 90 90 -45 90 90 90 -45 90 90 90 90 45 90 90 45 0 0 45 90 90 45 90 90 90 90 -45 90 90 90 -45 90 90 90 90 -45 0 45 0 0 0 0</t>
  </si>
  <si>
    <t>0 0 0 0 -45 0 -45 90 90 -45 90 90 90 90 45 90 90 90 90 45 90 90 90 45 0 0 45 90 90 90 45 90 90 90 90 45 90 90 90 90 -45 90 90 -45 0 -45 0 0 0 0</t>
  </si>
  <si>
    <t>90 90 90 90 45 0 45 45 90 45 0 45 45 45 90 -45 -45 -45 -45 0 -45 -45 -45 0 0 0 0 -45 -45 -45 0 -45 -45 -45 -45 90 45 45 45 0 45 90 45 45 0 45 90 90 90 90</t>
  </si>
  <si>
    <t>90 90 90 90 45 90 45 45 45 45 90 -45 -45 0 -45 -45 -45 -45 0 45 45 0 0 -45 0 0 -45 0 0 45 45 0 -45 -45 -45 -45 0 -45 -45 90 45 45 45 45 90 45 90 90 90 90</t>
  </si>
  <si>
    <t>90 -45 90 -45 -45 0 -45 -45 -45 -45 90 45 0 0 45 45 45 90 45 45 45 45 0 -45 0 0 -45 0 45 45 45 45 90 45 45 45 0 0 45 90 -45 -45 -45 -45 0 -45 -45 90 -45 90</t>
  </si>
  <si>
    <t>90 -45 90 -45 -45 -45 -45 90 -45 -45 90 -45 0 0 45 45 45 0 45 45 45 45 0 45 0 0 45 0 45 45 45 45 0 45 45 45 0 0 -45 90 -45 -45 90 -45 -45 -45 -45 90 -45 90</t>
  </si>
  <si>
    <t>0 45 45 45 45 0 45 0 45 0 0 0 0 -45 0 -45 90 90 -45 -45 -45 90 90 90 -45 -45 90 90 90 -45 -45 -45 90 90 -45 0 -45 0 0 0 0 45 0 45 0 45 45 45 45 0</t>
  </si>
  <si>
    <t>45 45 45 45 0 45 0 0 45 0 0 0 0 -45 -45 -45 -45 90 -45 90 90 90 90 -45 0 0 -45 90 90 90 90 -45 90 -45 -45 -45 -45 0 0 0 0 45 0 0 45 0 45 45 45 45</t>
  </si>
  <si>
    <t>90 90 90 45 90 90 -45 90 45 0 0 45 45 90 -45 -45 -45 -45 90 45 45 0 0 0 -45 -45 0 0 0 45 45 90 -45 -45 -45 -45 90 45 45 0 0 45 90 -45 90 90 45 90 90 90</t>
  </si>
  <si>
    <t>90 90 90 90 -45 90 90 45 45 45 90 -45 -45 -45 -45 90 45 45 45 0 0 0 -45 0 0 0 0 -45 0 0 0 45 45 45 90 -45 -45 -45 -45 90 45 45 45 90 90 -45 90 90 90 90</t>
  </si>
  <si>
    <t>45 45 45 45 90 45 90 45 0 45 45 90 -45 0 -45 -45 -45 -45 90 -45 -45 0 0 -45 90 90 -45 0 0 -45 -45 90 -45 -45 -45 -45 0 -45 90 45 45 0 45 90 45 90 45 45 45 45</t>
  </si>
  <si>
    <t>45 45 45 45 90 45 45 45 45 90 -45 -45 -45 90 -45 -45 -45 90 -45 0 0 0 0 -45 90 90 -45 0 0 0 0 -45 90 -45 -45 -45 90 -45 -45 -45 90 45 45 45 45 90 45 45 45 45</t>
  </si>
  <si>
    <t>-45 -45 -45 0 -45 -45 -45 -45 90 45 45 45 90 45 90 90 45 90 90 45 0 0 45 0 0 0 0 45 0 0 45 90 90 45 90 90 45 90 45 45 45 90 -45 -45 -45 -45 0 -45 -45 -45</t>
  </si>
  <si>
    <t>-45 -45 -45 90 -45 -45 -45 -45 90 45 45 45 90 90 45 0 45 90 90 45 0 0 45 0 0 0 0 45 0 0 45 90 90 45 0 45 90 90 45 45 45 90 -45 -45 -45 -45 90 -45 -45 -45</t>
  </si>
  <si>
    <t>90 90 90 -45 90 90 90 90 45 0 0 0 -45 0 0 0 0 -45 90 90 45 0 0 45 90 90 45 0 0 45 90 90 -45 0 0 0 0 -45 0 0 0 45 90 90 90 90 -45 90 90 90</t>
  </si>
  <si>
    <t>90 90 90 90 -45 90 90 90 -45 0 0 -45 0 0 0 0 45 90 90 45 0 0 0 45 90 90 45 0 0 0 45 90 90 45 0 0 0 0 -45 0 0 -45 90 90 90 -45 90 90 90 90</t>
  </si>
  <si>
    <t>0 0 0 0 -45 90 -45 90 -45 90 90 90 45 90 -45 90 90 90 45 45 45 45 90 -45 0 0 -45 90 45 45 45 45 90 90 90 -45 90 45 90 90 90 -45 90 -45 90 -45 0 0 0 0</t>
  </si>
  <si>
    <t>0 0 0 -45 90 -45 -45 90 90 90 90 -45 90 -45 0 45 90 90 90 45 45 45 90 45 0 0 45 90 45 45 45 90 90 90 45 0 -45 90 -45 90 90 90 90 -45 -45 90 -45 0 0 0</t>
  </si>
  <si>
    <t>0 0 -45 -45 -45 0 -45 -45 -45 -45 0 45 0 45 45 90 45 45 45 45 90 90 45 0 -45 -45 0 45 90 90 45 45 45 45 90 45 45 0 45 0 -45 -45 -45 -45 0 -45 -45 -45 0 0</t>
  </si>
  <si>
    <t>0 0 -45 -45 -45 0 -45 -45 -45 -45 0 45 90 45 45 45 45 90 45 45 45 0 0 -45 90 90 -45 0 0 45 45 45 90 45 45 45 45 90 45 0 -45 -45 -45 -45 0 -45 -45 -45 0 0</t>
  </si>
  <si>
    <t>0 45 0 0 45 45 45 45 0 45 90 90 90 90 45 90 -45 -45 0 -45 -45 -45 90 -45 -45 -45 -45 90 -45 -45 -45 0 -45 -45 90 45 90 90 90 90 45 0 45 45 45 45 0 0 45 0</t>
  </si>
  <si>
    <t>0 0 45 0 45 45 45 45 90 45 45 0 -45 90 90 90 -45 90 -45 -45 -45 -45 90 -45 0 0 -45 90 -45 -45 -45 -45 90 -45 90 90 90 -45 0 45 45 90 45 45 45 45 0 45 0 0</t>
  </si>
  <si>
    <t>90 90 90 90 45 90 -45 90 -45 90 90 90 90 -45 0 0 0 0 45 90 90 90 90 45 90 90 45 90 90 90 90 45 0 0 0 0 -45 90 90 90 90 -45 90 -45 90 45 90 90 90 90</t>
  </si>
  <si>
    <t>-45 90 90 90 90 -45 90 90 -45 90 90 90 90 45 90 90 90 90 45 0 0 0 0 45 90 90 45 0 0 0 0 45 90 90 90 90 45 90 90 90 90 -45 90 90 -45 90 90 90 90 -45</t>
  </si>
  <si>
    <t>0 0 -45 0 -45 -45 0 -45 -45 -45 0 -45 -45 90 45 45 45 45 90 45 45 45 90 45 0 0 45 90 45 45 45 90 45 45 45 45 90 -45 -45 0 -45 -45 -45 0 -45 -45 0 -45 0 0</t>
  </si>
  <si>
    <t>0 0 -45 0 -45 -45 -45 -45 90 -45 -45 -45 0 45 90 45 45 0 45 45 45 45 90 45 0 0 45 90 45 45 45 45 0 45 45 90 45 0 -45 -45 -45 90 -45 -45 -45 -45 0 -45 0 0</t>
  </si>
  <si>
    <t>45 45 90 45 45 0 45 45 45 45 90 90 90 90 -45 0 -45 -45 -45 -45 0 -45 -45 -45 0 0 -45 -45 -45 0 -45 -45 -45 -45 0 -45 90 90 90 90 45 45 45 45 0 45 45 90 45 45</t>
  </si>
  <si>
    <t>45 45 45 45 90 45 45 90 45 45 90 90 -45 -45 0 -45 -45 0 -45 -45 -45 0 0 -45 90 90 -45 0 0 -45 -45 -45 0 -45 -45 0 -45 -45 90 90 45 45 90 45 45 90 45 45 45 45</t>
  </si>
  <si>
    <t>-45 -45 -45 90 -45 -45 -45 -45 0 45 0 0 0 0 45 45 45 90 45 45 45 45 90 -45 0 0 -45 90 45 45 45 45 90 45 45 45 0 0 0 0 45 0 -45 -45 -45 -45 90 -45 -45 -45</t>
  </si>
  <si>
    <t>-45 -45 -45 -45 90 -45 -45 -45 90 -45 0 0 0 0 45 45 45 90 45 45 45 45 0 45 0 0 45 0 45 45 45 45 90 45 45 45 0 0 0 0 -45 90 -45 -45 -45 90 -45 -45 -45 -45</t>
  </si>
  <si>
    <t>0 45 90 90 90 90 45 0 0 45 0 0 0 0 -45 0 0 0 0 -45 0 0 0 -45 90 90 -45 0 0 0 -45 0 0 0 0 -45 0 0 0 0 45 0 0 45 90 90 90 90 45 0</t>
  </si>
  <si>
    <t>45 90 90 90 90 45 0 0 45 0 0 0 0 -45 0 0 0 0 -45 0 0 0 0 -45 90 90 -45 0 0 0 0 -45 0 0 0 0 -45 0 0 0 0 45 0 0 45 90 90 90 90 45</t>
  </si>
  <si>
    <t>45 0 -45 -45 -45 -45 0 45 0 0 45 90 90 90 90 45 90 90 90 90 45 0 -45 90 90 90 90 -45 0 45 90 90 90 90 45 90 90 90 90 45 0 0 45 0 -45 -45 -45 -45 0 45</t>
  </si>
  <si>
    <t>0 -45 -45 -45 -45 0 45 45 0 0 45 90 90 90 90 -45 90 90 90 90 45 0 45 90 90 90 90 45 0 45 90 90 90 90 -45 90 90 90 90 45 0 0 45 45 0 -45 -45 -45 -45 0</t>
  </si>
  <si>
    <t>90 -45 -45 -45 0 45 45 45 0 45 90 45 45 45 45 90 -45 -45 -45 -45 0 0 -45 0 0 0 0 -45 0 0 -45 -45 -45 -45 90 45 45 45 45 90 45 0 45 45 45 0 -45 -45 -45 90</t>
  </si>
  <si>
    <t>90 -45 -45 -45 90 45 45 45 45 90 -45 -45 -45 -45 0 45 45 45 45 0 0 0 -45 0 0 0 0 -45 0 0 0 45 45 45 45 0 -45 -45 -45 -45 90 45 45 45 45 90 -45 -45 -45 90</t>
  </si>
  <si>
    <t>0 0 0 -45 0 45 90 90 -45 90 90 -45 90 -45 90 90 90 90 45 90 90 90 45 0 45 45 0 45 90 90 90 45 90 90 90 90 -45 90 -45 90 90 -45 90 90 45 0 -45 0 0 0</t>
  </si>
  <si>
    <t>0 0 0 -45 90 -45 90 -45 90 -45 90 90 90 45 0 45 90 90 90 90 45 90 90 45 0 0 45 90 90 45 90 90 90 90 45 0 45 90 90 90 -45 90 -45 90 -45 90 -45 0 0 0</t>
  </si>
  <si>
    <t>0 0 0 0 45 0 -45 0 -45 -45 -45 -45 0 -45 90 -45 0 45 90 45 45 45 90 45 45 45 45 90 45 45 45 90 45 0 -45 90 -45 0 -45 -45 -45 -45 0 -45 0 45 0 0 0 0</t>
  </si>
  <si>
    <t>0 0 0 0 -45 0 -45 -45 -45 0 -45 -45 -45 0 45 90 45 90 45 45 45 45 90 45 0 0 45 90 45 45 45 45 90 45 90 45 0 -45 -45 -45 0 -45 -45 -45 0 -45 0 0 0 0</t>
  </si>
  <si>
    <t>0 -45 90 90 90 90 45 0 0 0 0 -45 90 90 90 -45 0 0 0 45 0 0 45 0 0 0 0 45 0 0 45 0 0 0 -45 90 90 90 -45 0 0 0 0 45 90 90 90 90 -45 0</t>
  </si>
  <si>
    <t>0 -45 90 90 90 90 -45 0 0 0 0 -45 90 90 45 0 0 0 45 0 0 0 0 45 90 90 45 0 0 0 0 45 0 0 0 45 90 90 -45 0 0 0 0 -45 90 90 90 90 -45 0</t>
  </si>
  <si>
    <t>0 -45 0 -45 -45 0 -45 -45 0 45 45 0 0 0 0 45 0 0 0 0 45 90 45 90 90 90 90 45 90 45 0 0 0 0 45 0 0 0 0 45 45 0 -45 -45 0 -45 -45 0 -45 0</t>
  </si>
  <si>
    <t>-45 -45 -45 -45 0 -45 0 0 0 0 45 0 45 0 0 45 0 0 0 0 45 90 45 90 90 90 90 45 90 45 0 0 0 0 45 0 0 45 0 45 0 0 0 0 -45 0 -45 -45 -45 -45</t>
  </si>
  <si>
    <t>90 45 45 45 45 90 45 45 0 45 0 45 90 -45 -45 -45 -45 90 -45 -45 -45 0 -45 0 0 0 0 -45 0 -45 -45 -45 90 -45 -45 -45 -45 90 45 0 45 0 45 45 90 45 45 45 45 90</t>
  </si>
  <si>
    <t>90 45 45 45 45 90 45 45 45 45 90 -45 -45 -45 -45 90 -45 -45 -45 0 0 0 -45 0 0 0 0 -45 0 0 0 -45 -45 -45 90 -45 -45 -45 -45 90 45 45 45 45 90 45 45 45 45 90</t>
  </si>
  <si>
    <t>0 0 45 90 90 90 45 90 90 90 90 45 0 0 0 0 -45 90 90 90 90 -45 0 0 -45 -45 0 0 -45 90 90 90 90 -45 0 0 0 0 45 90 90 90 90 45 90 90 90 45 0 0</t>
  </si>
  <si>
    <t>0 45 90 90 45 90 90 90 90 45 0 0 0 0 -45 90 90 90 90 -45 0 0 0 -45 90 90 -45 0 0 0 -45 90 90 90 90 -45 0 0 0 0 45 90 90 90 90 45 90 90 45 0</t>
  </si>
  <si>
    <t>0 45 0 0 0 0 45 90 90 90 90 45 90 90 90 90 -45 90 90 90 90 -45 90 90 -45 -45 90 90 -45 90 90 90 90 -45 90 90 90 90 45 90 90 90 90 45 0 0 0 0 45 0</t>
  </si>
  <si>
    <t>90 45 0 0 0 0 45 90 90 90 90 45 90 90 90 90 -45 90 90 90 90 -45 0 -45 90 90 -45 0 -45 90 90 90 90 -45 90 90 90 90 45 90 90 90 90 45 0 0 0 0 45 90</t>
  </si>
  <si>
    <t>0 0 0 15 0 15 0 0 0 0 15 15 0 0 0 0 15 0 0 0 0 -15 0 -15 -15 -15 -15 0 45 0 0 45 90 90 90 90 45 90 90 90 90 -45 90 90 90 90 -45 90 90 -45 -45 90 90 -45 90 90 90 90 -45 90 90 90 90 45 90 90 90 90 45 0 0 45 0 -15 -15 -15 -15 0 -15 0 0 0 0 15 0 0 0 0 15 15 0 0 0 0 15 0 15 0 0 0</t>
  </si>
  <si>
    <t>15 15 15 15 0 15 0 0 0 0 -15 0 0 0 -15 0 -15 0 0 0 0 -15 0 -15 0 0 0 0 45 90 90 90 90 -45 90 45 90 90 90 -45 90 90 -45 90 90 90 90 45 0 0 0 0 45 90 90 90 90 -45 90 90 -45 90 90 90 45 90 -45 90 90 90 90 45 0 0 0 0 -15 0 -15 0 0 0 0 -15 0 -15 0 0 0 -15 0 0 0 0 15 0 15 15 15 15</t>
  </si>
  <si>
    <t>0 0 0 0 45 0 -45 -60 -60 -60 -15 -60 -60 -60 -60 -45 -60 -60 -60 -45 -60 90 -45 -45 -45 -45 -15 15 45 45 15 60 60 60 60 45 60 60 45 60 60 60 60 45 45 90 90 60 90 90 90 90 60 90 90 45 45 60 60 60 60 45 60 60 45 60 60 60 60 15 45 45 15 -15 -45 -45 -45 -45 90 -60 -45 -60 -60 -60 -45 -60 -60 -60 -60 -15 -60 -60 -60 -45 0 45 0 0 0 0</t>
  </si>
  <si>
    <t>0 0 0 0 45 0 -45 -60 -60 -60 -60 -45 -60 -60 -60 -60 -45 -60 -60 -60 -45 -15 -45 -45 -45 -15 15 45 90 45 45 45 90 90 45 45 60 60 60 60 90 60 60 60 60 90 60 60 60 15 15 60 60 60 90 60 60 60 60 90 60 60 60 60 45 45 90 90 45 45 45 90 45 15 -15 -45 -45 -45 -15 -45 -60 -60 -60 -45 -60 -60 -60 -60 -45 -60 -60 -60 -60 -45 0 45 0 0 0 0</t>
  </si>
  <si>
    <t>15 60 90 60 60 60 60 90 60 60 60 60 45 45 90 -60 -60 -60 -60 90 -60 -15 -60 90 -60 -60 -45 0 0 0 0 -45 0 45 45 0 -45 90 -60 -60 -45 -45 -45 -45 90 60 45 0 45 45 45 45 0 45 60 90 -45 -45 -45 -45 -60 -60 90 -45 0 45 45 0 -45 0 0 0 0 -45 -60 -60 90 -60 -15 -60 90 -60 -60 -60 -60 90 45 45 60 60 60 60 90 60 60 60 60 90 60 15</t>
  </si>
  <si>
    <t>90 60 90 60 60 60 60 90 60 60 60 60 45 45 90 -60 -60 -60 -60 90 -60 -60 -60 -60 -45 0 0 0 -45 -60 -60 -15 -45 90 -45 0 -45 0 0 -45 -45 90 60 15 45 45 45 0 45 45 45 45 0 45 45 45 15 60 90 -45 -45 0 0 -45 0 -45 90 -45 -15 -60 -60 -45 0 0 0 -45 -60 -60 -60 -60 90 -60 -60 -60 -60 90 45 45 60 60 60 60 90 60 60 60 60 90 60 90</t>
  </si>
  <si>
    <t>0 45 60 60 45 45 45 45 0 -45 -45 -45 -45 0 -45 -45 0 -45 -45 -60 -45 90 -45 -45 -45 -45 -60 -45 -45 0 45 45 45 45 90 -45 90 45 45 45 45 90 45 90 45 15 -15 -15 15 45 45 15 -15 -15 15 45 90 45 90 45 45 45 45 90 -45 90 45 45 45 45 0 -45 -45 -60 -45 -45 -45 -45 90 -45 -60 -45 -45 0 -45 -45 0 -45 -45 -45 -45 0 45 45 45 45 60 60 45 0</t>
  </si>
  <si>
    <t>0 45 60 60 45 45 45 45 0 -45 -45 -45 -45 -60 -45 -45 -45 -45 -60 -45 -45 -45 -45 0 -45 -45 -45 90 90 -45 90 45 0 0 45 45 45 90 45 45 45 45 90 45 45 15 -15 -15 15 45 45 15 -15 -15 15 45 45 90 45 45 45 45 90 45 45 45 0 0 45 90 -45 90 90 -45 -45 -45 0 -45 -45 -45 -45 -60 -45 -45 -45 -45 -60 -45 -45 -45 -45 0 45 45 45 45 60 60 45 0</t>
  </si>
  <si>
    <t>90 90 90 -45 0 -45 -45 -45 -45 -60 -45 -45 -45 -45 -60 -45 -45 -45 -45 90 60 45 45 0 45 45 45 45 15 45 45 45 45 30 30 30 60 45 0 0 0 45 45 45 90 -45 -30 -15 -30 -30 -30 -30 -15 -30 -45 90 45 45 45 0 0 0 45 60 30 30 30 45 45 45 45 15 45 45 45 45 0 45 45 60 90 -45 -45 -45 -45 -60 -45 -45 -45 -45 -60 -45 -45 -45 -45 0 -45 90 90 90</t>
  </si>
  <si>
    <t>90 90 90 -45 90 -45 -45 -45 -45 -60 -45 -45 -45 -45 -60 -45 -45 -45 -45 90 60 45 45 60 45 45 45 45 0 45 45 45 45 0 45 45 45 45 0 -45 -30 -30 -30 0 30 30 30 0 -15 15 15 -15 0 30 30 30 0 -30 -30 -30 -45 0 45 45 45 45 0 45 45 45 45 0 45 45 45 45 60 45 45 60 90 -45 -45 -45 -45 -60 -45 -45 -45 -45 -60 -45 -45 -45 -45 90 -45 90 90 90</t>
  </si>
  <si>
    <t>90 -60 -60 -60 -60 -45 -60 -60 -60 -45 -45 -45 -45 -60 -45 -45 -45 -45 0 45 45 45 60 60 60 45 60 90 60 15 60 60 90 90 45 0 0 0 -15 -15 15 45 60 45 0 45 45 45 90 -45 -45 90 45 45 45 0 45 60 45 15 -15 -15 0 0 0 45 90 90 60 60 15 60 90 60 45 60 60 60 45 45 45 0 -45 -45 -45 -45 -60 -45 -45 -45 -45 -60 -60 -60 -45 -60 -60 -60 -60 90</t>
  </si>
  <si>
    <t>-45 -60 -60 -60 -60 90 -60 -60 -60 -45 -45 -45 -45 -60 -45 -45 -45 -45 0 45 60 60 60 60 45 60 60 60 90 90 90 45 45 45 60 45 45 0 45 45 15 0 45 90 -45 0 0 -15 -15 15 15 -15 -15 0 0 -45 90 45 0 15 45 45 0 45 45 60 45 45 45 90 90 90 60 60 60 45 60 60 60 60 45 0 -45 -45 -45 -45 -60 -45 -45 -45 -45 -60 -60 -60 90 -60 -60 -60 -60 -45</t>
  </si>
  <si>
    <t>-45 0 0 -45 -45 -30 -45 -45 -30 -45 -30 -45 -30 -30 -45 -30 -30 -45 -45 -45 0 30 30 30 30 0 30 30 30 0 45 0 45 0 45 45 0 45 45 90 45 90 90 90 90 45 45 0 45 45 45 45 0 45 45 90 90 90 90 45 90 45 45 0 45 45 0 45 0 45 0 30 30 30 0 30 30 30 30 0 -45 -45 -45 -30 -30 -45 -30 -30 -45 -30 -45 -30 -45 -45 -30 -45 -45 0 0 -45</t>
  </si>
  <si>
    <t>-45 -45 -45 -45 -30 -45 -45 -45 -45 0 -45 -45 0 0 -30 -30 -30 -30 -45 -30 -30 0 0 0 30 30 30 30 45 30 30 30 45 90 90 90 45 90 90 45 0 45 0 45 45 45 45 0 45 45 45 45 0 45 45 45 45 0 45 0 45 90 90 45 90 90 90 45 30 30 30 45 30 30 30 30 0 0 0 -30 -30 -45 -30 -30 -30 -30 0 0 -45 -45 0 -45 -45 -45 -45 -30 -45 -45 -45 -45</t>
  </si>
  <si>
    <t>-60 90 45 0 0 -45 90 -45 0 0 0 0 45 90 90 90 90 -75 90 90 90 90 -75 90 90 90 90 75 90 90 90 90 75 90 90 90 90 60 90 90 90 90 -45 0 0 0 0 45 0 0 0 0 45 0 0 0 0 -45 90 90 90 90 60 90 90 90 90 75 90 90 90 90 75 90 90 90 90 -75 90 90 90 90 -75 90 90 90 90 45 0 0 0 0 -45 90 -45 0 0 45 90 -60</t>
  </si>
  <si>
    <t>90 -45 0 0 -45 -60 90 -45 0 0 0 0 45 90 90 90 90 -75 90 90 90 90 -75 90 90 90 90 60 90 90 90 90 75 90 90 90 90 75 90 90 90 90 45 0 0 0 0 45 0 0 0 0 45 0 0 0 0 45 90 90 90 90 75 90 90 90 90 75 90 90 90 90 60 90 90 90 90 -75 90 90 90 90 -75 90 90 90 90 45 0 0 0 0 -45 90 -60 -45 0 0 -45 90</t>
  </si>
  <si>
    <t>30 30 30 30 15 30 30 30 30 45 30 30 30 30 45 90 45 15 -30 -30 -30 -30 -45 90 90 90 90 -45 0 0 -30 -30 -30 0 0 0 0 -30 -45 0 30 -15 -15 0 -30 -30 -30 0 -30 -30 -30 -30 0 -30 -30 -30 0 -15 -15 30 0 -45 -30 0 0 0 0 -30 -30 -30 0 0 -45 90 90 90 90 -45 -30 -30 -30 -30 15 45 90 45 30 30 30 30 45 30 30 30 30 15 30 30 30 30</t>
  </si>
  <si>
    <t>45 30 30 30 30 45 30 30 30 30 45 30 30 30 30 15 15 -30 -30 -30 -30 -45 90 -45 90 90 90 90 -45 -30 -30 -30 -30 0 30 0 0 0 -30 -30 -30 -30 0 -30 0 0 0 0 -15 -15 -15 -15 0 0 0 0 -30 0 -30 -30 -30 -30 0 0 0 30 0 -30 -30 -30 -30 -45 90 90 90 90 -45 90 -45 -30 -30 -30 -30 15 15 30 30 30 30 45 30 30 30 30 45 30 30 30 30 45</t>
  </si>
  <si>
    <t>45 45 45 45 60 45 45 45 45 60 45 0 0 0 45 60 60 45 60 60 60 60 45 0 0 -45 -60 -60 -60 -60 -45 -60 -45 -60 90 90 -45 90 90 -45 -45 -45 90 -45 -45 -45 -45 -60 -45 -60 -60 -45 -60 -45 -45 -45 -45 90 -45 -45 -45 90 90 -45 90 90 -60 -45 -60 -45 -60 -60 -60 -60 -45 0 0 45 60 60 60 60 45 60 60 45 0 0 0 45 60 45 45 45 45 60 45 45 45 45</t>
  </si>
  <si>
    <t>45 45 45 45 60 45 45 45 45 60 45 45 60 60 45 60 60 60 60 45 0 0 0 0 -45 0 -45 -45 -60 -60 -60 -60 -45 -60 -60 -45 -45 -45 -60 -45 -45 -45 -45 90 -45 90 90 -60 90 90 90 90 -60 90 90 -45 90 -45 -45 -45 -45 -60 -45 -45 -45 -60 -60 -45 -60 -60 -60 -60 -45 -45 0 -45 0 0 0 0 45 60 60 60 60 45 60 60 45 45 60 45 45 45 45 60 45 45 45 45</t>
  </si>
  <si>
    <t>-30 -30 -30 -45 90 -45 -45 90 -45 -45 -45 -45 -30 -45 -45 -45 -45 0 0 0 30 30 30 45 45 45 30 45 30 30 30 0 30 45 45 45 45 0 45 45 90 90 90 45 15 -30 -30 -15 -30 -30 -30 -30 -15 -30 -30 15 45 90 90 90 45 45 0 45 45 45 45 30 0 30 30 30 45 30 45 45 45 30 30 30 0 0 0 -45 -45 -45 -45 -30 -45 -45 -45 -45 90 -45 -45 90 -45 -30 -30 -30</t>
  </si>
  <si>
    <t>-45 90 -45 -30 -30 -30 -45 90 -45 -45 -45 -45 -30 -45 -45 -45 -45 0 30 30 45 45 45 30 45 45 30 45 45 0 0 0 45 45 45 90 90 90 45 30 30 30 0 30 -15 -30 -30 -30 -30 15 15 -30 -30 -30 -30 -15 30 0 30 30 30 45 90 90 90 45 45 45 0 0 0 45 45 30 45 45 30 45 45 45 30 30 0 -45 -45 -45 -45 -30 -45 -45 -45 -45 90 -45 -30 -30 -30 -45 90 -45</t>
  </si>
  <si>
    <t>15 15 15 15 0 15 15 15 0 0 15 0 0 0 15 15 -15 -15 15 0 0 0 -15 0 0 0 0 -15 -15 -15 -15 0 -15 -15 -15 -15 0 45 45 0 -45 90 90 90 90 45 0 -45 90 -45 -45 90 -45 0 45 90 90 90 90 -45 0 45 45 0 -15 -15 -15 -15 0 -15 -15 -15 -15 0 0 0 0 -15 0 0 0 15 -15 -15 15 15 0 0 0 15 0 0 15 15 15 0 15 15 15 15</t>
  </si>
  <si>
    <t>15 15 0 15 0 15 0 15 0 0 15 -15 -15 15 15 15 -15 -15 15 -15 -15 15 0 0 -15 0 -15 -15 -15 -15 0 0 0 0 -45 0 0 0 0 45 90 90 90 90 45 45 90 -45 -45 0 0 -45 -45 90 45 45 90 90 90 90 45 0 0 0 0 -45 0 0 0 0 -15 -15 -15 -15 0 -15 0 0 15 -15 -15 15 -15 -15 15 15 15 -15 -15 15 0 0 15 0 15 0 15 0 15 15</t>
  </si>
  <si>
    <t>60 60 60 60 75 60 60 60 60 75 -60 -15 -60 -60 -60 -45 -45 -60 -60 75 60 60 60 -75 -60 -75 90 -60 -60 -60 -60 -75 60 15 0 45 0 0 0 0 -45 90 90 -60 90 45 0 0 45 90 90 45 0 0 45 90 -60 90 90 -45 0 0 0 0 45 0 15 60 -75 -60 -60 -60 -60 90 -75 -60 -75 60 60 60 75 -60 -60 -45 -45 -60 -60 -60 -15 -60 75 60 60 60 60 75 60 60 60 60</t>
  </si>
  <si>
    <t>60 60 60 60 75 60 60 60 60 75 -60 -45 -45 -60 -45 -60 -60 -60 -60 75 60 60 60 -75 -60 -60 -60 -60 -75 -60 -75 60 15 0 0 -15 -60 90 90 90 90 45 0 45 0 0 0 0 45 90 90 45 0 0 0 0 45 0 45 90 90 90 90 -60 -15 0 0 15 60 -75 -60 -75 -60 -60 -60 -60 -75 60 60 60 75 -60 -60 -60 -60 -45 -60 -45 -45 -60 75 60 60 60 60 75 60 60 60 60</t>
  </si>
  <si>
    <t>90 45 30 30 30 30 0 30 30 30 30 15 30 30 45 45 0 45 0 -30 -30 -30 -30 0 -30 -30 0 -30 -30 -30 -30 -45 -30 -45 90 90 90 90 -45 -30 -30 -30 -45 -45 -15 30 30 30 30 45 45 30 30 30 30 -15 -45 -45 -30 -30 -30 -45 90 90 90 90 -45 -30 -45 -30 -30 -30 -30 0 -30 -30 0 -30 -30 -30 -30 0 45 0 45 45 30 30 15 30 30 30 30 0 30 30 30 30 45 90</t>
  </si>
  <si>
    <t>90 45 30 30 0 30 30 30 30 45 30 30 30 30 45 45 45 0 -30 -30 -30 -30 -45 -30 -30 -30 -30 0 0 -30 -30 -45 -45 90 90 90 90 -45 -45 -30 -30 -30 -30 0 -15 30 30 30 30 15 15 30 30 30 30 -15 0 -30 -30 -30 -30 -45 -45 90 90 90 90 -45 -45 -30 -30 0 0 -30 -30 -30 -30 -45 -30 -30 -30 -30 0 45 45 45 30 30 30 30 45 30 30 30 30 0 30 30 45 90</t>
  </si>
  <si>
    <t>30 30 30 30 45 30 30 30 30 45 30 30 30 45 0 45 30 45 45 45 0 0 45 90 90 90 90 -45 -30 -30 0 -30 -30 -30 -30 0 -30 -45 -30 -30 -30 -45 90 -45 -45 -30 -45 -30 -45 -45 -45 -45 -30 -45 -30 -45 -45 90 -45 -30 -30 -30 -45 -30 0 -30 -30 -30 -30 0 -30 -30 -45 90 90 90 90 45 0 0 45 45 45 30 45 0 45 30 30 30 45 30 30 30 30 45 30 30 30 30</t>
  </si>
  <si>
    <t>30 45 30 45 45 30 45 45 30 45 30 30 30 30 45 30 30 30 30 45 90 90 90 90 -45 90 -45 -30 -30 -30 -30 0 0 0 -30 -30 0 -30 -30 -30 -30 -45 -30 -45 -30 -45 -45 0 -45 -45 -45 -45 0 -45 -45 -30 -45 -30 -45 -30 -30 -30 -30 0 -30 -30 0 0 0 -30 -30 -30 -30 -45 90 -45 90 90 90 90 45 30 30 30 30 45 30 30 30 30 45 30 45 45 30 45 45 30 45 30</t>
  </si>
  <si>
    <t>90 45 90 90 90 90 75 90 90 90 90 75 90 90 90 90 75 90 90 90 90 -75 90 90 90 90 -75 90 90 90 90 45 0 0 0 0 45 0 0 -45 0 -45 -45 90 90 90 90 -75 90 90 90 90 -75 90 90 90 90 -45 -45 0 -45 0 0 45 0 0 0 0 45 90 90 90 90 -75 90 90 90 90 -75 90 90 90 90 75 90 90 90 90 75 90 90 90 90 75 90 90 90 90 45 90</t>
  </si>
  <si>
    <t>90 90 90 90 45 90 75 90 90 90 90 75 90 90 90 90 75 90 90 90 90 -75 90 90 90 90 -75 90 90 90 90 -45 0 0 0 0 -45 90 90 -45 0 45 90 90 90 -75 90 45 0 0 0 0 45 90 -75 90 90 90 45 0 -45 90 90 -45 0 0 0 0 -45 90 90 90 90 -75 90 90 90 90 -75 90 90 90 90 75 90 90 90 90 75 90 90 90 90 75 90 45 90 90 90 90</t>
  </si>
  <si>
    <t>15 0 0 -15 0 15 -15 15 -15 15 45 15 -15 -15 -15 -15 15 -15 15 0 0 0 0 15 0 15 15 0 -15 15 0 -15 -15 0 0 0 0 45 0 0 45 0 -45 -45 90 90 90 -45 90 90 90 90 -45 90 90 90 -45 -45 0 45 0 0 45 0 0 0 0 -15 -15 0 15 -15 0 15 15 0 15 0 0 0 0 15 -15 15 -15 -15 -15 -15 15 45 15 -15 15 -15 15 0 -15 0 0 15</t>
  </si>
  <si>
    <t>-15 -15 -15 -15 15 45 15 -15 -15 -15 -15 15 -15 -15 -15 0 15 15 15 0 0 0 15 15 15 15 0 0 0 0 15 0 0 0 -45 0 0 0 -45 90 45 90 90 90 90 45 0 -45 0 0 0 0 -45 0 45 90 90 90 90 45 90 -45 0 0 0 -45 0 0 0 15 0 0 0 0 15 15 15 15 0 0 0 15 15 15 0 -15 -15 -15 15 -15 -15 -15 -15 15 45 15 -15 -15 -15 -15</t>
  </si>
  <si>
    <t>90 75 75 75 75 90 75 60 90 75 60 90 -45 90 -45 90 75 75 -60 -60 -60 -60 90 -60 -15 0 15 60 60 90 -75 90 -75 -75 -75 -45 -75 -75 -75 -75 60 45 0 0 0 0 45 0 0 45 45 0 0 45 0 0 0 0 45 60 -75 -75 -75 -75 -45 -75 -75 -75 90 -75 90 60 60 15 0 -15 -60 90 -60 -60 -60 -60 75 75 90 -45 90 -45 90 60 75 90 60 75 90 75 75 75 75 90</t>
  </si>
  <si>
    <t>75 75 75 75 90 75 90 60 90 -45 90 -45 -45 90 75 75 75 -60 -60 -60 -60 90 90 -60 -15 0 45 60 -75 60 -75 -75 90 -75 90 60 -75 -75 -75 -75 60 45 0 0 0 0 45 0 15 0 0 15 0 45 0 0 0 0 45 60 -75 -75 -75 -75 60 90 -75 90 -75 -75 60 -75 60 45 0 -15 -60 90 90 -60 -60 -60 -60 75 75 75 90 -45 -45 90 -45 90 60 90 75 90 75 75 75 75</t>
  </si>
  <si>
    <t>0 0 15 15 0 0 0 30 0 0 15 0 0 0 0 45 0 45 45 45 45 0 0 -15 -30 -30 -30 0 0 -45 90 90 90 -45 0 30 30 30 -15 30 75 90 -75 90 -45 -15 -30 -30 -45 -45 -45 -45 -30 -30 -15 -45 90 -75 90 75 30 -15 30 30 30 0 -45 90 90 90 -45 0 0 -30 -30 -30 -15 0 0 45 45 45 45 0 45 0 0 0 0 15 0 0 30 0 0 0 15 15 0 0</t>
  </si>
  <si>
    <t>0 0 15 0 0 0 0 45 0 0 0 45 0 15 15 45 0 45 30 0 45 0 0 -15 -30 -30 -30 -45 90 90 90 -45 -15 30 75 90 90 -45 -30 -30 -45 -75 -45 0 0 -15 30 30 30 0 0 30 30 30 -15 0 0 -45 -75 -45 -30 -30 -45 90 90 75 30 -15 -45 90 90 90 -45 -30 -30 -30 -15 0 0 45 0 30 45 0 45 15 15 0 45 0 0 0 45 0 0 0 0 15 0 0</t>
  </si>
  <si>
    <t>45 45 60 60 60 75 90 90 90 90 -75 -45 0 0 15 0 15 0 0 0 0 15 0 15 -15 -15 -15 -15 15 -15 -15 15 45 90 -60 -60 90 90 90 -60 90 90 90 90 -45 0 0 0 0 -45 -45 0 0 0 0 -45 90 90 90 90 -60 90 90 90 -60 -60 90 45 15 -15 -15 15 -15 -15 -15 -15 15 0 15 0 0 0 0 15 0 15 0 0 -45 -75 90 90 90 90 75 60 60 60 45 45</t>
  </si>
  <si>
    <t>45 45 75 60 60 60 90 90 90 90 -75 -45 -15 -15 -15 -15 15 -15 -15 0 0 0 0 15 0 0 15 0 15 15 15 0 -45 90 90 90 -60 90 -60 -60 90 90 90 90 45 0 0 0 -45 0 0 -45 0 0 0 45 90 90 90 90 -60 -60 90 -60 90 90 90 -45 0 15 15 15 0 15 0 0 15 0 0 0 0 -15 -15 15 -15 -15 -15 -15 -45 -75 90 90 90 90 60 60 60 75 45 45</t>
  </si>
  <si>
    <t>-45 -45 -45 -45 0 -45 -45 -45 90 -45 90 -45 -45 -45 -45 90 -45 -45 -45 -45 90 45 45 45 45 15 -30 -30 -30 0 45 90 45 45 30 30 0 45 45 0 45 45 45 0 45 45 45 45 30 -15 -15 30 45 45 45 45 0 45 45 45 0 45 45 0 30 30 45 45 90 45 0 -30 -30 -30 15 45 45 45 45 90 -45 -45 -45 -45 90 -45 -45 -45 -45 90 -45 90 -45 -45 -45 0 -45 -45 -45 -45</t>
  </si>
  <si>
    <t>-45 -45 -45 -45 90 -45 -45 -45 -45 90 -45 -45 -45 -45 90 -45 -45 -45 -45 90 90 45 0 -30 -30 -30 0 45 45 45 45 0 45 45 45 45 0 45 45 45 45 0 45 45 45 30 30 -15 30 15 15 30 -15 30 30 45 45 45 0 45 45 45 45 0 45 45 45 45 0 45 45 45 45 0 -30 -30 -30 0 45 90 90 -45 -45 -45 -45 90 -45 -45 -45 -45 90 -45 -45 -45 -45 90 -45 -45 -45 -45</t>
  </si>
  <si>
    <t>30 30 30 30 45 30 30 30 30 45 30 30 30 30 45 30 30 45 0 0 0 45 45 90 -45 -30 -30 0 -30 -30 -30 -30 0 -30 -30 -30 -30 -45 -30 -30 -30 -30 -45 90 90 90 -45 90 -45 -45 -45 -45 90 -45 90 90 90 -45 -30 -30 -30 -30 -45 -30 -30 -30 -30 0 -30 -30 -30 -30 0 -30 -30 -45 90 45 45 0 0 0 45 30 30 45 30 30 30 30 45 30 30 30 30 45 30 30 30 30</t>
  </si>
  <si>
    <t>30 30 30 30 45 30 30 30 30 45 30 30 30 30 45 30 30 45 45 45 90 -45 -30 -30 -30 -30 0 -30 -30 0 0 0 0 -30 -30 -30 -30 -45 -30 -30 -30 -30 -45 -45 -45 90 90 -45 90 90 90 90 -45 90 90 -45 -45 -45 -30 -30 -30 -30 -45 -30 -30 -30 -30 0 0 0 0 -30 -30 0 -30 -30 -30 -30 -45 90 45 45 45 30 30 45 30 30 30 30 45 30 30 30 30 45 30 30 30 30</t>
  </si>
  <si>
    <t>0 -15 -15 -30 -30 -30 -45 -45 -45 0 15 30 15 30 30 30 30 45 90 45 90 90 90 90 45 30 30 30 0 0 30 0 30 30 0 -30 -30 -30 -30 15 -30 -30 -30 -30 0 30 -15 -30 0 0 0 0 -30 -15 30 0 -30 -30 -30 -30 15 -30 -30 -30 -30 0 30 30 0 30 0 0 30 30 30 45 90 90 90 90 45 90 45 30 30 30 30 15 30 15 0 -45 -45 -45 -30 -30 -30 -15 -15 0</t>
  </si>
  <si>
    <t>-45 -45 -45 -30 -30 -30 15 -30 15 15 0 -15 -15 30 30 30 30 45 90 90 90 90 45 90 45 30 30 30 30 -15 -30 -30 -30 -30 0 -30 -30 -30 -30 0 0 0 0 30 30 30 0 30 0 0 0 0 30 0 30 30 30 0 0 0 0 -30 -30 -30 -30 0 -30 -30 -30 -30 -15 30 30 30 30 45 90 45 90 90 90 90 45 30 30 30 30 -15 -15 0 15 15 -30 15 -30 -30 -30 -45 -45 -45</t>
  </si>
  <si>
    <t>30 30 30 30 45 30 30 30 30 45 30 30 30 30 45 30 45 0 -30 -30 -30 -30 0 -30 -30 -30 -30 -45 90 90 90 90 -45 90 -45 0 0 0 0 -30 0 0 -30 -30 -30 -30 -45 -30 0 30 30 0 -30 -45 -30 -30 -30 -30 0 0 -30 0 0 0 0 -45 90 -45 90 90 90 90 -45 -30 -30 -30 -30 0 -30 -30 -30 -30 0 45 30 45 30 30 30 30 45 30 30 30 30 45 30 30 30 30</t>
  </si>
  <si>
    <t>45 30 30 30 30 45 30 45 30 30 30 30 45 30 30 30 30 0 -30 -30 -30 -30 -45 -30 -30 -30 -30 -45 90 -45 90 90 90 90 -45 -30 -30 -30 -30 0 -30 0 -30 0 0 0 0 30 0 0 0 0 30 0 0 0 0 -30 0 -30 0 -30 -30 -30 -30 -45 90 90 90 90 -45 90 -45 -30 -30 -30 -30 -45 -30 -30 -30 -30 0 30 30 30 30 45 30 30 30 30 45 30 45 30 30 30 30 45</t>
  </si>
  <si>
    <t>60 60 60 45 0 0 0 0 45 45 45 45 60 60 60 45 0 -45 90 90 -45 -45 -45 -30 -30 -45 -45 -45 -45 -60 -45 -60 -45 -60 -60 -60 -60 90 45 30 30 30 45 45 90 90 45 15 -15 -30 -30 -15 15 45 90 90 45 45 30 30 30 45 90 -60 -60 -60 -60 -45 -60 -45 -60 -45 -45 -45 -45 -30 -30 -45 -45 -45 90 90 -45 0 45 60 60 60 45 45 45 45 0 0 0 0 45 60 60 60</t>
  </si>
  <si>
    <t>60 60 60 45 0 0 0 0 45 60 60 60 45 45 45 45 0 -45 -45 -45 -45 -60 -45 -45 -45 -45 -60 -45 -45 -30 -30 -60 -60 -60 90 90 -60 90 45 45 45 90 90 45 30 30 30 -15 -30 15 15 -30 -15 30 30 30 45 90 90 45 45 45 90 -60 90 90 -60 -60 -60 -30 -30 -45 -45 -60 -45 -45 -45 -45 -60 -45 -45 -45 -45 0 45 45 45 45 60 60 60 45 0 0 0 0 45 60 60 60</t>
  </si>
  <si>
    <t>90 90 -75 90 -75 -75 -75 -75 -30 -15 0 -30 -30 -30 -75 75 75 75 90 90 -75 -75 -75 75 30 0 15 0 15 0 0 45 0 30 0 0 30 -15 -45 -45 -45 0 45 45 75 75 75 30 75 75 75 75 30 75 75 75 45 45 0 -45 -45 -45 -15 30 0 0 30 0 45 0 0 15 0 15 0 30 75 -75 -75 -75 90 90 75 75 75 -75 -30 -30 -30 0 -15 -30 -75 -75 -75 -75 90 -75 90 90</t>
  </si>
  <si>
    <t>-75 -75 -75 -75 90 90 -75 -30 -15 -30 -75 90 -75 -30 -15 -30 -75 -75 90 90 75 75 75 75 45 0 0 0 45 45 30 0 -45 -45 -45 0 0 0 15 15 0 0 30 75 75 75 75 30 75 30 30 75 30 75 75 75 75 30 0 0 15 15 0 0 0 -45 -45 -45 0 30 45 45 0 0 0 45 75 75 75 75 90 90 -75 -75 -30 -15 -30 -75 90 -75 -30 -15 -30 -75 90 90 -75 -75 -75 -75</t>
  </si>
  <si>
    <t>30 30 30 30 -15 -30 -30 -15 30 30 30 30 15 -30 -45 -15 15 15 15 15 -30 -30 0 -45 0 -45 0 0 0 0 -30 -15 0 45 90 45 90 90 90 90 45 0 0 0 0 -30 0 0 -30 -15 -15 -30 0 0 -30 0 0 0 0 45 90 90 90 90 45 90 45 0 -15 -30 0 0 0 0 -45 0 -45 0 -30 -30 15 15 15 15 -15 -45 -30 15 30 30 30 30 -15 -30 -30 -15 30 30 30 30</t>
  </si>
  <si>
    <t>-45 -45 -45 -30 15 30 30 30 30 15 30 30 30 15 -30 -30 -30 15 15 30 0 0 -30 -15 -15 -15 0 -15 0 0 0 0 45 90 90 90 90 45 90 45 0 -30 -30 -30 0 0 0 -15 0 0 0 0 -15 0 0 0 -30 -30 -30 0 45 90 45 90 90 90 90 45 0 0 0 0 -15 0 -15 -15 -15 -30 0 0 30 15 15 -30 -30 -30 15 30 30 30 15 30 30 30 30 15 -30 -45 -45 -45</t>
  </si>
  <si>
    <t>90 90 90 90 45 90 90 90 90 -45 90 90 90 90 -45 0 0 0 0 -15 0 0 15 0 0 0 0 15 0 0 0 0 15 0 0 0 0 45 0 0 0 -15 0 0 0 -15 0 45 0 -45 -45 0 45 0 -15 0 0 0 -15 0 0 0 45 0 0 0 0 15 0 0 0 0 15 0 0 0 0 15 0 0 -15 0 0 0 0 -45 90 90 90 90 -45 90 90 90 90 45 90 90 90 90</t>
  </si>
  <si>
    <t>90 90 90 90 -45 90 90 90 90 -45 90 90 90 90 -45 -15 -15 15 0 0 0 0 15 0 0 0 0 15 0 0 0 0 -15 0 0 0 0 45 0 0 0 0 45 0 0 0 0 45 0 0 0 0 45 0 0 0 0 45 0 0 0 0 45 0 0 0 0 -15 0 0 0 0 15 0 0 0 0 15 0 0 0 0 15 -15 -15 -45 90 90 90 90 -45 90 90 90 90 -45 90 90 90 90</t>
  </si>
  <si>
    <t>75 90 90 90 90 75 90 75 30 75 75 75 90 75 30 0 0 0 0 15 0 30 30 0 15 -15 0 0 -15 -30 -30 -30 -30 0 45 60 45 45 0 -45 -75 -75 -75 -75 -60 -75 -75 -75 -45 -45 -45 -45 -75 -75 -75 -60 -75 -75 -75 -75 -45 0 45 45 60 45 0 -30 -30 -30 -30 -15 0 0 -15 15 0 30 30 0 15 0 0 0 0 30 75 90 75 75 75 30 75 90 75 90 90 90 90 75</t>
  </si>
  <si>
    <t>90 90 90 90 75 90 75 75 90 75 75 75 60 75 30 -15 0 0 0 0 15 0 15 -30 -30 -30 -30 0 45 45 30 45 30 30 0 0 -15 0 0 -45 -75 -75 -75 -75 -60 -75 -75 -75 -45 -45 -45 -45 -75 -75 -75 -60 -75 -75 -75 -75 -45 0 0 -15 0 0 30 30 45 30 45 45 0 -30 -30 -30 -30 15 0 15 0 0 0 0 -15 30 75 60 75 75 75 90 75 75 90 75 90 90 90 90</t>
  </si>
  <si>
    <t>60 60 60 60 90 60 60 60 60 15 0 0 0 0 45 60 60 60 45 60 60 60 60 45 0 -45 90 -60 -60 -60 -60 90 -60 90 90 -60 -60 -15 -60 -60 -60 -60 -45 -60 -60 -60 -60 -45 0 0 0 0 -45 -60 -60 -60 -60 -45 -60 -60 -60 -60 -15 -60 -60 90 90 -60 90 -60 -60 -60 -60 90 -45 0 45 60 60 60 60 45 60 60 60 45 0 0 0 0 15 60 60 60 60 90 60 60 60 60</t>
  </si>
  <si>
    <t>60 60 60 60 90 60 60 60 60 45 0 0 0 0 45 60 60 60 60 45 60 60 60 15 0 -45 90 -60 -60 -60 -60 90 -60 -60 -60 -60 -45 -60 -60 -60 -45 -60 -60 -60 90 90 -60 -15 0 0 0 0 -15 -60 90 90 -60 -60 -60 -45 -60 -60 -60 -45 -60 -60 -60 -60 90 -60 -60 -60 -60 90 -45 0 15 60 60 60 45 60 60 60 60 45 0 0 0 0 45 60 60 60 60 90 60 60 60 60</t>
  </si>
  <si>
    <t>15 45 90 90 90 90 45 0 -30 -30 -30 -15 -15 -15 -15 0 0 -45 0 0 0 15 0 30 0 0 0 0 -15 15 0 15 0 0 0 0 -45 90 -45 0 30 30 0 0 45 0 0 0 0 15 15 0 0 0 0 45 0 0 30 30 0 -45 90 -45 0 0 0 0 15 0 15 -15 0 0 0 0 30 0 15 0 0 0 -45 0 0 -15 -15 -15 -15 -30 -30 -30 0 45 90 90 90 90 45 15</t>
  </si>
  <si>
    <t>45 90 90 90 90 -45 0 -30 -30 -45 -30 -15 -15 -15 -15 30 30 -15 0 0 0 0 30 0 0 0 0 15 0 0 0 0 15 15 15 0 -45 90 45 0 0 0 45 0 0 0 0 15 0 0 0 0 15 0 0 0 0 45 0 0 0 45 90 -45 0 15 15 15 0 0 0 0 15 0 0 0 0 30 0 0 0 0 -15 30 30 -15 -15 -15 -15 -30 -45 -30 -30 0 -45 90 90 90 90 45</t>
  </si>
  <si>
    <t>60 75 75 90 -75 -75 -75 -75 75 45 0 0 0 0 45 60 75 60 75 75 75 75 90 75 75 75 90 -60 -45 0 45 90 90 90 90 -75 -75 -75 90 -75 -75 -75 -75 -60 -45 0 0 0 -45 -60 -60 -45 0 0 0 -45 -60 -75 -75 -75 -75 90 -75 -75 -75 90 90 90 90 45 0 -45 -60 90 75 75 75 90 75 75 75 75 60 75 60 45 0 0 0 0 45 75 -75 -75 -75 -75 90 75 75 60</t>
  </si>
  <si>
    <t>-75 -75 60 90 75 75 -75 -75 75 45 0 0 0 0 45 60 60 75 75 75 75 -60 75 75 75 -60 75 -60 -45 0 -45 90 90 90 90 -75 -75 -75 -75 90 -75 -75 -75 90 -45 0 0 0 45 90 90 45 0 0 0 -45 90 -75 -75 -75 90 -75 -75 -75 -75 90 90 90 90 -45 0 -45 -60 75 -60 75 75 75 -60 75 75 75 75 60 60 45 0 0 0 0 45 75 -75 -75 75 75 90 60 -75 -75</t>
  </si>
  <si>
    <t>-30 -30 -30 -30 0 -30 -30 -30 -30 -45 -30 -30 -30 -30 -45 -30 -30 -30 -45 -45 0 30 30 30 30 0 30 30 30 30 0 30 30 30 30 0 30 0 0 30 30 45 90 90 90 90 45 90 45 45 45 45 90 45 90 90 90 90 45 30 30 0 0 30 0 30 30 30 30 0 30 30 30 30 0 30 30 30 30 0 -45 -45 -30 -30 -30 -45 -30 -30 -30 -30 -45 -30 -30 -30 -30 0 -30 -30 -30 -30</t>
  </si>
  <si>
    <t>-45 -30 0 -30 -30 -45 -30 -30 -30 -30 -45 -30 -30 -30 -30 -45 -30 -30 -30 -30 0 30 30 30 30 0 30 30 30 30 0 30 30 30 30 45 90 90 90 90 45 90 45 30 30 30 0 45 0 0 0 0 45 0 30 30 30 45 90 45 90 90 90 90 45 30 30 30 30 0 30 30 30 30 0 30 30 30 30 0 -30 -30 -30 -30 -45 -30 -30 -30 -30 -45 -30 -30 -30 -30 -45 -30 -30 0 -30 -45</t>
  </si>
  <si>
    <t>0 0 0 15 15 0 15 15 15 15 0 -15 -15 0 0 0 -15 0 45 90 90 90 90 75 45 90 -75 -45 0 0 0 0 -15 0 45 0 0 0 0 -15 0 0 0 0 -15 0 0 0 -45 -45 -45 -45 0 0 0 -15 0 0 0 0 -15 0 0 0 0 45 0 -15 0 0 0 0 -45 -75 90 45 75 90 90 90 90 45 0 -15 0 0 0 -15 -15 0 15 15 15 15 0 15 15 0 0 0</t>
  </si>
  <si>
    <t>15 15 0 15 15 15 15 -15 0 -15 0 0 0 0 45 75 90 -75 90 90 90 90 -45 -15 0 0 0 -15 0 0 0 -15 0 45 0 -15 0 -45 0 0 0 0 -45 0 0 0 0 45 0 0 0 0 45 0 0 0 0 -45 0 0 0 0 -45 0 -15 0 45 0 -15 0 0 0 -15 0 0 0 -15 -45 90 90 90 90 -75 90 75 45 0 0 0 0 -15 0 -15 15 15 15 15 0 15 15</t>
  </si>
  <si>
    <t>45 45 45 60 60 60 60 75 60 90 60 90 75 60 75 75 75 -75 90 90 90 90 75 -60 -60 -60 -60 -75 -60 -75 -75 -75 -75 -45 0 0 0 0 -45 0 0 0 0 -45 90 90 90 90 -60 -60 -60 -60 90 90 90 90 -45 0 0 0 0 -45 0 0 0 0 -45 -75 -75 -75 -75 -60 -75 -60 -60 -60 -60 75 90 90 90 90 -75 75 75 75 60 75 90 60 90 60 75 60 60 60 60 45 45 45</t>
  </si>
  <si>
    <t>60 60 60 45 45 45 60 75 60 60 75 75 75 75 60 75 -60 -60 -60 -60 90 90 -75 -75 -75 -60 -75 -75 -75 90 90 90 90 -45 0 0 0 0 -45 0 0 0 0 -45 -60 90 90 -60 90 90 90 90 -60 90 90 -60 -45 0 0 0 0 -45 0 0 0 0 -45 90 90 90 90 -75 -75 -75 -60 -75 -75 -75 90 90 -60 -60 -60 -60 75 60 75 75 75 75 60 60 75 60 45 45 45 60 60 60</t>
  </si>
  <si>
    <t>0 -45 -45 -45 -45 90 -45 -45 -30 -45 -45 -45 -45 90 45 45 0 45 45 30 30 45 45 45 30 45 45 45 15 45 45 30 30 30 0 -30 -15 0 -30 -30 -30 0 45 90 -45 -45 90 90 -45 -30 -30 -45 90 90 -45 -45 90 45 0 -30 -30 -30 0 -15 -30 0 30 30 30 45 45 15 45 45 45 30 45 45 45 30 30 45 45 0 45 45 90 -45 -45 -45 -45 -30 -45 -45 90 -45 -45 -45 -45 0</t>
  </si>
  <si>
    <t>-45 -45 90 -45 -45 -30 -45 -45 -30 -45 -45 -45 -45 0 45 45 45 45 30 45 45 45 45 30 45 45 45 0 0 0 45 30 45 90 90 90 -45 -45 90 -45 -30 0 30 30 30 -15 -30 -30 -30 15 15 -30 -30 -30 -15 30 30 30 0 -30 -45 90 -45 -45 90 90 90 45 30 45 0 0 0 45 45 45 30 45 45 45 45 30 45 45 45 45 0 -45 -45 -45 -45 -30 -45 -45 -30 -45 -45 90 -45 -45</t>
  </si>
  <si>
    <t>-60 -60 -60 -60 -45 -45 -45 -45 0 -45 -45 -45 -45 0 45 45 60 45 45 0 -45 -60 -60 -15 0 -45 -45 -45 -15 15 45 60 45 45 60 60 15 0 45 90 60 90 90 90 45 90 45 60 45 45 45 45 60 45 90 45 90 90 90 60 90 45 0 15 60 60 45 45 60 45 15 -15 -45 -45 -45 0 -15 -60 -60 -45 0 45 45 60 45 45 0 -45 -45 -45 -45 0 -45 -45 -45 -45 -60 -60 -60 -60</t>
  </si>
  <si>
    <t>-60 -60 -60 -60 -45 -45 -45 -45 -60 -45 -45 -45 -45 0 45 45 45 0 -45 -60 -45 0 -45 -45 -15 0 45 90 45 45 45 60 45 0 -15 15 45 90 90 90 90 45 45 60 45 60 60 60 60 15 15 60 60 60 60 45 60 45 45 90 90 90 90 45 15 -15 0 45 60 45 45 45 90 45 0 -15 -45 -45 0 -45 -60 -45 0 45 45 45 0 -45 -45 -45 -45 -60 -45 -45 -45 -45 -60 -60 -60 -60</t>
  </si>
  <si>
    <t>15 0 0 0 0 -15 0 0 0 15 0 0 0 0 15 0 0 0 0 -15 0 0 0 45 0 45 0 0 0 0 -15 0 0 0 0 45 90 -45 0 0 0 0 -45 90 90 90 90 -45 0 0 0 0 -45 90 90 90 90 -45 0 0 0 0 -45 90 45 0 0 0 0 -15 0 0 0 0 45 0 45 0 0 0 -15 0 0 0 0 15 0 0 0 0 15 0 0 0 -15 0 0 0 0 15</t>
  </si>
  <si>
    <t>0 -15 0 0 0 -45 0 0 0 45 0 0 0 0 -15 0 0 0 0 -15 0 0 0 45 0 15 0 0 0 0 15 0 0 0 0 45 90 -45 90 90 90 90 -45 0 0 0 0 15 0 0 0 0 15 0 0 0 0 -45 90 90 90 90 -45 90 45 0 0 0 0 15 0 0 0 0 15 0 45 0 0 0 -15 0 0 0 0 -15 0 0 0 0 45 0 0 0 -45 0 0 0 -15 0</t>
  </si>
  <si>
    <t>90 -45 -45 -60 -60 -60 -60 -45 -60 -60 -60 -60 -45 -60 -45 -45 -45 -45 0 0 45 45 45 15 45 45 15 45 45 60 60 60 60 45 60 45 60 60 60 60 90 90 90 90 -45 0 0 0 -15 -15 -15 -15 0 0 0 -45 90 90 90 90 60 60 60 60 45 60 45 60 60 60 60 45 45 15 45 45 15 45 45 45 0 0 -45 -45 -45 -45 -60 -45 -60 -60 -60 -60 -45 -60 -60 -60 -60 -45 -45 90</t>
  </si>
  <si>
    <t>-60 -60 -60 -60 -45 -60 -60 -60 -60 -45 -60 -45 -45 90 -45 -45 -45 -45 0 45 60 60 60 60 45 60 60 60 60 45 60 45 45 45 0 45 45 15 0 45 90 90 90 90 -45 0 0 -15 -15 15 15 -15 -15 0 0 -45 90 90 90 90 45 0 15 45 45 0 45 45 45 60 45 60 60 60 60 45 60 60 60 60 45 0 -45 -45 -45 -45 90 -45 -45 -60 -45 -60 -60 -60 -60 -45 -60 -60 -60 -60</t>
  </si>
  <si>
    <t>0 0 -45 -45 -45 -45 0 45 45 45 45 0 -45 -45 -45 0 45 90 -45 -45 -45 -45 90 45 45 45 45 90 -45 -45 -45 -15 -45 -45 -45 -45 -15 15 15 45 45 45 45 90 45 45 45 90 45 45 45 45 90 45 45 45 90 45 45 45 45 15 15 -15 -45 -45 -45 -45 -15 -45 -45 -45 90 45 45 45 45 90 -45 -45 -45 -45 90 45 0 -45 -45 -45 0 45 45 45 45 0 -45 -45 -45 -45 0 0</t>
  </si>
  <si>
    <t>0 0 -45 -45 -45 0 -45 -45 -45 -45 90 -45 -45 -45 -45 0 45 0 45 45 45 45 90 45 45 45 45 90 -45 -45 -45 -45 -15 -45 -45 -45 -15 15 45 90 45 45 45 90 45 45 45 45 15 45 45 15 45 45 45 45 90 45 45 45 90 45 15 -15 -45 -45 -45 -15 -45 -45 -45 -45 90 45 45 45 45 90 45 45 45 45 0 45 0 -45 -45 -45 -45 90 -45 -45 -45 -45 0 -45 -45 -45 0 0</t>
  </si>
  <si>
    <t>45 75 60 75 75 75 75 45 75 75 60 75 90 75 90 75 90 90 75 -75 90 45 0 15 60 75 -75 -75 -75 -75 -60 -75 -60 -60 -15 0 0 0 0 -45 -75 -75 -75 -75 -45 0 0 -45 -75 -75 -75 -75 -45 0 0 -45 -75 -75 -75 -75 -45 0 0 0 0 -15 -60 -60 -75 -60 -75 -75 -75 -75 75 60 15 0 45 90 -75 75 90 90 75 90 75 90 75 60 75 75 45 75 75 75 75 60 75 45</t>
  </si>
  <si>
    <t>75 75 90 45 45 60 -75 75 75 75 75 90 90 90 90 75 75 75 75 60 45 0 15 60 75 -60 75 -75 -75 -75 -75 -60 -75 -60 -15 0 0 0 0 -45 -75 -75 -75 -75 -45 0 0 -45 -75 -75 -75 -75 -45 0 0 -45 -75 -75 -75 -75 -45 0 0 0 0 -15 -60 -75 -60 -75 -75 -75 -75 75 -60 75 60 15 0 45 60 75 75 75 75 90 90 90 90 75 75 75 75 -75 60 45 45 90 75 75</t>
  </si>
  <si>
    <t>-60 -60 -60 -45 -30 -30 -30 -30 -45 -45 -45 0 -45 -45 0 -30 -45 -45 -45 -45 0 30 45 30 30 45 30 45 45 30 45 45 45 0 0 0 45 60 60 90 60 90 90 90 90 45 0 45 0 0 0 0 45 0 45 90 90 90 90 60 90 60 60 45 0 0 0 45 45 45 30 45 45 30 45 30 30 45 30 0 -45 -45 -45 -45 -30 0 -45 -45 0 -45 -45 -45 -30 -30 -30 -30 -45 -60 -60 -60</t>
  </si>
  <si>
    <t>-45 -45 -45 -60 -60 -60 -45 0 -45 -45 -45 -45 -30 -45 -45 -30 -30 -30 -30 0 30 30 30 30 45 30 45 45 0 45 0 45 45 45 45 60 60 90 60 90 90 90 90 45 0 0 0 45 0 0 0 0 45 0 0 0 45 90 90 90 90 60 90 60 60 45 45 45 45 0 45 0 45 45 30 45 30 30 30 30 0 -30 -30 -30 -30 -45 -45 -30 -45 -45 -45 -45 0 -45 -60 -60 -60 -45 -45 -45</t>
  </si>
  <si>
    <t>-45 -45 -45 -60 -60 -60 -45 0 45 45 45 45 0 45 45 45 45 0 -45 0 -45 -45 -45 90 -45 0 -45 90 -45 -30 -30 -30 -15 -45 -45 90 45 15 30 30 30 45 90 45 45 45 60 90 60 60 60 60 90 60 45 45 45 90 45 30 30 30 15 45 90 -45 -45 -15 -30 -30 -30 -45 90 -45 0 -45 90 -45 -45 -45 0 -45 0 45 45 45 45 0 45 45 45 45 0 -45 -60 -60 -60 -45 -45 -45</t>
  </si>
  <si>
    <t>-60 -60 -60 -45 -45 -45 -45 0 45 45 45 45 0 -45 -45 -45 -45 0 -45 -45 -45 -45 0 -45 0 45 45 45 45 90 45 45 45 45 90 90 45 30 -15 -30 -30 -30 15 30 30 60 90 90 60 60 60 60 90 90 60 30 30 15 -30 -30 -30 -15 30 45 90 90 45 45 45 45 90 45 45 45 45 0 -45 0 -45 -45 -45 -45 0 -45 -45 -45 -45 0 45 45 45 45 0 -45 -45 -45 -45 -60 -60 -60</t>
  </si>
  <si>
    <t>60 90 90 90 90 60 60 60 90 -60 -60 -45 -45 -60 -45 -45 -45 -45 -60 -45 -60 -15 -60 -60 -60 -60 90 60 60 15 60 60 45 0 0 0 0 45 0 0 0 45 45 45 45 60 45 45 90 -45 -45 90 45 45 60 45 45 45 45 0 0 0 45 0 0 0 0 45 60 60 15 60 60 90 -60 -60 -60 -60 -15 -60 -45 -60 -45 -45 -45 -45 -60 -45 -45 -60 -60 90 60 60 60 90 90 90 90 60</t>
  </si>
  <si>
    <t>90 90 90 90 60 60 60 60 90 -45 -45 -45 -45 -60 -45 -45 -45 -60 -60 -60 -60 -45 -60 -60 -60 -60 90 60 60 60 60 45 0 0 0 0 45 0 45 60 15 45 0 45 45 45 90 45 0 -15 -15 0 45 90 45 45 45 0 45 15 60 45 0 45 0 0 0 0 45 60 60 60 60 90 -60 -60 -60 -60 -45 -60 -60 -60 -60 -45 -45 -45 -60 -45 -45 -45 -45 90 60 60 60 60 90 90 90 90</t>
  </si>
  <si>
    <t>0 0 30 30 0 -30 15 -30 -30 -30 -30 -45 -30 -30 -30 0 30 30 30 30 0 30 0 30 30 30 -15 -30 -30 -30 -30 -45 -30 -30 0 30 30 0 0 30 30 45 90 -45 90 90 90 90 45 45 45 45 90 90 90 90 -45 90 45 30 30 0 0 30 30 0 -30 -30 -45 -30 -30 -30 -30 -15 30 30 30 0 30 0 30 30 30 30 0 -30 -30 -30 -45 -30 -30 -30 -30 15 -30 0 30 30 0 0</t>
  </si>
  <si>
    <t>0 15 -15 -30 -30 -30 -30 -45 -30 -30 -30 -30 0 30 30 0 30 30 30 30 0 30 30 30 30 0 -30 -30 -30 -30 -45 -30 -30 0 0 -45 90 90 90 90 45 90 45 30 30 30 30 45 0 0 0 0 45 30 30 30 30 45 90 45 90 90 90 90 -45 0 0 -30 -30 -45 -30 -30 -30 -30 0 30 30 30 30 0 30 30 30 30 0 30 30 0 -30 -30 -30 -30 -45 -30 -30 -30 -30 -15 15 0</t>
  </si>
  <si>
    <t>45 45 45 45 0 45 45 45 45 90 45 90 45 90 60 90 90 90 90 -60 90 -45 0 0 0 0 -45 0 0 0 0 -45 0 0 0 -45 0 -45 -45 0 -45 0 0 -45 0 -45 0 0 -45 0 0 -45 0 0 -45 0 -45 0 0 -45 0 -45 -45 0 -45 0 0 0 -45 0 0 0 0 -45 0 0 0 0 -45 90 -60 90 90 90 90 60 90 45 90 45 90 45 45 45 45 0 45 45 45 45</t>
  </si>
  <si>
    <t>45 45 45 45 90 45 45 45 45 90 45 90 45 90 90 90 90 60 90 -60 -45 0 0 0 0 -45 0 -45 -45 0 -45 -45 -45 0 0 0 0 -45 0 0 0 0 -45 0 0 0 0 -45 0 0 0 0 -45 0 0 0 0 -45 0 0 0 0 -45 0 0 0 0 -45 -45 -45 0 -45 -45 0 -45 0 0 0 0 -45 -60 90 60 90 90 90 90 45 90 45 90 45 45 45 45 90 45 45 45 45</t>
  </si>
  <si>
    <t>60 75 -60 -60 90 75 -60 -45 90 -75 -75 -75 90 90 90 60 -75 90 90 90 90 75 45 0 0 0 0 45 60 90 90 90 75 75 75 75 -75 -75 90 45 0 0 0 -45 -45 90 90 90 90 -75 -75 90 90 90 90 -45 -45 0 0 0 45 90 -75 -75 75 75 75 75 90 90 90 60 45 0 0 0 0 45 75 90 90 90 90 -75 60 90 90 90 -75 -75 -75 90 -45 -60 75 90 -60 -60 75 60</t>
  </si>
  <si>
    <t>-75 -75 -60 -60 -60 -75 60 -75 -75 -75 60 90 90 90 -75 90 -45 90 75 75 75 75 45 0 0 0 0 45 90 90 90 90 60 90 90 90 75 75 90 45 0 -45 90 90 90 75 90 -45 0 0 0 0 -45 90 75 90 90 90 -45 0 45 90 75 75 90 90 90 60 90 90 90 90 45 0 0 0 0 45 75 75 75 75 90 -45 90 -75 90 90 90 60 -75 -75 -75 60 -75 -60 -60 -60 -75 -75</t>
  </si>
  <si>
    <t>-30 -30 -30 -30 -60 -30 -30 -30 -30 -45 90 90 90 90 -45 -45 -45 90 45 60 90 60 30 30 30 60 90 90 90 90 -60 -60 90 45 0 0 0 0 30 0 45 90 90 90 90 45 90 90 90 45 90 90 90 90 -45 0 0 0 0 30 0 0 0 0 30 0 0 0 0 30 0 0 0 0 30 30 0 0 0 0 30 0 0 0 0 30 0 0 0 0 30 0 0 0 0 -45 90 90 90 90 45 90 90 90 45 90 90 90 90 45 0 30 0 0 0 0 45 90 -60 -60 90 90 90 90 60 30 30 30 60 90 60 45 90 -45 -45 -45 90 90 90 90 -45 -30 -30 -30 -30 -60 -30 -30 -30 -30</t>
  </si>
  <si>
    <t>-30 -30 -30 -30 -45 -30 -30 -30 -30 -45 -45 -45 -45 90 60 60 90 -60 -60 90 -60 90 90 90 90 60 90 90 90 90 45 0 30 30 30 30 0 0 0 0 45 90 90 90 45 90 90 90 90 45 90 90 90 90 45 0 0 0 30 0 0 0 30 0 0 0 0 30 0 0 0 0 30 0 0 0 0 30 0 0 0 0 30 0 0 0 0 30 0 0 0 30 0 0 0 45 90 90 90 90 45 90 90 90 90 45 90 90 90 45 0 0 0 0 30 30 30 30 0 45 90 90 90 90 60 90 90 90 90 -60 90 -60 -60 90 60 60 90 -45 -45 -45 -45 -30 -30 -30 -30 -45 -30 -30 -30 -30</t>
  </si>
  <si>
    <t>-45 -45 -45 0 0 45 0 0 0 0 45 60 60 90 90 90 60 90 90 60 90 60 90 60 90 60 60 90 45 90 60 90 90 90 -60 -60 -60 90 90 90 90 -60 -60 90 90 90 90 -60 90 90 90 90 -60 90 90 90 90 -60 90 90 90 90 -60 90 90 90 90 45 0 0 0 0 -45 0 0 0 0 -45 0 0 0 0 45 90 90 90 90 -60 90 90 90 90 -60 90 90 90 90 -60 90 90 90 90 -60 90 90 90 90 -60 -60 90 90 90 90 -60 -60 -60 90 90 90 60 90 45 90 60 60 90 60 90 60 90 60 90 90 60 90 90 90 60 60 45 0 0 0 0 45 0 0 -45 -45 -45</t>
  </si>
  <si>
    <t>0 -45 -45 -45 0 45 0 0 0 0 -45 90 60 60 60 60 90 -60 -60 -60 90 60 60 60 60 90 90 60 90 90 90 90 -60 90 90 90 90 -60 90 90 90 90 -60 90 90 90 90 -60 90 90 90 90 -60 90 90 90 90 -60 90 90 90 90 45 90 90 90 90 45 0 0 0 0 45 0 0 0 0 45 0 0 0 0 45 90 90 90 90 45 90 90 90 90 -60 90 90 90 90 -60 90 90 90 90 -60 90 90 90 90 -60 90 90 90 90 -60 90 90 90 90 -60 90 90 90 90 60 90 90 60 60 60 60 90 -60 -60 -60 90 60 60 60 60 90 -45 0 0 0 0 45 0 -45 -45 -45 0</t>
  </si>
  <si>
    <t>45 45 30 45 45 45 45 0 0 30 0 0 0 0 30 60 60 60 60 45 0 0 0 0 45 60 45 0 0 0 0 45 0 0 0 0 -30 0 0 0 0 -45 0 -30 -30 -60 90 90 90 90 -60 90 90 90 90 -60 -60 -60 -45 -45 -45 -30 0 0 -45 -45 -45 -45 0 30 30 0 -30 -45 -45 -45 -45 -30 0 30 30 0 -45 -45 -45 -45 0 0 -30 -45 -45 -45 -60 -60 -60 90 90 90 90 -60 90 90 90 90 -60 -30 -30 0 -45 0 0 0 0 -30 0 0 0 0 45 0 0 0 0 45 60 45 0 0 0 0 45 60 60 60 60 30 0 0 0 0 30 0 0 45 45 45 45 30 45 45</t>
  </si>
  <si>
    <t>45 45 45 45 30 45 45 0 0 30 60 60 60 60 45 0 0 0 0 45 0 0 0 0 45 60 45 0 0 0 0 30 0 0 0 0 -45 0 0 0 0 -30 0 -30 -30 -60 90 90 90 90 -45 -45 -60 -60 -60 -45 90 90 90 90 -45 -30 -45 -45 -60 -45 0 30 30 0 -30 -45 -45 0 0 0 0 -45 -45 -30 0 30 30 0 -45 -60 -45 -45 -30 -45 90 90 90 90 -45 -60 -60 -60 -45 -45 90 90 90 90 -60 -30 -30 0 -30 0 0 0 0 -45 0 0 0 0 30 0 0 0 0 45 60 45 0 0 0 0 45 0 0 0 0 45 60 60 60 60 30 0 0 45 45 30 45 45 45 45</t>
  </si>
  <si>
    <t>90 90 -60 90 90 -60 -60 90 -60 -60 -60 90 -60 -60 -60 90 -60 90 -60 -30 0 0 0 0 45 0 -30 0 -30 0 0 0 0 -30 -60 90 90 90 90 -45 0 0 30 0 30 30 0 0 -30 -45 -45 90 -45 0 30 60 30 60 60 30 60 60 45 60 60 60 45 60 60 60 60 45 0 0 -30 -30 0 0 45 60 60 60 60 45 60 60 60 45 60 60 30 60 60 30 60 30 0 -45 90 -45 -45 -30 0 0 30 30 0 30 0 0 -45 90 90 90 90 -60 -30 0 0 0 0 -30 0 -30 0 45 0 0 0 0 -30 -60 90 -60 90 -60 -60 -60 90 -60 -60 -60 90 -60 -60 90 90 -60 90 90</t>
  </si>
  <si>
    <t>-60 -60 -60 -60 90 -60 -60 -60 -60 90 -60 90 90 -60 90 90 90 90 -60 -30 0 0 0 0 -30 0 0 0 0 -30 -60 90 90 90 90 -45 -30 0 -30 0 0 0 0 -30 0 0 -45 90 -45 -45 0 30 30 30 30 60 30 60 60 60 60 45 60 60 60 60 45 60 60 60 30 45 0 0 45 45 0 0 45 30 60 60 60 45 60 60 60 60 45 60 60 60 60 30 60 30 30 30 30 0 -45 -45 90 -45 0 0 -30 0 0 0 0 -30 0 -30 -45 90 90 90 90 -60 -30 0 0 0 0 -30 0 0 0 0 -30 -60 90 90 90 90 -60 90 90 -60 90 -60 -60 -60 -60 90 -60 -60 -60 -60</t>
  </si>
  <si>
    <t>30 0 30 30 30 0 30 0 30 30 30 30 0 30 30 30 0 30 30 30 30 0 30 30 0 0 0 0 45 0 45 45 30 45 90 90 45 90 45 90 45 0 -30 -30 -30 -30 -45 90 90 90 90 -45 -30 -30 -30 -30 -45 -30 -30 -30 0 -30 0 0 -30 -30 -30 -30 -45 -30 -30 -45 -30 -45 -45 -45 -45 -30 -45 -30 -30 -45 -30 -30 -30 -30 0 0 -30 0 -30 -30 -30 -45 -30 -30 -30 -30 -45 90 90 90 90 -45 -30 -30 -30 -30 0 45 90 45 90 45 90 90 45 30 45 45 0 45 0 0 0 0 30 30 0 30 30 30 30 0 30 30 30 0 30 30 30 30 0 30 0 30 30 30 0 30</t>
  </si>
  <si>
    <t>0 0 0 0 45 0 0 45 45 45 45 30 0 30 30 30 30 0 30 30 30 30 45 30 30 30 30 45 30 30 30 30 0 30 30 0 0 0 -30 -30 -30 -30 -45 90 90 90 90 -45 90 90 90 90 -45 -30 -30 -30 -30 -45 -30 -30 -30 -30 -45 -30 -30 -30 -30 -45 -30 -30 -30 0 -45 0 0 0 0 -45 0 -30 -30 -30 -45 -30 -30 -30 -30 -45 -30 -30 -30 -30 -45 -30 -30 -30 -30 -45 90 90 90 90 -45 90 90 90 90 -45 -30 -30 -30 -30 0 0 0 30 30 0 30 30 30 30 45 30 30 30 30 45 30 30 30 30 0 30 30 30 30 0 30 45 45 45 45 0 0 45 0 0 0 0</t>
  </si>
  <si>
    <t>0 0 0 0 30 0 30 30 30 0 30 30 30 30 0 30 0 30 0 0 0 0 30 0 0 0 0 45 90 90 90 90 45 0 0 0 0 -30 0 0 0 0 -30 0 0 0 0 -30 0 0 0 0 -45 0 0 -30 0 -30 -30 -30 0 -30 -30 -30 -30 -45 0 45 45 90 90 90 90 -45 -45 -45 -45 90 90 90 90 45 45 0 -45 -30 -30 -30 -30 0 -30 -30 -30 0 -30 0 0 -45 0 0 0 0 -30 0 0 0 0 -30 0 0 0 0 -30 0 0 0 0 45 90 90 90 90 45 0 0 0 0 30 0 0 0 0 30 0 30 0 30 30 30 30 0 30 30 30 0 30 0 0 0 0</t>
  </si>
  <si>
    <t>30 30 30 30 0 30 30 30 30 0 0 0 30 0 0 0 0 30 0 0 0 0 30 0 0 0 0 45 90 90 90 90 -45 0 0 0 0 -30 0 0 -45 0 0 0 0 -30 0 0 0 0 -30 0 -30 -30 -30 -45 -30 0 0 0 0 -30 -30 -30 -30 0 45 45 90 90 45 0 -45 90 90 90 90 -45 0 45 90 90 45 45 0 -30 -30 -30 -30 0 0 0 0 -30 -45 -30 -30 -30 0 -30 0 0 0 0 -30 0 0 0 0 -45 0 0 -30 0 0 0 0 -45 90 90 90 90 45 0 0 0 0 30 0 0 0 0 30 0 0 0 0 30 0 0 0 30 30 30 30 0 30 30 30 30</t>
  </si>
  <si>
    <t>45 45 45 45 0 45 45 45 45 0 45 45 45 45 0 45 45 90 45 45 45 45 90 45 30 0 45 45 45 90 45 90 45 45 45 0 0 -45 -45 -45 -45 90 -45 -45 -45 0 -45 -45 -45 -45 90 -45 -45 -45 -45 0 -45 90 -45 0 0 -45 0 0 -45 0 -45 -45 -45 90 -45 -45 -30 -45 -45 -45 -45 -30 -45 -45 90 -45 -45 -45 0 -45 0 0 -45 0 0 -45 90 -45 0 -45 -45 -45 -45 90 -45 -45 -45 -45 0 -45 -45 -45 90 -45 -45 -45 -45 0 0 45 45 45 90 45 90 45 45 45 0 30 45 90 45 45 45 45 90 45 45 0 45 45 45 45 0 45 45 45 45 0 45 45 45 45</t>
  </si>
  <si>
    <t>45 45 45 45 90 45 45 45 45 0 45 45 45 45 90 45 45 45 45 0 45 45 45 45 90 45 45 45 90 90 45 0 45 45 30 0 0 -45 -45 -45 -45 90 -45 -45 -45 -45 90 -45 -45 -45 0 -45 -45 -45 -45 0 -45 -45 -45 -45 0 -45 -45 -45 -45 0 -45 -45 90 -45 0 0 -30 0 0 0 0 -30 0 0 -45 90 -45 -45 0 -45 -45 -45 -45 0 -45 -45 -45 -45 0 -45 -45 -45 -45 0 -45 -45 -45 90 -45 -45 -45 -45 90 -45 -45 -45 -45 0 0 30 45 45 0 45 90 90 45 45 45 90 45 45 45 45 0 45 45 45 45 90 45 45 45 45 0 45 45 45 45 90 45 45 45 45</t>
  </si>
  <si>
    <t>90 60 90 60 60 60 90 45 90 90 90 90 60 90 90 90 90 60 90 90 90 90 45 0 0 0 45 90 90 90 90 -60 90 90 90 90 -60 90 90 90 90 -60 90 90 90 90 -60 90 90 90 90 -60 90 -60 -45 0 0 0 0 45 0 0 0 0 -45 0 0 0 0 -45 0 0 0 0 -45 -45 0 0 0 0 -45 0 0 0 0 -45 0 0 0 0 45 0 0 0 0 -45 -60 90 -60 90 90 90 90 -60 90 90 90 90 -60 90 90 90 90 -60 90 90 90 90 -60 90 90 90 90 45 0 0 0 45 90 90 90 90 60 90 90 90 90 60 90 90 90 90 45 90 60 60 60 90 60 90</t>
  </si>
  <si>
    <t>90 90 60 60 60 60 90 60 90 90 90 90 60 90 90 90 90 45 90 90 90 90 -45 0 0 0 -45 90 90 90 90 -60 90 90 90 90 -60 90 90 90 90 -60 90 90 90 90 -60 90 90 90 90 -60 90 -60 -45 0 0 -45 0 0 0 0 45 0 0 0 0 45 0 0 0 0 45 0 0 0 0 45 0 0 0 0 45 0 0 0 0 45 0 0 0 0 -45 0 0 -45 -60 90 -60 90 90 90 90 -60 90 90 90 90 -60 90 90 90 90 -60 90 90 90 90 -60 90 90 90 90 -45 0 0 0 -45 90 90 90 90 45 90 90 90 90 60 90 90 90 90 60 90 60 60 60 60 90 90</t>
  </si>
  <si>
    <t>0 0 0 0 30 0 0 30 0 30 30 30 30 0 30 30 30 30 45 30 30 30 45 30 45 30 60 60 60 90 60 90 90 90 60 90 -60 90 -60 -60 -60 -60 -45 0 0 0 -30 0 -30 -30 -30 -30 0 -30 -30 -30 -30 -45 -30 -30 -30 -30 -45 -30 -30 -30 -30 -45 90 -45 90 45 30 30 45 45 30 30 45 90 -45 90 -45 -30 -30 -30 -30 -45 -30 -30 -30 -30 -45 -30 -30 -30 -30 0 -30 -30 -30 -30 0 -30 0 0 0 -45 -60 -60 -60 -60 90 -60 90 60 90 90 90 60 90 60 60 60 30 45 30 45 30 30 30 45 30 30 30 30 0 30 30 30 30 0 30 0 0 30 0 0 0 0</t>
  </si>
  <si>
    <t>0 0 30 0 0 0 0 30 30 30 0 30 30 0 30 30 30 30 60 30 30 30 30 60 30 45 90 90 45 45 90 90 60 60 60 90 -60 -60 -60 90 -60 -60 -45 0 0 0 -45 -30 -45 -30 -30 -30 -30 -45 -30 -30 -30 -30 0 -30 -30 -30 -30 0 -30 -30 -30 -30 -45 90 90 45 45 30 30 30 30 45 45 90 90 -45 -30 -30 -30 -30 0 -30 -30 -30 -30 0 -30 -30 -30 -30 -45 -30 -30 -30 -30 -45 -30 -45 0 0 0 -45 -60 -60 90 -60 -60 -60 90 60 60 60 90 90 45 45 90 90 45 30 60 30 30 30 30 60 30 30 30 30 0 30 30 0 30 30 30 0 0 0 0 30 0 0</t>
  </si>
  <si>
    <t>90 90 90 90 45 90 90 90 90 60 90 45 0 0 0 0 30 0 0 0 0 45 0 0 0 0 -30 0 0 0 0 -30 0 0 0 0 -30 0 0 0 0 45 0 0 0 -30 0 30 45 0 -30 0 30 30 0 0 30 30 0 30 30 30 30 0 -30 -30 -30 -30 -45 -30 -45 -45 -45 -45 -60 -60 -45 -45 -45 -45 -30 -45 -30 -30 -30 -30 0 30 30 30 30 0 30 30 0 0 30 30 0 -30 0 45 30 0 -30 0 0 0 45 0 0 0 0 -30 0 0 0 0 -30 0 0 0 0 -30 0 0 0 0 45 0 0 0 0 30 0 0 0 0 45 90 60 90 90 90 90 45 90 90 90 90</t>
  </si>
  <si>
    <t>90 90 90 90 60 90 90 90 90 45 90 45 0 0 0 -30 0 0 0 0 -30 0 0 0 -30 0 0 0 -30 0 0 0 -30 0 0 0 45 0 0 0 0 45 0 0 0 0 45 30 0 0 30 0 30 30 30 30 0 30 30 30 30 0 -30 -30 -30 -45 -45 -30 -45 -45 -45 -60 -30 0 0 0 0 -30 -60 -45 -45 -45 -30 -45 -45 -30 -30 -30 0 30 30 30 30 0 30 30 30 30 0 30 0 0 30 45 0 0 0 0 45 0 0 0 0 45 0 0 0 -30 0 0 0 -30 0 0 0 -30 0 0 0 -30 0 0 0 0 -30 0 0 0 45 90 45 90 90 90 90 60 90 90 90 90</t>
  </si>
  <si>
    <t>30 0 0 30 0 0 0 0 30 0 0 0 0 30 0 0 0 0 45 0 0 0 0 45 0 0 0 0 45 0 0 0 0 45 90 90 90 90 -45 0 0 0 0 -30 0 0 0 0 -30 0 0 0 0 -30 0 0 0 0 -30 0 0 0 0 -45 90 90 90 -45 0 0 0 0 -45 90 90 90 90 -45 0 0 0 0 -45 90 90 90 -45 0 0 0 0 -30 0 0 0 0 -30 0 0 0 0 -30 0 0 0 0 -30 0 0 0 0 -45 90 90 90 90 45 0 0 0 0 45 0 0 0 0 45 0 0 0 0 45 0 0 0 0 30 0 0 0 0 30 0 0 0 0 30 0 0 30</t>
  </si>
  <si>
    <t>0 0 0 0 30 30 0 0 30 0 0 0 0 30 0 0 0 0 -45 90 90 90 90 45 0 0 0 0 -45 0 0 0 0 -45 0 0 0 0 -45 0 0 0 0 -30 0 0 0 0 -30 0 0 0 0 -30 0 0 0 0 -30 0 0 0 0 45 90 90 90 45 0 0 0 0 45 90 90 90 90 45 0 0 0 0 45 90 90 90 45 0 0 0 0 -30 0 0 0 0 -30 0 0 0 0 -30 0 0 0 0 -30 0 0 0 0 -45 0 0 0 0 -45 0 0 0 0 -45 0 0 0 0 45 90 90 90 90 -45 0 0 0 0 30 0 0 0 0 30 0 0 30 30 0 0 0 0</t>
  </si>
  <si>
    <t>90 90 45 0 45 45 45 45 90 45 45 45 45 90 45 45 45 45 90 45 45 45 45 90 -45 -45 -45 -45 90 -45 -45 -45 -45 0 -45 -45 -45 -45 0 -45 -45 -45 -45 0 -45 -30 -45 -45 0 -45 -45 -45 0 -45 -45 -45 -45 0 0 0 0 30 0 0 45 45 45 45 0 45 45 45 90 45 45 45 45 90 45 45 45 0 45 45 45 45 0 0 30 0 0 0 0 -45 -45 -45 -45 0 -45 -45 -45 0 -45 -45 -30 -45 0 -45 -45 -45 -45 0 -45 -45 -45 -45 0 -45 -45 -45 -45 90 -45 -45 -45 -45 90 45 45 45 45 90 45 45 45 45 90 45 45 45 45 90 45 45 45 45 0 45 90 90</t>
  </si>
  <si>
    <t>90 90 45 45 90 45 45 45 90 45 45 45 45 90 45 45 45 45 90 -45 -45 -45 -45 90 -45 -45 -45 -45 90 -45 -45 -45 -45 0 -45 -45 -45 -45 0 -45 -45 -45 -45 0 45 45 45 45 0 -45 -45 -45 0 -45 -45 -45 -30 0 45 45 45 45 0 45 45 45 45 0 45 0 0 0 30 0 0 0 0 30 0 0 0 45 0 45 45 45 45 0 45 45 45 45 0 -30 -45 -45 -45 0 -45 -45 -45 0 45 45 45 45 0 -45 -45 -45 -45 0 -45 -45 -45 -45 0 -45 -45 -45 -45 90 -45 -45 -45 -45 90 -45 -45 -45 -45 90 45 45 45 45 90 45 45 45 45 90 45 45 45 90 45 45 90 90</t>
  </si>
  <si>
    <t>30 0 30 0 30 30 0 0 30 30 0 0 45 0 0 0 0 45 0 30 30 30 0 -30 0 -30 -30 -30 -30 0 45 90 90 90 45 90 90 90 90 -45 90 90 90 90 -45 0 0 0 0 -30 0 0 0 0 -30 0 0 0 0 -30 0 0 0 0 -30 0 0 0 0 -45 0 0 -45 90 90 90 90 -45 0 0 -45 0 0 0 0 -30 0 0 0 0 -30 0 0 0 0 -30 0 0 0 0 -30 0 0 0 0 -45 90 90 90 90 -45 90 90 90 90 45 90 90 90 45 0 -30 -30 -30 -30 0 -30 0 30 30 30 0 45 0 0 0 0 45 0 0 30 30 0 0 30 30 0 30 0 30</t>
  </si>
  <si>
    <t>30 30 45 30 30 30 30 0 30 30 0 30 0 0 -30 -30 -30 -30 0 0 -45 0 0 0 0 -30 0 0 0 0 45 90 90 90 45 90 90 90 90 45 90 90 90 90 -45 90 90 -45 0 0 0 0 -30 0 0 0 0 -30 0 0 0 0 -30 0 0 0 0 -30 0 0 0 0 -45 0 0 0 0 -45 0 0 0 0 -30 0 0 0 0 -30 0 0 0 0 -30 0 0 0 0 -30 0 0 0 0 -45 90 90 -45 90 90 90 90 45 90 90 90 90 45 90 90 90 45 0 0 0 0 -30 0 0 0 0 -45 0 0 -30 -30 -30 -30 0 0 30 0 30 30 0 30 30 30 30 45 30 30</t>
  </si>
  <si>
    <t>0 0 0 0 45 0 0 0 0 -30 -45 90 90 90 -45 -45 0 -45 90 -45 -45 -45 90 90 90 -60 90 90 -60 90 90 45 90 -60 -60 -60 90 45 45 60 60 60 90 -60 -60 -60 90 45 60 90 60 60 60 45 60 60 60 60 30 0 -45 90 -45 -60 -60 90 45 0 0 45 45 45 90 -45 -60 -60 -45 90 45 45 45 0 0 45 90 -60 -60 -45 90 -45 0 30 60 60 60 60 45 60 60 60 90 60 45 90 -60 -60 -60 90 60 60 60 45 45 90 -60 -60 -60 90 45 90 90 -60 90 90 -60 90 90 90 -45 -45 -45 90 -45 0 -45 -45 90 90 90 -45 -30 0 0 0 0 45 0 0 0 0</t>
  </si>
  <si>
    <t>0 0 0 0 -45 0 0 0 -45 0 -45 -45 -45 -45 90 -45 -45 -45 90 90 90 90 -45 90 90 90 90 -60 90 90 60 60 60 45 90 90 -60 -60 90 -60 -60 90 -60 -60 -60 -60 90 60 60 60 60 45 60 60 60 60 45 30 0 45 90 45 45 0 45 45 45 45 90 -60 90 -60 -30 0 0 0 0 -30 -60 90 -60 90 45 45 45 45 0 45 45 90 45 0 30 45 60 60 60 60 45 60 60 60 60 90 -60 -60 -60 -60 90 -60 -60 90 -60 -60 90 90 45 60 60 60 90 90 -60 90 90 90 90 -45 90 90 90 90 -45 -45 -45 90 -45 -45 -45 -45 0 -45 0 0 0 -45 0 0 0 0</t>
  </si>
  <si>
    <t>90 90 90 90 45 90 90 90 90 45 0 30 30 0 30 0 30 30 30 30 0 30 30 30 30 0 30 30 0 30 30 30 30 45 30 30 30 30 45 30 0 -30 -30 -30 -30 0 -30 -30 -30 -30 0 -30 -30 -30 -30 -45 -30 0 0 0 0 -30 0 0 -30 -30 -30 -30 -45 -30 -30 -30 -30 -45 -45 -45 -45 -30 -30 -30 -30 -45 -30 -30 -30 -30 0 0 -30 0 0 0 0 -30 -45 -30 -30 -30 -30 0 -30 -30 -30 -30 0 -30 -30 -30 -30 0 30 45 30 30 30 30 45 30 30 30 30 0 30 30 0 30 30 30 30 0 30 30 30 30 0 30 0 30 30 0 45 90 90 90 90 45 90 90 90 90</t>
  </si>
  <si>
    <t>90 90 90 90 45 90 90 90 90 45 0 30 30 0 30 30 30 30 45 30 0 30 30 30 30 0 30 30 30 30 0 30 30 30 30 45 30 30 30 0 0 -30 -30 -30 -30 0 -30 -30 -30 -30 0 -30 -30 -30 -30 -45 -30 -30 -30 -30 -45 -30 -30 -30 -30 -45 -30 -45 0 0 0 0 -30 0 0 0 0 -30 0 0 0 0 -45 -30 -45 -30 -30 -30 -30 -45 -30 -30 -30 -30 -45 -30 -30 -30 -30 0 -30 -30 -30 -30 0 -30 -30 -30 -30 0 0 30 30 30 45 30 30 30 30 0 30 30 30 30 0 30 30 30 30 0 30 45 30 30 30 30 0 30 30 0 45 90 90 90 90 45 90 90 90 90</t>
  </si>
  <si>
    <t>0 0 0 0 30 0 0 0 0 30 0 0 0 0 -30 -60 90 90 90 90 -60 90 90 90 90 -60 90 90 90 90 60 90 90 90 60 90 90 60 90 90 90 60 60 90 -60 -60 90 45 0 0 0 0 -30 0 0 0 0 -45 0 0 0 0 -45 0 0 0 0 -45 0 -45 0 45 0 45 45 45 45 0 45 0 -45 0 -45 0 0 0 0 -45 0 0 0 0 -45 0 0 0 0 -30 0 0 0 0 45 90 -60 -60 90 60 60 90 90 90 60 90 90 60 90 90 90 60 90 90 90 90 -60 90 90 90 90 -60 90 90 90 90 -60 -30 0 0 0 0 30 0 0 0 0 30 0 0 0 0</t>
  </si>
  <si>
    <t>0 0 0 0 30 0 0 0 0 30 0 0 0 0 -45 -60 90 -60 -60 90 90 90 -60 90 90 90 90 -60 90 90 90 90 60 90 90 90 90 60 90 90 90 90 60 90 90 60 60 45 0 0 0 0 -30 0 0 0 0 -45 0 0 0 0 -45 0 0 0 -45 0 -30 0 45 45 45 0 0 0 0 45 45 45 0 -30 0 -45 0 0 0 -45 0 0 0 0 -45 0 0 0 0 -30 0 0 0 0 45 60 60 90 90 60 90 90 90 90 60 90 90 90 90 60 90 90 90 90 -60 90 90 90 90 -60 90 90 90 -60 -60 90 -60 -45 0 0 0 0 30 0 0 0 0 30 0 0 0 0</t>
  </si>
  <si>
    <t>-45 90 90 90 -45 -30 -30 -30 0 30 30 0 0 30 0 0 0 0 -30 0 0 0 0 -30 0 0 0 0 45 90 90 90 90 -45 90 90 90 90 -45 90 90 90 90 -45 90 90 90 90 45 90 90 90 90 45 90 90 90 90 45 90 90 90 90 45 0 0 0 30 0 0 0 0 30 0 0 0 0 30 0 0 0 0 30 0 0 0 45 90 90 90 90 45 90 90 90 90 45 90 90 90 90 45 90 90 90 90 -45 90 90 90 90 -45 90 90 90 90 -45 90 90 90 90 45 0 0 0 0 -30 0 0 0 0 -30 0 0 0 0 30 0 0 30 30 0 -30 -30 -30 -45 90 90 90 -45</t>
  </si>
  <si>
    <t>90 90 90 -45 -30 -45 -30 -30 0 30 0 -30 0 0 0 -30 0 0 30 0 0 0 0 30 0 0 0 0 -45 90 90 90 90 -45 90 90 90 90 -45 90 90 90 90 45 90 90 90 90 45 90 90 90 90 45 90 90 90 90 45 90 90 90 90 45 0 0 0 30 0 0 0 0 30 0 0 0 0 30 0 0 0 0 30 0 0 0 45 90 90 90 90 45 90 90 90 90 45 90 90 90 90 45 90 90 90 90 45 90 90 90 90 -45 90 90 90 90 -45 90 90 90 90 -45 0 0 0 0 30 0 0 0 0 30 0 0 -30 0 0 0 -30 0 30 0 -30 -30 -45 -30 -45 90 90 90</t>
  </si>
  <si>
    <t>0 0 0 0 -45 90 90 90 90 -45 0 0 0 0 -45 90 90 90 90 -45 0 0 0 0 30 0 0 0 0 -30 0 30 30 0 0 0 0 -30 0 -30 -30 -30 0 -30 -30 -30 -30 -45 0 45 30 30 30 30 45 45 45 0 45 45 30 30 0 45 30 30 30 30 0 -30 -30 -30 -30 -45 -45 -45 -45 -30 -30 -30 -30 0 30 30 30 30 45 0 30 30 45 45 0 45 45 45 30 30 30 30 45 0 -45 -30 -30 -30 -30 0 -30 -30 -30 0 -30 0 0 0 0 30 30 0 -30 0 0 0 0 30 0 0 0 0 -45 90 90 90 90 -45 0 0 0 0 -45 90 90 90 90 -45 0 0 0 0</t>
  </si>
  <si>
    <t>90 90 90 90 -45 0 0 0 0 -45 90 90 90 90 -45 0 0 0 0 -45 0 0 0 0 -45 0 0 0 0 -45 0 0 -45 0 -30 0 -30 -30 -30 0 -30 -30 0 30 30 0 -30 -30 0 30 30 30 30 45 45 45 45 30 45 45 30 45 30 30 30 30 0 -30 0 -30 -30 -30 -30 0 30 30 0 -30 -30 -30 -30 0 -30 0 30 30 30 30 45 30 45 45 30 45 45 45 45 30 30 30 30 0 -30 -30 0 30 30 0 -30 -30 0 -30 -30 -30 0 -30 0 -45 0 0 -45 0 0 0 0 -45 0 0 0 0 -45 0 0 0 0 -45 90 90 90 90 -45 0 0 0 0 -45 90 90 90 90</t>
  </si>
  <si>
    <t>0 0 0 0 30 0 30 0 30 30 30 30 0 -30 0 -30 -30 -30 -30 -45 -30 -30 -45 -45 -45 -30 -45 -45 -45 -45 0 30 30 30 30 45 30 30 30 45 30 30 45 90 90 45 90 90 90 90 45 30 30 45 90 45 45 45 90 45 0 0 -30 0 -30 -30 -30 -30 0 -30 -30 -30 -30 -45 -45 -45 -45 -30 -30 -30 -30 0 -30 -30 -30 -30 0 -30 0 0 45 90 45 45 45 90 45 30 30 45 90 90 90 90 45 90 90 45 30 30 45 30 30 30 45 30 30 30 30 0 -45 -45 -45 -45 -30 -45 -45 -45 -30 -30 -45 -30 -30 -30 -30 0 -30 0 30 30 30 30 0 30 0 30 0 0 0 0</t>
  </si>
  <si>
    <t>30 0 30 0 0 0 0 30 30 30 30 0 -45 -45 0 -45 -45 -45 -45 -30 -45 -45 -45 -45 -30 0 -30 -30 -30 -30 0 30 30 30 30 45 90 90 90 90 45 30 30 30 30 45 90 90 45 30 45 45 30 45 45 45 90 90 45 30 0 -30 0 -30 -30 -30 -30 0 -30 -30 -30 -30 0 -30 -30 -30 -30 0 -30 -30 -30 -30 0 -30 -30 -30 -30 0 -30 0 30 45 90 90 45 45 45 30 45 45 30 45 90 90 45 30 30 30 30 45 90 90 90 90 45 30 30 30 30 0 -30 -30 -30 -30 0 -30 -45 -45 -45 -45 -30 -45 -45 -45 -45 0 -45 -45 0 30 30 30 30 0 0 0 0 30 0 30</t>
  </si>
  <si>
    <t>-45 -30 -30 -30 0 -30 0 -30 -60 90 60 90 90 90 -60 90 90 90 90 -60 90 90 -45 90 90 -60 90 -45 -60 90 60 90 90 90 -60 90 60 60 90 -45 0 45 90 45 90 90 90 90 45 0 0 0 0 30 0 0 0 0 30 30 30 30 60 90 90 90 90 60 90 90 90 90 45 0 0 0 0 45 90 90 90 90 60 90 90 90 90 60 30 30 30 30 0 0 0 0 30 0 0 0 0 45 90 90 90 90 45 90 45 0 -45 90 60 60 90 -60 90 90 90 60 90 -60 -45 90 -60 90 90 -45 90 90 -60 90 90 90 90 -60 90 90 90 60 90 -60 -30 0 -30 0 -30 -30 -30 -45</t>
  </si>
  <si>
    <t>-30 -60 -60 -30 -30 -30 -30 -60 -45 90 -60 90 90 90 -60 90 90 90 90 -60 90 90 90 90 -45 0 0 -45 90 90 90 90 60 90 90 60 60 60 90 -45 0 45 90 60 90 90 90 90 45 0 0 0 0 30 0 0 0 0 30 30 30 30 60 90 90 90 90 45 90 90 90 90 45 0 0 0 0 45 90 90 90 90 45 90 90 90 90 60 30 30 30 30 0 0 0 0 30 0 0 0 0 45 90 90 90 90 60 90 45 0 -45 90 60 60 60 90 90 60 90 90 90 90 -45 0 0 -45 90 90 90 90 -60 90 90 90 90 -60 90 90 90 -60 90 -45 -60 -30 -30 -30 -30 -60 -60 -30</t>
  </si>
  <si>
    <t>-30 0 30 30 30 30 0 -30 -30 -30 0 -30 -30 -30 -30 0 -30 -30 -30 -30 -45 -30 -30 -30 -45 0 30 0 -30 -30 -30 -30 0 30 30 30 30 0 30 30 30 30 0 30 30 30 30 45 90 90 90 90 45 0 0 30 30 30 30 45 30 0 0 0 -30 -30 -30 -45 90 90 90 90 -45 0 45 45 0 -45 90 90 90 90 -45 -30 -30 -30 0 0 0 30 45 30 30 30 30 0 0 45 90 90 90 90 45 30 30 30 30 0 30 30 30 30 0 30 30 30 30 0 -30 -30 -30 -30 0 30 0 -45 -30 -30 -30 -45 -30 -30 -30 -30 0 -30 -30 -30 -30 0 -30 -30 -30 0 30 30 30 30 0 -30</t>
  </si>
  <si>
    <t>0 -30 -30 -30 -30 0 -30 -30 -30 -30 0 -30 -30 -30 -30 0 -30 -30 -30 -30 -45 -30 -30 -30 -45 0 30 0 30 30 30 30 0 30 30 30 30 0 30 30 30 30 0 30 30 30 30 45 90 90 90 90 45 30 30 30 30 45 30 0 0 0 45 90 90 90 90 -45 -30 -30 -30 0 -45 0 0 0 0 -45 0 -30 -30 -30 -45 90 90 90 90 45 0 0 0 30 45 30 30 30 30 45 90 90 90 90 45 30 30 30 30 0 30 30 30 30 0 30 30 30 30 0 30 30 30 30 0 30 0 -45 -30 -30 -30 -45 -30 -30 -30 -30 0 -30 -30 -30 -30 0 -30 -30 -30 -30 0 -30 -30 -30 -30 0</t>
  </si>
  <si>
    <t>0 0 -30 -30 0 30 30 30 0 -30 0 -30 -30 -30 0 -30 -30 -45 -45 -45 0 -45 -45 -45 -45 -30 -45 -45 -45 -45 0 -45 -45 -45 -45 0 30 30 30 30 45 30 45 90 90 90 45 45 45 90 45 45 30 45 30 0 45 90 45 45 45 45 90 45 0 0 45 45 45 0 -30 -45 90 90 -45 -45 90 90 -45 -30 0 45 45 45 0 0 45 90 45 45 45 45 90 45 0 30 45 30 45 45 90 45 45 45 90 90 90 45 30 45 30 30 30 30 0 -45 -45 -45 -45 0 -45 -45 -45 -45 -30 -45 -45 -45 -45 0 -45 -45 -45 -30 -30 0 -30 -30 -30 0 -30 0 30 30 30 0 -30 -30 0 0</t>
  </si>
  <si>
    <t>0 -30 -30 0 -30 -30 -30 0 0 -30 -30 -30 -30 -45 -45 -45 0 -45 -45 -45 -45 0 30 30 30 0 -45 -45 -45 -45 0 -45 -45 -45 -45 0 30 30 30 30 45 90 45 45 45 45 90 45 45 45 45 90 45 45 90 90 90 45 45 30 45 45 45 30 45 30 0 0 -45 90 90 -45 -30 0 0 0 0 -30 -45 90 90 -45 0 0 30 45 30 45 45 45 30 45 45 90 90 90 45 45 90 45 45 45 45 90 45 45 45 45 90 45 30 30 30 30 0 -45 -45 -45 -45 0 -45 -45 -45 -45 0 30 30 30 0 -45 -45 -45 -45 0 -45 -45 -45 -30 -30 -30 -30 0 0 -30 -30 -30 0 -30 -30 0</t>
  </si>
  <si>
    <t>0 0 0 0 30 0 30 0 0 0 0 30 0 0 0 0 30 0 0 0 30 0 0 0 0 -30 0 0 0 0 -30 0 0 0 45 0 0 0 0 -30 0 0 0 0 -30 0 45 0 0 45 0 0 0 0 -30 0 45 0 0 0 0 -45 90 90 90 90 -45 90 90 90 90 -45 90 90 -45 -45 90 90 -45 90 90 90 90 -45 90 90 90 90 -45 0 0 0 0 45 0 -30 0 0 0 0 45 0 0 45 0 -30 0 0 0 0 -30 0 0 0 0 45 0 0 0 -30 0 0 0 0 -30 0 0 0 0 30 0 0 0 30 0 0 0 0 30 0 0 0 0 30 0 30 0 0 0 0</t>
  </si>
  <si>
    <t>30 30 0 30 0 0 0 0 30 0 0 0 0 30 0 0 0 0 -30 0 0 0 0 -30 0 0 0 0 -30 0 0 0 0 -30 0 0 0 0 -30 0 0 0 0 45 90 90 90 90 45 90 90 90 90 45 90 90 45 0 0 0 0 -45 0 0 0 0 -45 0 0 0 0 -45 0 0 -45 -45 0 0 -45 0 0 0 0 -45 0 0 0 0 -45 0 0 0 0 45 90 90 45 90 90 90 90 45 90 90 90 90 45 0 0 0 0 -30 0 0 0 0 -30 0 0 0 0 -30 0 0 0 0 -30 0 0 0 0 -30 0 0 0 0 30 0 0 0 0 30 0 0 0 0 30 0 30 30</t>
  </si>
  <si>
    <t>60 60 45 30 0 45 45 45 0 30 45 45 45 30 45 0 45 0 45 0 0 0 45 0 0 0 0 -30 0 45 90 90 90 -60 -45 0 0 0 0 -45 0 -45 0 -45 0 -45 -60 90 90 90 90 -45 0 0 0 -45 0 -45 0 0 -30 -30 -45 90 90 90 90 -45 0 0 0 0 -45 90 -45 -45 90 -45 0 0 0 0 -45 90 90 90 90 -45 -30 -30 0 0 -45 0 -45 0 0 0 -45 90 90 90 90 -60 -45 0 -45 0 -45 0 -45 0 0 0 0 -45 -60 90 90 90 45 0 -30 0 0 0 0 45 0 0 0 45 0 45 0 45 30 45 45 45 30 0 45 45 45 0 30 45 60 60</t>
  </si>
  <si>
    <t>45 45 45 45 30 45 45 45 45 30 45 60 60 45 30 0 45 0 -45 0 0 0 0 45 90 -45 0 0 0 -30 -60 90 90 -45 0 0 0 -45 90 90 90 -45 0 0 -45 90 90 -45 0 -30 0 0 -45 0 0 0 -30 -60 90 90 90 90 -45 0 0 0 -45 0 0 -45 0 0 -45 0 0 0 0 -45 0 0 -45 0 0 -45 0 0 0 -45 90 90 90 90 -60 -30 0 0 0 -45 0 0 -30 0 -45 90 90 -45 0 0 -45 90 90 90 -45 0 0 0 -45 90 90 -60 -30 0 0 0 -45 90 45 0 0 0 0 -45 0 45 0 30 45 60 60 45 30 45 45 45 45 30 45 45 45 45</t>
  </si>
  <si>
    <t>45 45 45 45 60 45 45 45 45 60 60 60 30 60 60 60 60 45 60 60 60 60 90 60 60 90 -60 -60 -60 -60 -45 0 0 0 0 -45 -60 -60 -60 -60 -30 0 -45 -60 -60 -60 -60 -45 -45 -45 -45 0 45 60 90 90 90 60 90 90 90 90 -45 0 0 0 0 -45 -60 -60 -60 -60 -45 0 0 0 0 -45 -60 -60 -60 -60 -45 0 0 0 0 -45 90 90 90 90 60 90 90 90 60 45 0 -45 -45 -45 -45 -60 -60 -60 -60 -45 0 -30 -60 -60 -60 -60 -45 0 0 0 0 -45 -60 -60 -60 -60 90 60 60 90 60 60 60 60 45 60 60 60 60 30 60 60 60 45 45 45 45 60 45 45 45 45</t>
  </si>
  <si>
    <t>45 45 45 45 60 45 45 45 45 60 45 60 60 60 60 45 60 60 60 60 90 60 60 60 60 90 -60 -60 -60 -60 -45 -45 -45 -45 -60 -60 -60 -60 -45 -60 -60 -60 -45 -60 -60 -60 -60 -45 -60 -30 0 0 30 60 90 90 90 60 90 90 90 90 -45 0 0 0 0 -45 0 0 0 0 -45 0 0 0 0 -45 0 0 0 0 -45 0 0 0 0 -45 90 90 90 90 60 90 90 90 60 30 0 0 -30 -60 -45 -60 -60 -60 -60 -45 -60 -60 -60 -45 -60 -60 -60 -60 -45 -45 -45 -45 -60 -60 -60 -60 90 60 60 60 60 90 60 60 60 60 45 60 60 60 60 45 60 45 45 45 45 60 45 45 45 45</t>
  </si>
  <si>
    <t>-60 -60 -60 -60 90 -60 -60 -60 -60 90 -60 -60 -60 -60 -45 -60 -60 -60 -60 90 45 45 45 90 90 60 90 60 90 90 90 60 90 -60 -60 -60 90 45 0 0 0 0 -45 0 0 0 0 -45 0 0 0 0 -45 90 60 60 60 60 90 60 60 60 60 90 60 60 60 60 90 60 60 60 60 90 90 90 90 60 60 60 60 90 60 60 60 60 90 60 60 60 60 90 60 60 60 60 90 -45 0 0 0 0 -45 0 0 0 0 -45 0 0 0 0 45 90 -60 -60 -60 90 60 90 90 90 60 90 60 90 90 45 45 45 90 -60 -60 -60 -60 -45 -60 -60 -60 -60 90 -60 -60 -60 -60 90 -60 -60 -60 -60</t>
  </si>
  <si>
    <t>-60 -60 -60 -60 -45 -60 -60 -60 -60 90 -60 -60 -60 -60 90 -60 -60 -60 -60 90 45 45 45 60 60 90 -60 -60 -60 90 90 90 60 90 90 90 90 45 0 0 0 0 -45 0 0 0 0 -45 0 0 0 0 -45 90 60 60 60 60 90 60 60 60 60 90 60 60 60 60 90 60 60 60 60 90 90 90 90 60 60 60 60 90 60 60 60 60 90 60 60 60 60 90 60 60 60 60 90 -45 0 0 0 0 -45 0 0 0 0 -45 0 0 0 0 45 90 90 90 90 60 90 90 90 -60 -60 -60 90 60 60 45 45 45 90 -60 -60 -60 -60 90 -60 -60 -60 -60 90 -60 -60 -60 -60 -45 -60 -60 -60 -60</t>
  </si>
  <si>
    <t>0 0 0 0 30 0 0 0 0 30 0 0 0 0 -30 0 0 0 0 -30 0 0 0 0 30 0 0 0 0 -30 0 0 0 0 30 0 0 0 0 -30 0 0 0 0 45 0 0 0 0 45 0 0 0 0 45 0 0 0 0 45 0 0 0 -45 90 90 90 90 -45 90 90 90 90 -45 -45 -45 -45 90 90 90 90 -45 90 90 90 90 -45 0 0 0 45 0 0 0 0 45 0 0 0 0 45 0 0 0 0 45 0 0 0 0 -30 0 0 0 0 30 0 0 0 0 -30 0 0 0 0 30 0 0 0 0 -30 0 0 0 0 -30 0 0 0 0 30 0 0 0 0 30 0 0 0 0</t>
  </si>
  <si>
    <t>0 0 0 -30 0 0 0 0 -30 0 0 0 0 -30 0 0 0 0 -30 0 0 0 0 45 0 0 0 0 45 0 0 0 0 45 0 0 0 0 30 0 0 0 0 30 0 0 0 0 30 0 0 0 0 30 0 0 0 0 45 90 90 90 90 -45 0 0 0 0 -45 90 90 90 90 -45 -45 -45 -45 90 90 90 90 -45 0 0 0 0 -45 90 90 90 90 45 0 0 0 0 30 0 0 0 0 30 0 0 0 0 30 0 0 0 0 30 0 0 0 0 45 0 0 0 0 45 0 0 0 0 45 0 0 0 0 -30 0 0 0 0 -30 0 0 0 0 -30 0 0 0 0 -30 0 0 0</t>
  </si>
  <si>
    <t>-60 -60 -60 90 90 90 90 45 90 90 90 90 60 90 90 90 90 60 30 0 0 0 0 30 0 0 0 30 0 0 0 0 -30 0 0 0 0 -30 0 0 0 0 -30 0 45 0 0 0 0 -45 90 60 90 -45 0 0 0 0 45 0 0 0 0 -45 0 0 0 45 0 0 0 0 -45 0 0 0 0 -45 0 0 0 0 45 0 0 0 -45 0 0 0 0 45 0 0 0 0 -45 90 60 90 -45 0 0 0 0 45 0 -30 0 0 0 0 -30 0 0 0 0 -30 0 0 0 0 30 0 0 0 30 0 0 0 0 30 60 90 90 90 90 60 90 90 90 90 45 90 90 90 90 -60 -60 -60</t>
  </si>
  <si>
    <t>90 90 90 -60 -60 -60 90 -45 90 90 90 90 60 90 90 90 90 60 30 0 30 0 0 0 0 30 0 0 0 -30 0 0 0 -30 0 0 0 0 -30 0 0 0 0 -45 0 0 0 0 -45 90 60 90 -45 0 0 0 0 45 0 0 0 0 45 0 0 0 0 45 0 0 0 0 45 0 0 0 0 45 0 0 0 0 45 0 0 0 0 45 0 0 0 0 45 0 0 0 0 -45 90 60 90 -45 0 0 0 0 -45 0 0 0 0 -30 0 0 0 0 -30 0 0 0 -30 0 0 0 30 0 0 0 0 30 0 30 60 90 90 90 90 60 90 90 90 90 -45 90 -60 -60 -60 90 90 90</t>
  </si>
  <si>
    <t>30 30 30 30 0 30 30 30 30 45 30 30 30 30 45 30 30 30 30 0 0 45 45 0 -30 -30 -45 90 90 90 90 -45 -30 -30 -45 90 90 90 90 -45 0 0 0 0 -30 -30 -30 -30 0 0 0 30 0 0 0 30 0 0 0 0 -30 0 0 0 -30 -30 -30 0 -30 -30 -30 -30 0 -30 -30 -30 -30 0 -30 -30 -30 -30 0 -30 -30 -30 0 0 0 -30 0 0 0 0 30 0 0 0 30 0 0 0 -30 -30 -30 -30 0 0 0 0 -45 90 90 90 90 -45 -30 -30 -45 90 90 90 90 -45 -30 -30 0 45 45 0 0 30 30 30 30 45 30 30 30 30 45 30 30 30 30 0 30 30 30 30</t>
  </si>
  <si>
    <t>45 30 30 45 45 45 30 30 30 30 0 30 30 30 30 0 30 30 30 30 0 30 30 0 -45 -30 -30 -30 -30 -45 90 90 90 90 -45 90 90 90 90 -45 -30 -30 -30 -30 0 30 30 0 0 0 0 -30 0 -30 -30 -30 0 -30 -30 -30 0 0 -30 0 0 0 0 -30 0 0 0 0 -30 0 0 0 0 -30 0 0 0 0 -30 0 0 0 0 -30 0 0 -30 -30 -30 0 -30 -30 -30 0 -30 0 0 0 0 30 30 0 -30 -30 -30 -30 -45 90 90 90 90 -45 90 90 90 90 -45 -30 -30 -30 -30 -45 0 30 30 0 30 30 30 30 0 30 30 30 30 0 30 30 30 30 45 45 45 30 30 45</t>
  </si>
  <si>
    <t>0 0 0 0 -30 0 0 0 -45 0 45 90 90 90 90 45 90 90 90 90 -45 0 0 0 0 -30 0 0 0 0 -30 0 0 0 0 -30 0 0 0 0 -30 0 0 0 0 30 0 0 0 0 -45 0 0 0 0 30 0 0 0 0 30 0 0 0 0 -45 0 0 0 0 30 0 30 45 45 45 45 30 0 30 0 0 0 0 -45 0 0 0 0 30 0 0 0 0 30 0 0 0 0 -45 0 0 0 0 30 0 0 0 0 -30 0 0 0 0 -30 0 0 0 0 -30 0 0 0 0 -30 0 0 0 0 -45 90 90 90 90 45 90 90 90 90 45 0 -45 0 0 0 -30 0 0 0 0</t>
  </si>
  <si>
    <t>90 90 90 90 -45 -30 0 0 0 0 -45 90 90 90 90 -45 0 0 0 0 -45 0 0 0 0 -30 0 0 0 0 -30 0 0 0 -30 0 0 0 0 -30 0 0 0 0 45 0 0 0 0 45 0 0 45 45 0 0 0 0 30 0 0 0 0 30 0 0 0 0 30 30 0 0 30 0 0 0 0 30 0 0 30 30 0 0 0 0 30 0 0 0 0 30 0 0 0 0 45 45 0 0 45 0 0 0 0 45 0 0 0 0 -30 0 0 0 0 -30 0 0 0 -30 0 0 0 0 -30 0 0 0 0 -45 0 0 0 0 -45 90 90 90 90 -45 0 0 0 0 -30 -45 90 90 90 90</t>
  </si>
  <si>
    <t>-45 -45 -45 -45 0 -45 -45 -45 -45 0 -45 -45 -45 0 0 -45 -45 -45 -45 0 45 45 45 45 0 0 0 -30 -45 -45 0 -45 -45 -45 -45 90 -45 -45 -45 -45 90 -45 0 45 90 45 45 90 45 45 45 45 90 45 45 45 45 90 45 45 0 30 0 45 45 90 45 45 45 90 45 45 0 45 45 45 45 0 45 45 90 45 45 45 90 45 45 0 30 0 45 45 90 45 45 45 45 90 45 45 45 45 90 45 45 90 45 0 -45 90 -45 -45 -45 -45 90 -45 -45 -45 -45 0 -45 -45 -30 0 0 0 45 45 45 45 0 -45 -45 -45 -45 0 0 -45 -45 -45 0 -45 -45 -45 -45 0 -45 -45 -45 -45</t>
  </si>
  <si>
    <t>-45 -45 -45 -45 0 -45 -45 -45 -45 0 -45 -45 -45 -45 0 -45 -45 -45 -45 0 -45 -45 -45 -45 0 0 0 -45 -45 -45 -45 90 -45 90 -45 -30 0 0 0 45 45 45 90 45 45 45 45 90 45 45 45 45 90 45 45 45 45 90 45 45 45 45 90 45 45 45 45 90 45 45 45 0 30 0 0 0 0 30 0 45 45 45 90 45 45 45 45 90 45 45 45 45 90 45 45 45 45 90 45 45 45 45 90 45 45 45 45 90 45 45 45 0 0 0 -30 -45 90 -45 90 -45 -45 -45 -45 0 0 0 -45 -45 -45 -45 0 -45 -45 -45 -45 0 -45 -45 -45 -45 0 -45 -45 -45 -45 0 -45 -45 -45 -45</t>
  </si>
  <si>
    <t>90 90 90 90 45 90 90 90 90 -45 0 -30 -30 -30 -30 0 -30 -30 -30 -30 0 -30 -30 -30 -30 -45 -45 0 0 30 30 0 0 0 0 -30 0 0 -30 -30 -30 -30 0 -30 -30 -30 -30 0 30 30 30 30 0 30 30 30 30 45 30 30 30 30 0 0 30 30 30 30 45 30 30 30 45 0 -45 -45 0 45 30 30 30 45 30 30 30 30 0 0 30 30 30 30 45 30 30 30 30 0 30 30 30 30 0 -30 -30 -30 -30 0 -30 -30 -30 -30 0 0 -30 0 0 0 0 30 30 0 0 -45 -45 -30 -30 -30 -30 0 -30 -30 -30 -30 0 -30 -30 -30 -30 0 -45 90 90 90 90 45 90 90 90 90</t>
  </si>
  <si>
    <t>90 90 90 90 -45 90 90 90 90 -45 -45 -45 -30 -30 -30 0 -30 0 -30 -30 -30 -30 0 -30 -30 -30 -30 0 30 30 0 -30 0 -30 -30 -30 -30 0 -30 0 -30 -30 0 -30 0 0 0 0 30 30 30 30 0 30 30 30 30 45 30 30 30 30 45 30 30 30 30 45 30 30 30 0 45 0 0 0 0 45 0 30 30 30 45 30 30 30 30 45 30 30 30 30 45 30 30 30 30 0 30 30 30 30 0 0 0 0 -30 0 -30 -30 0 -30 0 -30 -30 -30 -30 0 -30 0 30 30 0 -30 -30 -30 -30 0 -30 -30 -30 -30 0 -30 0 -30 -30 -30 -45 -45 -45 90 90 90 90 -45 90 90 90 90</t>
  </si>
  <si>
    <t>90 90 90 90 60 90 90 60 90 90 60 60 90 90 60 90 90 90 60 90 90 90 90 60 90 90 90 90 60 90 90 90 90 -60 90 90 90 90 -60 90 45 90 90 90 90 -60 90 90 90 90 -60 90 45 0 0 0 0 -45 -60 -60 -60 -60 -45 0 0 0 45 0 0 0 45 0 0 -45 -45 -45 -45 0 0 45 0 0 0 45 0 0 0 -45 -60 -60 -60 -60 -45 0 0 0 0 45 90 -60 90 90 90 90 -60 90 90 90 90 45 90 -60 90 90 90 90 -60 90 90 90 90 60 90 90 90 90 60 90 90 90 90 60 90 90 90 60 90 90 60 60 90 90 60 90 90 60 90 90 90 90</t>
  </si>
  <si>
    <t>90 60 90 90 90 60 90 90 90 60 60 90 90 90 60 90 90 90 60 90 90 60 90 90 90 90 60 90 90 90 90 -60 90 90 90 90 -60 90 90 90 90 -60 90 90 90 90 -60 90 90 90 90 -45 -45 0 0 -45 -60 -60 -60 -60 -45 0 45 45 0 0 0 45 0 0 0 0 45 0 0 0 0 45 0 0 0 0 45 0 0 0 45 45 0 -45 -60 -60 -60 -60 -45 0 0 -45 -45 90 90 90 90 -60 90 90 90 90 -60 90 90 90 90 -60 90 90 90 90 -60 90 90 90 90 60 90 90 90 90 60 90 90 60 90 90 90 60 90 90 90 60 60 90 90 90 60 90 90 90 60 90</t>
  </si>
  <si>
    <t>0 0 0 0 30 0 0 0 0 -30 0 0 0 0 -30 0 -30 0 -30 0 -30 0 -30 0 0 0 -30 -30 0 0 0 0 30 0 0 30 0 -30 0 0 -45 0 0 -45 0 -45 0 30 30 0 30 30 30 30 45 90 90 90 90 45 90 90 90 90 45 90 90 90 90 -45 0 0 0 0 45 45 0 0 0 0 -45 90 90 90 90 45 90 90 90 90 45 90 90 90 90 45 30 30 30 30 0 30 30 0 -45 0 -45 0 0 -45 0 0 -30 0 30 0 0 30 0 0 0 0 -30 -30 0 0 0 -30 0 -30 0 -30 0 -30 0 -30 0 0 0 0 -30 0 0 0 0 30 0 0 0 0</t>
  </si>
  <si>
    <t>0 -30 0 -30 -30 -30 -30 0 0 -30 0 0 0 0 -30 0 0 -30 0 0 0 0 -30 0 0 0 0 -45 0 0 0 0 30 0 0 0 0 30 0 0 0 0 30 0 0 30 30 0 30 30 30 30 45 90 -45 -45 90 90 90 -45 90 90 90 90 45 90 90 90 90 45 0 0 45 0 0 0 0 45 0 0 45 90 90 90 90 45 90 90 90 90 -45 90 90 90 -45 -45 90 45 30 30 30 30 0 30 30 0 0 30 0 0 0 0 30 0 0 0 0 30 0 0 0 0 -45 0 0 0 0 -30 0 0 0 0 -30 0 0 -30 0 0 0 0 -30 0 0 -30 -30 -30 -30 0 -30 0</t>
  </si>
  <si>
    <t>90 90 90 90 -45 0 0 0 0 -30 0 0 0 0 -30 0 0 0 0 30 0 0 0 0 -30 0 0 0 0 -30 0 0 0 0 -30 0 0 0 0 -30 0 0 0 0 -30 0 0 -30 -30 0 0 0 30 45 0 0 45 30 30 30 0 30 30 30 45 30 45 90 -45 -45 90 90 90 -45 0 0 -45 90 90 90 -45 -45 90 45 30 45 30 30 30 0 30 30 30 45 0 0 45 30 0 0 0 -30 -30 0 0 -30 0 0 0 0 -30 0 0 0 0 -30 0 0 0 0 -30 0 0 0 0 -30 0 0 0 0 30 0 0 0 0 -30 0 0 0 0 -30 0 0 0 0 -45 90 90 90 90</t>
  </si>
  <si>
    <t>90 90 90 90 -45 -30 -30 0 0 0 0 -30 0 0 0 0 -30 0 0 0 0 -30 0 0 0 0 -30 0 0 0 0 -30 0 0 0 0 -30 0 0 0 0 -30 0 0 0 0 30 0 0 0 30 30 30 45 90 90 90 90 -45 -45 -45 0 0 0 45 30 30 45 30 30 30 0 45 0 0 0 0 45 0 30 30 30 45 30 30 45 0 0 0 -45 -45 -45 90 90 90 90 45 30 30 30 0 0 0 30 0 0 0 0 -30 0 0 0 0 -30 0 0 0 0 -30 0 0 0 0 -30 0 0 0 0 -30 0 0 0 0 -30 0 0 0 0 -30 0 0 0 0 -30 -30 -45 90 90 90 90</t>
  </si>
  <si>
    <t>90 90 90 90 45 90 90 90 90 -60 90 90 90 90 -60 90 90 90 90 -45 0 0 0 0 30 0 0 0 0 30 0 0 0 0 30 0 0 0 0 30 0 0 0 0 30 0 30 0 0 0 0 -30 0 0 -30 -30 -30 -30 -45 90 45 45 60 60 90 90 90 45 0 0 0 0 -30 -45 -45 -45 -45 -30 0 0 0 0 45 90 90 90 60 60 45 45 90 -45 -30 -30 -30 -30 0 0 -30 0 0 0 0 30 0 30 0 0 0 0 30 0 0 0 0 30 0 0 0 0 30 0 0 0 0 30 0 0 0 0 -45 90 90 90 90 -60 90 90 90 90 -60 90 90 90 90 45 90 90 90 90</t>
  </si>
  <si>
    <t>90 90 90 90 -60 90 90 90 90 -60 90 90 90 90 45 90 90 90 90 -45 0 30 30 30 0 30 0 0 0 30 0 30 0 0 0 0 -30 0 0 0 0 -30 0 0 0 0 -30 0 0 0 0 -30 0 0 0 0 -30 -45 90 90 90 90 60 45 0 45 60 45 0 -45 -30 0 -45 0 0 0 0 -45 0 -30 -45 0 45 60 45 0 45 60 90 90 90 90 -45 -30 0 0 0 0 -30 0 0 0 0 -30 0 0 0 0 -30 0 0 0 0 -30 0 0 0 0 30 0 30 0 0 0 30 0 30 30 30 0 -45 90 90 90 90 45 90 90 90 90 -60 90 90 90 90 -60 90 90 90 90</t>
  </si>
  <si>
    <t>60 90 90 90 60 60 60 60 90 -60 -60 -60 90 -60 -60 -60 -60 90 -60 -60 -60 -60 90 -60 -60 -60 -60 90 60 60 60 60 30 60 60 60 60 45 60 60 60 60 45 60 45 60 60 60 60 45 0 0 0 0 -45 90 -60 -60 -60 -60 -30 0 0 0 0 -45 0 0 0 0 -45 -60 -60 -60 -45 -45 -60 -60 -60 -45 0 0 0 0 -45 0 0 0 0 -30 -60 -60 -60 -60 90 -45 0 0 0 0 45 60 60 60 60 45 60 45 60 60 60 60 45 60 60 60 60 30 60 60 60 60 90 -60 -60 -60 -60 90 -60 -60 -60 -60 90 -60 -60 -60 -60 90 -60 -60 -60 90 60 60 60 60 90 90 90 60</t>
  </si>
  <si>
    <t>90 90 60 90 60 60 60 60 90 -60 -60 -60 90 -60 -60 -60 -60 90 -60 -60 -60 -60 90 -60 -60 -60 -60 90 60 60 60 60 45 60 60 60 60 45 60 60 60 60 45 60 60 60 60 45 60 30 0 0 -45 90 -60 -60 -60 -60 -45 0 0 0 0 -45 0 0 0 0 -30 -60 -60 -60 -45 0 0 0 0 -45 -60 -60 -60 -30 0 0 0 0 -45 0 0 0 0 -45 -60 -60 -60 -60 90 -45 0 0 30 60 45 60 60 60 60 45 60 60 60 60 45 60 60 60 60 45 60 60 60 60 90 -60 -60 -60 -60 90 -60 -60 -60 -60 90 -60 -60 -60 -60 90 -60 -60 -60 90 60 60 60 60 90 60 90 90</t>
  </si>
  <si>
    <t>30 60 60 60 60 45 60 60 60 60 90 -60 -60 -60 -60 -30 0 0 0 0 -30 -60 -60 -60 -60 90 90 90 60 60 90 60 60 60 60 45 0 0 0 -45 0 0 0 -45 -60 -60 -60 -45 -60 -60 -60 -60 -45 0 45 90 -60 -60 -60 -60 90 45 90 90 90 90 60 90 60 60 60 60 30 0 0 0 0 30 60 60 60 60 90 60 90 90 90 90 45 90 -60 -60 -60 -60 90 45 0 -45 -60 -60 -60 -60 -45 -60 -60 -60 -45 0 0 0 -45 0 0 0 45 60 60 60 60 90 60 60 90 90 90 -60 -60 -60 -60 -30 0 0 0 0 -30 -60 -60 -60 -60 90 60 60 60 60 45 60 60 60 60 30</t>
  </si>
  <si>
    <t>45 60 60 60 60 30 60 60 60 60 90 -60 -60 -60 -60 -45 0 0 0 0 -45 -60 -60 -60 -60 -45 -60 -60 -60 -60 90 60 60 45 0 0 -45 90 90 -60 -60 -60 -60 90 -60 -60 -60 -30 0 0 -30 0 0 0 45 90 90 90 90 60 60 90 60 60 60 60 90 60 60 90 60 30 45 0 0 0 0 45 30 60 90 60 60 90 60 60 60 60 90 60 60 90 90 90 90 45 0 0 0 -30 0 0 -30 -60 -60 -60 90 -60 -60 -60 -60 90 90 -45 0 0 45 60 60 90 -60 -60 -60 -60 -45 -60 -60 -60 -60 -45 0 0 0 0 -45 -60 -60 -60 -60 90 60 60 60 60 30 60 60 60 60 45</t>
  </si>
  <si>
    <t>0 0 0 45 90 90 90 45 45 0 45 45 60 45 45 45 45 0 -45 -60 -60 -60 -60 -45 90 -45 -30 -30 -45 90 -45 -60 -45 -45 -60 -45 -45 0 -45 -45 0 30 60 30 60 60 60 60 45 45 45 45 60 60 60 60 30 60 30 0 -45 -45 0 -45 -45 -60 -45 -45 -60 -45 90 -45 -30 -30 -45 90 -45 -60 -60 -60 -60 -45 0 45 45 45 45 60 45 45 0 45 45 90 90 90 45 0 0 0</t>
  </si>
  <si>
    <t>0 0 0 45 90 90 90 45 45 90 45 45 45 45 60 45 45 0 -45 -60 -60 -60 -60 -45 -45 -45 -60 -45 -45 -60 -45 -45 -45 0 -45 -45 -30 -30 0 45 90 60 60 60 45 60 60 30 0 30 30 0 30 60 60 45 60 60 60 90 45 0 -30 -30 -45 -45 0 -45 -45 -45 -60 -45 -45 -60 -45 -45 -45 -60 -60 -60 -60 -45 0 45 45 60 45 45 45 45 90 45 45 90 90 90 45 0 0 0</t>
  </si>
  <si>
    <t>0 0 0 0 -30 0 -30 -30 -30 -30 -45 -30 -30 -30 -45 -45 -45 -45 90 45 30 30 30 30 45 30 0 30 30 30 30 45 30 45 45 45 45 90 90 45 45 0 -45 90 90 -45 -30 -30 -45 -45 -45 -45 -30 -30 -45 90 90 -45 0 45 45 90 90 45 45 45 45 30 45 30 30 30 30 0 30 45 30 30 30 30 45 90 -45 -45 -45 -45 -30 -30 -30 -45 -30 -30 -30 -30 0 -30 0 0 0 0</t>
  </si>
  <si>
    <t>0 0 0 0 -30 0 -30 -30 -30 -30 -45 -30 -30 -30 -45 -45 -45 -45 90 45 30 30 45 45 45 45 30 45 90 45 45 45 30 30 30 30 0 30 30 30 0 -45 90 90 -45 -45 -30 -30 -45 90 90 -45 -30 -30 -45 -45 90 90 -45 0 30 30 30 0 30 30 30 30 45 45 45 90 45 30 45 45 45 45 30 30 45 90 -45 -45 -45 -45 -30 -30 -30 -45 -30 -30 -30 -30 0 -30 0 0 0 0</t>
  </si>
  <si>
    <t>0 0 0 0 30 0 0 30 0 0 0 0 30 0 0 0 0 45 0 0 0 0 45 0 0 0 0 -30 0 0 0 0 -30 0 0 0 0 45 90 90 90 90 -45 0 0 0 -45 90 -45 -30 -30 -45 90 -45 0 0 0 -45 90 90 90 90 45 0 0 0 0 -30 0 0 0 0 -30 0 0 0 0 45 0 0 0 0 45 0 0 0 0 30 0 0 0 0 30 0 0 30 0 0 0 0</t>
  </si>
  <si>
    <t>30 30 0 0 0 0 30 0 0 0 0 45 0 0 0 0 -45 0 0 0 0 -30 0 0 0 0 -30 0 0 0 0 45 90 90 90 90 45 0 0 0 -45 90 -45 0 0 0 0 -30 0 0 0 0 -30 0 0 0 0 -45 90 -45 0 0 0 45 90 90 90 90 45 0 0 0 0 -30 0 0 0 0 -30 0 0 0 0 -45 0 0 0 0 45 0 0 0 0 30 0 0 0 0 30 30</t>
  </si>
  <si>
    <t>30 30 45 0 45 45 45 45 0 30 45 0 0 30 30 0 0 -30 0 -30 -30 -30 0 0 -45 90 90 90 90 -45 90 90 -45 90 -45 -45 90 -45 0 30 0 0 -30 -30 0 45 90 90 90 -45 -45 90 90 90 45 0 -30 -30 0 0 30 0 -45 90 -45 -45 90 -45 90 90 -45 90 90 90 90 -45 0 0 -30 -30 -30 0 -30 0 0 30 30 0 0 45 30 0 45 45 45 45 0 45 30 30</t>
  </si>
  <si>
    <t>45 45 45 45 30 30 45 45 30 0 -30 -30 -30 -30 0 0 30 0 0 0 0 30 0 0 -45 90 90 90 90 -45 90 90 -45 -45 -45 90 90 -45 0 -30 -30 0 30 45 90 90 90 -45 0 0 0 0 -45 90 90 90 45 30 0 -30 -30 0 -45 90 90 -45 -45 -45 90 90 -45 90 90 90 90 -45 0 0 30 0 0 0 0 30 0 0 -30 -30 -30 -30 0 30 45 45 30 30 45 45 45 45</t>
  </si>
  <si>
    <t>0 30 30 0 45 45 45 0 0 0 0 -30 0 0 0 0 -30 0 0 0 0 -30 0 0 0 0 -30 0 0 30 30 0 0 0 0 -45 90 -45 90 90 90 90 -45 0 0 30 0 -30 0 0 0 0 -30 0 30 0 0 -45 90 90 90 90 -45 90 -45 0 0 0 0 30 30 0 0 -30 0 0 0 0 -30 0 0 0 0 -30 0 0 0 0 -30 0 0 0 0 45 45 45 0 30 30 0</t>
  </si>
  <si>
    <t>0 30 45 45 45 0 -30 0 0 0 0 -30 0 0 0 0 -30 0 0 0 0 -30 0 0 0 0 -30 0 0 0 0 -45 90 -45 90 90 90 90 -45 0 30 30 30 0 0 0 0 30 0 0 0 0 30 0 0 0 0 30 30 30 0 -45 90 90 90 90 -45 90 -45 0 0 0 0 -30 0 0 0 0 -30 0 0 0 0 -30 0 0 0 0 -30 0 0 0 0 -30 0 45 45 45 30 0</t>
  </si>
  <si>
    <t>0 0 0 0 30 30 30 45 45 45 45 30 30 45 30 30 0 45 30 45 45 45 45 90 90 90 90 45 0 0 -30 -30 -30 -30 -45 -30 -30 -45 -45 -30 -45 -45 -45 90 -45 -45 -45 -30 -45 -45 -45 -45 -30 -45 -45 -45 90 -45 -45 -45 -30 -45 -45 -30 -30 -45 -30 -30 -30 -30 0 0 45 90 90 90 90 45 45 45 45 30 45 0 30 30 45 30 30 45 45 45 45 30 30 30 0 0 0 0</t>
  </si>
  <si>
    <t>0 0 0 0 30 30 30 45 45 45 45 30 45 45 45 45 30 45 90 90 90 90 45 30 45 30 30 0 0 -30 -45 -45 -45 -30 -30 -30 -45 -30 -45 -45 -45 -45 90 -45 -45 -45 -30 -30 -30 0 0 -30 -30 -30 -45 -45 -45 90 -45 -45 -45 -45 -30 -45 -30 -30 -30 -45 -45 -45 -30 0 0 30 30 45 30 45 90 90 90 90 45 30 45 45 45 45 30 45 45 45 45 30 30 30 0 0 0 0</t>
  </si>
  <si>
    <t>0 0 0 0 30 0 0 0 0 30 0 0 0 0 45 0 0 0 0 45 0 0 0 0 45 90 90 90 90 -45 0 0 0 0 -30 0 0 -45 90 90 90 90 60 90 90 90 90 -45 -30 -60 -60 -30 -45 90 90 90 90 60 90 90 90 90 -45 0 0 -30 0 0 0 0 -45 90 90 90 90 45 0 0 0 0 45 0 0 0 0 45 0 0 0 0 30 0 0 0 0 30 0 0 0 0</t>
  </si>
  <si>
    <t>0 0 0 0 30 0 0 0 0 -30 0 0 0 0 45 0 0 0 0 45 0 0 0 0 45 90 90 90 90 -45 0 30 0 0 0 -45 90 90 90 90 60 90 90 90 90 -45 0 0 -30 -60 -60 -30 0 0 -45 90 90 90 90 60 90 90 90 90 -45 0 0 0 30 0 -45 90 90 90 90 45 0 0 0 0 45 0 0 0 0 45 0 0 0 0 -30 0 0 0 0 30 0 0 0 0</t>
  </si>
  <si>
    <t>0 0 0 0 45 0 45 60 60 90 60 60 90 90 90 -60 -60 -60 -45 0 0 -45 -60 -60 -60 -60 -45 -60 -60 -60 -60 90 60 60 60 60 90 60 60 60 60 90 60 90 -60 -60 90 45 0 0 0 0 45 90 -60 -60 90 60 90 60 60 60 60 90 60 60 60 60 90 -60 -60 -60 -60 -45 -60 -60 -60 -60 -45 0 0 -45 -60 -60 -60 90 90 90 60 60 90 60 60 45 0 45 0 0 0 0</t>
  </si>
  <si>
    <t>0 45 0 0 0 0 45 90 60 60 90 60 60 90 -60 -60 -45 -60 -45 0 0 -45 -60 -60 -60 -60 90 -60 -60 -60 -60 90 60 90 60 60 60 60 90 60 60 60 60 90 -60 -60 90 45 0 0 0 0 45 90 -60 -60 90 60 60 60 60 90 60 60 60 60 90 60 90 -60 -60 -60 -60 90 -60 -60 -60 -60 -45 0 0 -45 -60 -45 -60 -60 90 60 60 90 60 60 90 45 0 0 0 0 45 0</t>
  </si>
  <si>
    <t>90 90 90 90 -45 -30 -30 -30 -30 -45 90 -45 0 0 0 -30 0 -30 -30 -30 -30 -45 -30 -30 -30 -30 -45 0 45 30 30 30 30 45 30 30 30 30 45 30 30 30 30 45 45 0 0 30 0 0 0 0 30 0 0 45 45 30 30 30 30 45 30 30 30 30 45 30 30 30 30 45 0 -45 -30 -30 -30 -30 -45 -30 -30 -30 -30 0 -30 0 0 0 -45 90 -45 -30 -30 -30 -30 -45 90 90 90 90</t>
  </si>
  <si>
    <t>90 90 90 90 -45 -30 -30 -30 -45 90 -45 -45 -30 -30 -30 -45 -30 -30 -30 0 -30 0 0 0 -30 -30 -30 0 0 45 30 30 30 45 45 45 30 0 30 30 30 30 45 30 30 30 30 0 30 0 0 30 0 30 30 30 30 45 30 30 30 30 0 30 45 45 45 30 30 30 45 0 0 -30 -30 -30 0 0 0 -30 0 -30 -30 -30 -45 -30 -30 -30 -45 -45 90 -45 -30 -30 -30 -45 90 90 90 90</t>
  </si>
  <si>
    <t>45 45 0 45 60 60 45 45 60 60 45 0 45 0 -45 90 -45 -45 0 30 30 45 45 45 90 60 60 45 0 -45 90 90 -45 -45 -45 90 -45 -30 -30 -45 -60 -60 -45 -60 -60 -60 -60 -45 0 0 0 0 -45 -60 -60 -60 -60 -45 -60 -60 -45 -30 -30 -45 90 -45 -45 -45 90 90 -45 0 45 60 60 90 45 45 45 30 30 0 -45 -45 90 -45 0 45 0 45 60 60 45 45 60 60 45 0 45 45</t>
  </si>
  <si>
    <t>0 45 60 60 60 45 45 45 0 -45 -45 -45 0 45 60 60 60 45 45 45 45 0 45 90 45 30 30 0 -45 90 -45 -45 -45 90 -45 90 -60 -60 -45 90 -45 -45 -60 -30 -60 -60 -60 -30 0 0 0 0 -30 -60 -60 -60 -30 -60 -45 -45 90 -45 -60 -60 90 -45 90 -45 -45 -45 90 -45 0 30 30 45 90 45 0 45 45 45 45 60 60 60 45 0 -45 -45 -45 0 45 45 45 60 60 60 45 0</t>
  </si>
  <si>
    <t>0 0 0 0 -30 0 0 -30 -30 -30 0 30 30 0 0 0 -30 0 0 0 0 30 0 0 -30 0 0 30 0 -45 0 -45 0 30 30 0 0 45 0 0 0 45 90 90 90 90 45 0 -45 90 90 -45 0 45 90 90 90 90 45 0 0 0 45 0 0 30 30 0 -45 0 -45 0 30 0 0 -30 0 0 30 0 0 0 0 -30 0 0 0 30 30 0 -30 -30 -30 0 0 -30 0 0 0 0</t>
  </si>
  <si>
    <t>-30 -30 -30 -30 0 -30 0 0 0 0 -30 0 0 0 0 45 0 0 0 0 30 0 0 0 0 30 0 -45 -45 0 0 0 30 30 30 45 90 90 90 90 -45 0 0 0 0 30 0 0 45 90 90 45 0 0 30 0 0 0 0 -45 90 90 90 90 45 30 30 30 0 0 0 -45 -45 0 30 0 0 0 0 30 0 0 0 0 45 0 0 0 0 -30 0 0 0 0 -30 0 -30 -30 -30 -30</t>
  </si>
  <si>
    <t>45 45 45 45 0 45 45 45 45 0 -45 -45 -45 -45 0 -45 -45 -45 -45 0 -45 -45 -45 -45 0 45 45 45 45 90 -45 90 -45 -30 -45 90 45 30 0 30 45 45 45 90 -45 -30 0 -45 90 45 45 90 -45 0 -30 -45 90 45 45 45 30 0 30 45 90 -45 -30 -45 90 -45 90 45 45 45 45 0 -45 -45 -45 -45 0 -45 -45 -45 -45 0 -45 -45 -45 -45 0 45 45 45 45 0 45 45 45 45</t>
  </si>
  <si>
    <t>45 45 45 45 0 -45 -45 -45 -45 0 45 45 45 45 0 -45 -45 -45 -45 0 -45 -45 -45 -45 0 45 45 45 45 90 -45 -45 -45 90 45 45 45 45 90 -45 -30 -45 90 90 45 30 30 0 -30 0 0 -30 0 30 30 45 90 90 -45 -30 -45 90 45 45 45 45 90 -45 -45 -45 90 45 45 45 45 0 -45 -45 -45 -45 0 -45 -45 -45 -45 0 45 45 45 45 0 -45 -45 -45 -45 0 45 45 45 45</t>
  </si>
  <si>
    <t>-30 -30 -30 -30 -45 90 -45 0 30 30 30 30 0 30 0 30 30 0 45 0 0 0 0 30 0 0 -30 -30 0 45 90 90 90 90 45 0 0 0 0 -30 0 0 0 0 -30 0 0 0 0 -45 -45 0 0 0 0 -30 0 0 0 0 -30 0 0 0 0 45 90 90 90 90 45 0 -30 -30 0 0 30 0 0 0 0 45 0 30 30 0 30 0 30 30 30 30 0 -45 90 -45 -30 -30 -30 -30</t>
  </si>
  <si>
    <t>-30 -30 -30 -45 90 -45 -30 0 30 30 30 30 0 30 30 30 30 0 -30 -30 0 0 -30 0 0 0 0 45 90 90 90 90 -45 0 0 0 0 -30 0 0 0 0 45 0 0 0 0 45 0 0 0 0 45 0 0 0 0 45 0 0 0 0 -30 0 0 0 0 -45 90 90 90 90 45 0 0 0 0 -30 0 0 -30 -30 0 30 30 30 30 0 30 30 30 30 0 -30 -45 90 -45 -30 -30 -30</t>
  </si>
  <si>
    <t>90 90 90 90 45 0 0 0 0 -30 0 0 0 0 -30 0 0 0 0 -30 0 0 0 0 -30 0 0 0 0 30 0 0 0 0 -45 0 0 0 0 -45 0 0 -45 0 30 30 30 45 90 45 45 90 45 30 30 30 0 -45 0 0 -45 0 0 0 0 -45 0 0 0 0 30 0 0 0 0 -30 0 0 0 0 -30 0 0 0 0 -30 0 0 0 0 -30 0 0 0 0 45 90 90 90 90</t>
  </si>
  <si>
    <t>90 90 90 90 -45 0 0 0 0 -30 0 0 -30 0 0 0 0 -30 0 0 0 -30 0 0 0 0 -45 0 0 0 0 45 0 0 45 0 0 0 0 30 0 30 30 30 45 0 0 0 -45 90 90 -45 0 0 0 45 30 30 30 0 30 0 0 0 0 45 0 0 45 0 0 0 0 -45 0 0 0 0 -30 0 0 0 -30 0 0 0 0 -30 0 0 -30 0 0 0 0 -45 90 90 90 90</t>
  </si>
  <si>
    <t>0 0 0 0 45 90 90 60 90 90 90 60 90 90 90 90 -60 90 90 90 -60 90 90 60 90 90 90 90 -45 0 0 0 0 -45 0 0 0 0 45 0 0 0 0 -45 -60 90 90 45 90 90 90 90 45 90 90 -60 -45 0 0 0 0 45 0 0 0 0 -45 0 0 0 0 -45 90 90 90 90 60 90 90 -60 90 90 90 -60 90 90 90 90 60 90 90 90 60 90 90 45 0 0 0 0</t>
  </si>
  <si>
    <t>0 0 0 0 -45 90 60 90 90 90 90 60 90 90 90 90 -60 90 60 90 90 90 90 -60 90 90 90 90 -45 0 0 -45 0 0 0 0 45 0 0 0 0 45 90 90 90 -60 90 45 0 0 0 0 45 90 -60 90 90 90 45 0 0 0 0 45 0 0 0 0 -45 0 0 -45 90 90 90 90 -60 90 90 90 90 60 90 -60 90 90 90 90 60 90 90 90 90 60 90 -45 0 0 0 0</t>
  </si>
  <si>
    <t>0 0 0 0 -30 0 0 0 0 -30 0 0 0 -30 0 0 0 0 30 0 0 0 30 0 30 0 -45 0 0 0 0 -45 0 -45 0 0 0 0 45 0 0 0 0 45 90 90 90 45 90 90 90 90 45 90 90 90 45 0 0 0 0 45 0 0 0 0 -45 0 -45 0 0 0 0 -45 0 30 0 30 0 0 0 30 0 0 0 0 -30 0 0 0 -30 0 0 0 0 -30 0 0 0 0</t>
  </si>
  <si>
    <t>-30 -30 0 0 0 0 -30 0 0 0 0 -45 0 0 0 0 -45 0 0 0 0 -45 0 0 0 0 30 0 0 0 0 30 0 0 0 0 30 0 45 0 0 0 0 45 90 90 90 45 90 90 90 90 45 90 90 90 45 0 0 0 0 45 0 30 0 0 0 0 30 0 0 0 0 30 0 0 0 0 -45 0 0 0 0 -45 0 0 0 0 -45 0 0 0 0 -30 0 0 0 0 -30 -30</t>
  </si>
  <si>
    <t>45 60 60 90 60 90 90 90 90 45 0 0 0 0 45 0 -45 90 90 90 90 60 90 90 90 90 -45 90 90 90 90 -60 90 90 90 90 -60 90 90 90 90 -60 90 90 90 90 -60 -45 0 0 0 0 -45 -60 90 90 90 90 -60 90 90 90 90 -60 90 90 90 90 -60 90 90 90 90 -45 90 90 90 90 60 90 90 90 90 -45 0 45 0 0 0 0 45 90 90 90 90 60 90 60 60 45</t>
  </si>
  <si>
    <t>90 60 90 60 60 60 90 90 90 45 0 -45 0 0 0 0 -45 90 90 90 90 45 90 90 90 90 -45 90 90 90 90 -60 90 90 90 90 -60 90 90 90 90 -60 90 90 90 -60 90 45 0 0 0 0 45 90 -60 90 90 90 -60 90 90 90 90 -60 90 90 90 90 -60 90 90 90 90 -45 90 90 90 90 45 90 90 90 90 -45 0 0 0 0 -45 0 45 90 90 90 60 60 60 90 60 90</t>
  </si>
  <si>
    <t>-60 -60 -60 -60 90 -60 -60 -60 -60 90 -60 -60 -60 -60 90 60 45 60 60 60 60 90 60 60 60 60 45 60 60 45 60 60 60 60 90 -60 -60 -60 -45 0 0 0 0 -45 0 0 0 0 -45 0 0 -45 0 0 0 0 -45 0 0 0 0 -45 -60 -60 -60 90 60 60 60 60 45 60 60 45 60 60 60 60 90 60 60 60 60 45 60 90 -60 -60 -60 -60 90 -60 -60 -60 -60 90 -60 -60 -60 -60</t>
  </si>
  <si>
    <t>-60 -60 -60 -60 90 -60 -60 -60 -60 90 -60 -60 -60 -60 90 60 90 60 60 60 60 45 60 60 60 60 45 60 60 60 60 45 60 60 90 -60 -60 -60 -45 0 0 0 0 -45 0 0 0 -45 0 0 0 0 -45 0 0 0 -45 0 0 0 0 -45 -60 -60 -60 90 60 60 45 60 60 60 60 45 60 60 60 60 45 60 60 60 60 90 60 90 -60 -60 -60 -60 90 -60 -60 -60 -60 90 -60 -60 -60 -60</t>
  </si>
  <si>
    <t>60 90 90 90 90 60 90 90 90 90 60 60 60 30 0 0 0 0 -30 0 0 0 0 -30 0 0 0 0 -30 -30 -30 -45 -60 -45 -60 -60 -60 -60 -45 0 30 30 30 30 0 0 45 0 45 45 45 45 0 45 0 0 30 30 30 30 0 -45 -60 -60 -60 -60 -45 -60 -45 -30 -30 -30 0 0 0 0 -30 0 0 0 0 -30 0 0 0 0 30 60 60 60 90 90 90 90 60 90 90 90 90 60</t>
  </si>
  <si>
    <t>90 90 90 90 60 90 90 90 90 60 60 60 60 30 0 -30 -30 -30 0 0 0 -30 0 0 0 0 -30 0 0 0 0 -45 -60 -45 -60 -60 -60 -60 -45 0 45 45 30 30 0 30 30 45 0 0 0 0 45 30 30 0 30 30 45 45 0 -45 -60 -60 -60 -60 -45 -60 -45 0 0 0 0 -30 0 0 0 0 -30 0 0 0 -30 -30 -30 0 30 60 60 60 60 90 90 90 90 60 90 90 90 90</t>
  </si>
  <si>
    <t>0 0 45 45 45 90 45 45 45 45 90 45 45 45 45 90 -45 90 -45 -45 -45 -45 0 -45 -45 0 -45 -45 90 45 30 30 30 45 45 45 45 0 -30 0 -30 -45 -45 -45 0 -45 -45 -30 -45 -45 -45 -45 -30 -45 -45 0 -45 -45 -45 -30 0 -30 0 45 45 45 45 30 30 30 45 90 -45 -45 0 -45 -45 0 -45 -45 -45 -45 90 -45 90 45 45 45 45 90 45 45 45 45 90 45 45 45 0 0</t>
  </si>
  <si>
    <t>90 45 0 45 45 90 45 45 45 45 90 45 45 45 45 90 -45 90 -45 -45 -45 -45 0 -45 -45 -45 -45 0 45 45 45 45 30 45 30 30 0 0 -45 -45 -45 -45 0 -45 -45 -45 -30 -30 -30 0 0 -30 -30 -30 -45 -45 -45 0 -45 -45 -45 -45 0 0 30 30 45 30 45 45 45 45 0 -45 -45 -45 -45 0 -45 -45 -45 -45 90 -45 90 45 45 45 45 90 45 45 45 45 90 45 45 0 45 90</t>
  </si>
  <si>
    <t>-30 -30 0 -30 -30 0 0 0 0 -30 0 -30 -30 0 -30 -30 -30 -30 0 30 30 30 30 0 30 0 30 0 30 0 30 30 0 30 30 0 0 0 45 45 45 0 -45 -45 90 90 90 -45 90 90 90 90 -45 90 90 90 -45 -45 0 45 45 45 0 0 0 30 30 0 30 30 0 30 0 30 0 30 0 30 30 30 30 0 -30 -30 -30 -30 0 -30 -30 0 -30 0 0 0 0 -30 -30 0 -30 -30</t>
  </si>
  <si>
    <t>-30 -30 -30 -30 0 -30 -30 -30 -30 0 -30 -30 -30 0 0 45 45 0 0 0 0 30 0 0 0 0 30 0 0 0 30 30 30 45 30 30 0 30 30 30 30 0 -45 -45 90 90 90 -45 90 90 90 90 -45 90 90 90 -45 -45 0 30 30 30 30 0 30 30 45 30 30 30 0 0 0 30 0 0 0 0 30 0 0 0 0 45 45 0 0 -30 -30 -30 0 -30 -30 -30 -30 0 -30 -30 -30 -30</t>
  </si>
  <si>
    <t>45 0 30 0 30 30 0 0 30 0 0 0 0 45 90 90 90 -45 0 0 0 0 -45 0 0 0 0 -30 0 0 0 0 -30 0 0 0 0 -30 0 0 0 0 -30 0 0 0 45 90 90 -45 -45 90 90 45 0 0 0 -30 0 0 0 0 -30 0 0 0 0 -30 0 0 0 0 -30 0 0 0 0 -45 0 0 0 0 -45 90 90 90 45 0 0 0 0 30 0 0 30 30 0 30 0 45</t>
  </si>
  <si>
    <t>90 45 30 30 30 0 0 0 30 0 0 0 0 -45 90 90 90 -45 0 0 0 0 -45 0 0 0 0 -30 0 0 0 -30 0 0 0 0 -30 0 0 0 0 -30 0 0 0 0 45 90 45 0 0 45 90 45 0 0 0 0 -30 0 0 0 0 -30 0 0 0 0 -30 0 0 0 -30 0 0 0 0 -45 0 0 0 0 -45 90 90 90 -45 0 0 0 0 30 0 0 0 30 30 30 45 90</t>
  </si>
  <si>
    <t>0 0 30 30 30 0 30 30 30 30 0 30 30 30 30 0 0 0 -30 0 -30 -30 -30 -30 -45 -45 0 30 30 45 45 90 45 90 90 90 90 -45 0 0 -30 -30 -30 0 -30 -30 -30 0 -30 -30 -30 -30 0 -30 -30 -30 0 -30 -30 -30 0 0 -45 90 90 90 90 45 90 45 45 30 30 0 -45 -45 -30 -30 -30 -30 0 -30 0 0 0 30 30 30 30 0 30 30 30 30 0 30 30 30 0 0</t>
  </si>
  <si>
    <t>0 30 30 0 30 30 0 30 30 30 0 30 30 30 30 0 -45 -45 -30 0 -30 -30 -30 -30 0 30 30 0 0 45 45 90 45 90 90 90 90 -45 -30 -30 -30 -30 0 -30 -30 -30 0 -30 0 0 0 0 -30 0 -30 -30 -30 0 -30 -30 -30 -30 -45 90 90 90 90 45 90 45 45 0 0 30 30 0 -30 -30 -30 -30 0 -30 -45 -45 0 30 30 30 30 0 30 30 30 0 30 30 0 30 30 0</t>
  </si>
  <si>
    <t>-45 -45 -45 -45 0 -45 -45 -45 -45 0 -30 -30 0 -45 -45 -45 -45 0 45 45 45 45 0 -45 -45 -45 0 45 45 90 -45 -45 90 45 30 30 0 45 45 45 90 45 45 45 90 45 45 90 45 45 45 45 90 45 45 90 45 45 45 90 45 45 45 0 30 30 45 90 -45 -45 90 45 45 0 -45 -45 -45 0 45 45 45 45 0 -45 -45 -45 -45 0 -30 -30 0 -45 -45 -45 -45 0 -45 -45 -45 -45</t>
  </si>
  <si>
    <t>-45 -45 -45 -45 0 -45 -45 -45 -45 0 -45 -45 -45 -45 0 -45 -45 -45 -45 0 -45 -30 -30 0 0 45 45 90 45 45 45 45 90 45 45 45 45 90 45 45 45 45 90 45 45 30 30 0 45 90 90 45 0 30 30 45 45 90 45 45 45 45 90 45 45 45 45 90 45 45 45 45 90 45 45 0 0 -30 -30 -45 0 -45 -45 -45 -45 0 -45 -45 -45 -45 0 -45 -45 -45 -45 0 -45 -45 -45 -45</t>
  </si>
  <si>
    <t>30 30 30 0 30 30 0 30 45 90 45 90 45 30 45 90 90 90 45 45 0 -30 0 -30 -30 -30 -30 -45 -30 -30 0 -30 -30 -30 -30 -45 -30 -30 -45 -45 -45 -45 0 30 30 30 30 0 30 30 30 30 0 30 30 30 30 0 -45 -45 -45 -45 -30 -30 -45 -30 -30 -30 -30 0 -30 -30 -45 -30 -30 -30 -30 0 -30 0 45 45 90 90 90 45 30 45 90 45 90 45 30 0 30 30 0 30 30 30</t>
  </si>
  <si>
    <t>90 45 45 90 45 0 45 45 45 30 30 30 0 30 30 30 30 0 -30 0 -30 -30 -30 -30 -45 90 90 90 -45 -30 -30 -30 -30 -45 -30 -45 -45 -30 -45 -30 -30 0 0 30 30 30 30 0 30 30 30 30 0 30 30 30 30 0 0 -30 -30 -45 -30 -45 -45 -30 -45 -30 -30 -30 -30 -45 90 90 90 -45 -30 -30 -30 -30 0 -30 0 30 30 30 30 0 30 30 30 45 45 45 0 45 90 45 45 90</t>
  </si>
  <si>
    <t>0 30 30 0 0 30 0 30 0 0 0 0 30 0 0 0 0 30 0 30 30 0 30 0 0 0 0 -30 0 -30 -30 -30 -30 -45 90 45 45 45 90 90 90 90 -45 0 0 -30 -30 -30 -30 -45 -45 -30 -30 -30 -30 0 0 -45 90 90 90 90 45 45 45 90 -45 -30 -30 -30 -30 0 -30 0 0 0 0 30 0 30 30 0 30 0 0 0 0 30 0 0 0 0 30 0 30 0 0 30 30 0</t>
  </si>
  <si>
    <t>30 30 0 0 0 30 0 30 0 0 0 0 30 0 0 0 0 30 0 30 30 0 30 0 0 0 0 -30 0 -30 -30 -30 -30 -45 90 90 90 90 45 45 45 90 -45 -30 -30 -30 -30 -45 0 0 0 0 -45 -30 -30 -30 -30 -45 90 45 45 45 90 90 90 90 -45 -30 -30 -30 -30 0 -30 0 0 0 0 30 0 30 30 0 30 0 0 0 0 30 0 0 0 0 30 0 30 0 0 0 30 30</t>
  </si>
  <si>
    <t>90 90 90 90 -45 0 30 30 30 0 0 -30 -30 -30 -45 90 -45 -45 0 30 30 30 30 0 30 30 30 30 45 30 30 45 45 45 0 -30 -30 -30 -30 0 -30 -30 -30 0 -30 -30 -30 -30 0 30 30 0 -30 -30 -30 -30 0 -30 -30 -30 0 -30 -30 -30 -30 0 45 45 45 30 30 45 30 30 30 30 0 30 30 30 30 0 -45 -45 90 -45 -30 -30 -30 0 0 30 30 30 0 -45 90 90 90 90</t>
  </si>
  <si>
    <t>90 90 90 90 -45 90 -45 0 -45 -45 -30 -30 -30 0 0 30 30 30 0 30 30 30 30 0 30 30 30 30 45 30 45 45 45 30 0 -30 -30 -30 -30 0 -30 -30 -30 -30 0 -30 -30 -30 0 30 30 0 -30 -30 -30 0 -30 -30 -30 -30 0 -30 -30 -30 -30 0 30 45 45 45 30 45 30 30 30 30 0 30 30 30 30 0 30 30 30 0 0 -30 -30 -30 -45 -45 0 -45 90 -45 90 90 90 90</t>
  </si>
  <si>
    <t>-30 -60 -60 -60 -60 -30 -60 -60 -60 -60 -45 -60 -60 -60 90 60 60 60 60 90 -60 90 60 60 90 -60 -60 -45 0 0 0 45 0 0 45 60 60 60 60 30 0 45 0 -45 90 60 60 30 60 60 60 60 30 60 60 90 -45 0 45 0 30 60 60 60 60 45 0 0 45 0 0 0 -45 -60 -60 90 60 60 90 -60 90 60 60 60 60 90 -60 -60 -60 -45 -60 -60 -60 -60 -30 -60 -60 -60 -60 -30</t>
  </si>
  <si>
    <t>-45 -60 -60 -60 -45 -60 -60 -60 -60 -45 -60 -60 -60 -60 90 60 60 60 60 90 -60 90 60 60 90 -60 -60 -30 0 -30 0 0 0 0 45 90 45 0 45 60 60 60 60 30 60 60 60 60 30 0 0 30 60 60 60 60 30 60 60 60 60 45 0 45 90 45 0 0 0 0 -30 0 -30 -60 -60 90 60 60 90 -60 90 60 60 60 60 90 -60 -60 -60 -60 -45 -60 -60 -60 -60 -45 -60 -60 -60 -45</t>
  </si>
  <si>
    <t>45 45 45 45 0 45 45 45 45 0 45 45 45 45 0 45 45 45 45 0 -45 -45 -45 -45 0 -45 90 -45 -45 -45 90 45 30 30 0 -30 0 -30 -45 -45 90 -45 -45 -45 90 -45 -45 90 -45 -45 -45 -45 90 -45 -45 90 -45 -45 -45 90 -45 -45 -30 0 -30 0 30 30 45 90 -45 -45 -45 90 -45 0 -45 -45 -45 -45 0 45 45 45 45 0 45 45 45 45 0 45 45 45 45 0 45 45 45 45</t>
  </si>
  <si>
    <t>45 45 45 45 0 45 45 45 45 0 45 45 45 45 0 45 45 45 45 0 -45 -45 -45 -45 0 -45 -45 -45 -45 90 45 30 30 0 -45 90 -45 90 -45 -45 -45 -45 90 -45 -45 -30 -30 0 -45 90 90 -45 0 -30 -30 -45 -45 90 -45 -45 -45 -45 90 -45 90 -45 0 30 30 45 90 -45 -45 -45 -45 0 -45 -45 -45 -45 0 45 45 45 45 0 45 45 45 45 0 45 45 45 45 0 45 45 45 45</t>
  </si>
  <si>
    <t>0 0 0 0 45 0 0 0 0 -45 0 0 0 -45 -60 -45 -45 -45 0 -45 -45 0 -45 -45 0 -45 90 90 90 90 -45 0 0 0 45 90 90 90 45 45 45 45 90 45 45 45 45 90 45 60 60 45 90 45 45 45 45 90 45 45 45 45 90 90 90 45 0 0 0 -45 90 90 90 90 -45 0 -45 -45 0 -45 -45 0 -45 -45 -45 -60 -45 0 0 0 -45 0 0 0 0 45 0 0 0 0</t>
  </si>
  <si>
    <t>0 0 0 0 -45 0 0 0 0 -45 -45 0 -45 0 -45 -45 -60 -45 0 -45 -45 0 -45 0 0 -45 90 90 90 45 0 45 90 90 45 90 45 90 45 90 45 90 45 45 45 45 60 45 0 0 0 0 45 60 45 45 45 45 90 45 90 45 90 45 90 45 90 90 45 0 45 90 90 90 -45 0 0 -45 0 -45 -45 0 -45 -60 -45 -45 0 -45 0 -45 -45 0 0 0 0 -45 0 0 0 0</t>
  </si>
  <si>
    <t>30 30 30 30 45 30 0 30 30 30 30 0 45 0 45 0 -30 0 0 -30 -30 0 -30 -30 0 -30 -30 0 0 0 -30 0 0 0 0 -30 0 0 0 0 -45 90 -45 90 90 90 90 -45 0 0 0 0 -45 90 90 90 90 -45 90 -45 0 0 0 0 -30 0 0 0 0 -30 0 0 0 -30 -30 0 -30 -30 0 -30 -30 0 0 -30 0 45 0 45 0 30 30 30 30 0 30 45 30 30 30 30</t>
  </si>
  <si>
    <t>30 30 30 45 45 45 30 0 30 30 0 -30 -30 -30 -30 0 30 0 -30 0 30 30 0 0 0 -30 -30 0 0 0 -30 0 0 0 0 -30 0 0 0 0 -45 90 -45 90 90 90 90 -45 0 0 0 0 -45 90 90 90 90 -45 90 -45 0 0 0 0 -30 0 0 0 0 -30 0 0 0 -30 -30 0 0 0 30 30 0 -30 0 30 0 -30 -30 -30 -30 0 30 30 0 30 45 45 45 30 30 30</t>
  </si>
  <si>
    <t>90 90 -45 -45 -45 0 45 90 45 45 45 45 90 -45 -45 -45 -45 0 45 45 0 0 45 45 0 -45 -45 -45 -45 -30 0 -45 -45 -30 -45 -45 0 -45 90 45 0 45 45 0 30 45 45 30 45 45 45 45 30 45 45 30 0 45 45 0 45 90 -45 0 -45 -45 -30 -45 -45 0 -30 -45 -45 -45 -45 0 45 45 0 0 45 45 0 -45 -45 -45 -45 90 45 45 45 45 90 45 0 -45 -45 -45 90 90</t>
  </si>
  <si>
    <t>90 90 -45 -45 -45 90 45 90 45 45 45 45 90 -45 -45 -45 -45 0 -45 -45 -45 -45 0 -45 -45 -45 -45 0 -45 -30 -30 0 0 45 45 45 45 0 45 45 45 45 0 45 45 45 30 0 30 0 0 30 0 30 45 45 45 0 45 45 45 45 0 45 45 45 45 0 0 -30 -30 -45 0 -45 -45 -45 -45 0 -45 -45 -45 -45 0 -45 -45 -45 -45 90 45 45 45 45 90 45 90 -45 -45 -45 90 90</t>
  </si>
  <si>
    <t>-45 -45 -45 -30 -30 -30 -30 0 -45 90 45 45 45 45 90 45 45 45 30 30 30 30 0 0 45 90 90 90 45 90 90 45 90 90 90 90 -45 0 0 0 0 -45 0 0 0 -45 -45 0 -45 -45 -45 -45 0 -45 -45 0 0 0 -45 0 0 0 0 -45 90 90 90 90 45 90 90 45 90 90 90 45 0 0 30 30 30 30 45 45 45 90 45 45 45 45 90 -45 0 -30 -30 -30 -30 -45 -45 -45</t>
  </si>
  <si>
    <t>-45 -45 -45 -45 0 -45 -45 -45 -45 90 -45 90 45 30 30 45 45 45 30 30 45 0 45 0 45 90 90 90 90 45 90 90 90 45 90 90 45 0 0 0 -30 -30 -30 -30 0 0 0 -45 0 0 0 0 -45 0 0 0 -30 -30 -30 -30 0 0 0 45 90 90 45 90 90 90 45 90 90 90 90 45 0 45 0 45 30 30 45 45 45 30 30 45 90 -45 90 -45 -45 -45 -45 0 -45 -45 -45 -45</t>
  </si>
  <si>
    <t>0 -45 90 90 90 -45 -45 0 -45 -45 0 -45 90 -45 -45 -60 -45 -45 -45 -60 -60 -60 -45 0 45 45 45 45 0 0 -45 -45 90 60 60 60 60 45 0 45 45 45 0 45 45 45 45 0 45 45 45 45 0 45 45 45 45 0 45 45 45 0 45 60 60 60 60 90 -45 -45 0 0 45 45 45 45 0 -45 -60 -60 -60 -45 -45 -45 -60 -45 -45 90 -45 0 -45 -45 0 -45 -45 90 90 90 -45 0</t>
  </si>
  <si>
    <t>0 -45 90 90 90 -45 -45 90 -45 -45 -45 -45 -60 -45 -45 -45 -60 -45 -60 -60 -45 0 0 0 0 -45 0 -45 0 45 60 60 60 60 45 45 45 0 45 45 45 45 0 45 45 45 45 90 45 45 45 45 90 45 45 45 45 0 45 45 45 45 0 45 45 45 60 60 60 60 45 0 -45 0 -45 0 0 0 0 -45 -60 -60 -45 -60 -45 -45 -45 -60 -45 -45 -45 -45 90 -45 -45 90 90 90 -45 0</t>
  </si>
  <si>
    <t>0 30 0 30 0 0 0 0 45 0 0 0 45 0 -30 0 -30 -30 0 0 -30 0 0 -45 -45 -45 90 90 90 90 -45 90 90 90 90 -45 90 45 90 90 90 90 45 30 30 0 0 45 90 90 90 90 45 0 0 30 30 45 90 90 90 90 45 90 -45 90 90 90 90 -45 90 90 90 90 -45 -45 -45 0 0 -30 0 0 -30 -30 0 -30 0 45 0 0 0 45 0 0 0 0 30 0 30 0</t>
  </si>
  <si>
    <t>0 30 0 0 30 0 -45 0 0 0 0 -45 90 -45 0 0 -30 0 0 -30 -45 0 -45 -30 0 45 90 90 90 90 45 90 90 90 90 45 90 90 90 90 45 0 -30 0 0 30 30 45 90 90 90 90 45 30 30 0 0 -30 0 45 90 90 90 90 45 90 90 90 90 45 90 90 90 90 45 0 -30 -45 0 -45 -30 0 0 -30 0 0 -45 90 -45 0 0 0 0 -45 0 30 0 0 30 0</t>
  </si>
  <si>
    <t>60 60 60 60 90 -60 -60 -60 -60 90 -60 -60 -60 -60 -45 0 0 0 0 45 0 0 45 0 0 45 60 60 60 90 60 60 60 90 90 60 60 60 90 90 90 -45 0 -45 -60 -60 -60 90 -60 -60 -60 -60 90 -60 -60 -60 -45 0 -45 90 90 90 60 60 60 90 90 60 60 60 90 60 60 60 45 0 0 45 0 0 45 0 0 0 0 -45 -60 -60 -60 -60 90 -60 -60 -60 -60 90 60 60 60 60</t>
  </si>
  <si>
    <t>60 60 60 60 90 -60 -60 -60 -60 90 -60 -60 -60 -60 -45 0 0 0 0 45 0 45 60 60 60 60 45 90 -45 0 0 0 0 -45 -60 -60 -60 -60 90 -60 90 60 60 90 90 60 90 60 60 90 90 60 60 90 60 90 90 60 60 90 -60 90 -60 -60 -60 -60 -45 0 0 0 0 -45 90 45 60 60 60 60 45 0 45 0 0 0 0 -45 -60 -60 -60 -60 90 -60 -60 -60 -60 90 60 60 60 60</t>
  </si>
  <si>
    <t>-60 90 -45 0 0 0 45 0 -45 90 90 90 -45 -45 -60 90 -60 -60 90 90 -60 90 -60 90 90 90 45 0 45 90 90 -60 90 90 60 60 30 60 90 90 60 60 60 60 30 0 -30 -30 0 45 45 0 -30 -30 0 30 60 60 60 60 90 90 60 30 60 60 90 90 -60 90 90 45 0 45 90 90 90 -60 90 -60 90 90 -60 -60 90 -60 -45 -45 90 90 90 -45 0 45 0 0 0 -45 90 -60</t>
  </si>
  <si>
    <t>-60 -45 0 0 0 0 -45 -45 -45 -60 -60 -60 90 90 -60 90 90 90 -60 90 90 -60 90 90 90 90 45 0 45 90 90 45 90 90 60 60 60 60 45 60 60 90 90 60 30 0 -30 -30 0 30 30 0 -30 -30 0 30 60 90 90 60 60 45 60 60 60 60 90 90 45 90 90 45 0 45 90 90 90 90 -60 90 90 -60 90 90 90 -60 90 90 -60 -60 -60 -45 -45 -45 0 0 0 0 -45 -60</t>
  </si>
  <si>
    <t>0 0 30 0 -30 0 -30 0 -30 0 -30 -30 -30 -30 -45 90 45 30 30 30 30 0 -30 -30 -30 -30 0 -30 -30 -45 0 30 30 30 30 0 30 0 -45 90 45 90 90 90 45 0 30 0 30 30 30 30 0 30 0 45 90 90 90 45 90 -45 0 30 0 30 30 30 30 0 -45 -30 -30 0 -30 -30 -30 -30 0 30 30 30 30 45 90 -45 -30 -30 -30 -30 0 -30 0 -30 0 -30 0 30 0 0</t>
  </si>
  <si>
    <t>0 0 30 0 -30 -45 -30 -30 -30 -30 -45 90 45 0 -30 0 -30 -30 -30 -30 0 30 30 30 30 0 -30 0 -30 -30 0 0 -45 90 90 90 90 45 30 30 30 30 0 30 30 30 30 45 0 0 0 0 45 30 30 30 30 0 30 30 30 30 45 90 90 90 90 -45 0 0 -30 -30 0 -30 0 30 30 30 30 0 -30 -30 -30 -30 0 -30 0 45 90 -45 -30 -30 -30 -30 -45 -30 0 30 0 0</t>
  </si>
  <si>
    <t>90 90 90 90 -60 -60 -60 -60 90 -60 -60 -60 -60 -30 0 30 45 45 45 45 60 45 45 0 45 45 60 60 60 30 60 60 60 60 45 0 0 -30 -45 0 -45 -45 -45 -45 0 -45 -45 0 -45 -45 -45 -45 0 -45 -45 0 -45 -45 -45 -45 0 -45 -30 0 0 45 60 60 60 60 30 60 60 60 45 45 0 45 45 60 45 45 45 45 30 0 -30 -60 -60 -60 -60 90 -60 -60 -60 -60 90 90 90 90</t>
  </si>
  <si>
    <t>-60 -60 90 90 90 90 -60 -60 90 -60 -60 -60 -60 -45 0 45 45 45 45 60 45 45 45 45 60 45 60 60 30 60 60 60 60 30 0 0 -45 0 -45 -45 -45 -45 0 -45 -45 -45 -30 0 -30 0 0 -30 0 -30 -45 -45 -45 0 -45 -45 -45 -45 0 -45 0 0 30 60 60 60 60 30 60 60 45 60 45 45 45 45 60 45 45 45 45 0 -45 -60 -60 -60 -60 90 -60 -60 90 90 90 90 -60 -60</t>
  </si>
  <si>
    <t>90 90 90 90 -45 90 -45 0 0 30 30 30 0 30 30 30 30 45 30 30 45 45 45 30 45 45 45 45 0 -30 -30 -30 -30 0 -30 -30 0 -30 -30 -30 -30 -45 -45 -30 -45 -45 -45 -45 0 30 30 0 -45 -45 -45 -45 -30 -45 -45 -30 -30 -30 -30 0 -30 -30 0 -30 -30 -30 -30 0 45 45 45 45 30 45 45 45 30 30 45 30 30 30 30 0 30 30 30 0 0 -45 90 -45 90 90 90 90</t>
  </si>
  <si>
    <t>90 90 90 90 -45 90 -45 0 30 30 30 0 30 0 30 30 30 45 30 45 45 45 45 30 45 45 45 30 0 -45 -45 -45 -45 -30 -45 -45 -30 -30 -30 -30 0 -30 -30 -30 -30 0 -30 -30 0 30 30 0 -30 -30 0 -30 -30 -30 -30 0 -30 -30 -30 -30 -45 -45 -30 -45 -45 -45 -45 0 30 45 45 45 30 45 45 45 45 30 45 30 30 30 0 30 0 30 30 30 0 -45 90 -45 90 90 90 90</t>
  </si>
  <si>
    <t>-30 -30 -30 -30 -45 -30 -30 -30 -30 -45 -30 -30 -30 -30 -45 -30 -30 -30 -45 -45 0 30 0 30 30 30 30 0 30 0 30 30 30 0 30 30 30 30 45 30 30 45 45 45 90 90 90 45 90 90 90 90 45 90 90 90 45 45 45 30 30 45 30 30 30 30 0 30 30 30 0 30 0 30 30 30 30 0 30 0 -45 -45 -30 -30 -30 -45 -30 -30 -30 -30 -45 -30 -30 -30 -30 -45 -30 -30 -30 -30</t>
  </si>
  <si>
    <t>-30 -30 -30 -30 -45 -30 -30 -30 -30 -45 -30 -30 -30 -30 -45 -30 -30 -30 -45 -45 0 30 45 30 30 30 30 45 30 30 30 30 0 30 30 30 30 0 30 30 0 45 90 45 90 90 90 90 45 0 0 45 90 90 90 90 45 90 45 0 30 30 0 30 30 30 30 0 30 30 30 30 45 30 30 30 30 45 30 0 -45 -45 -30 -30 -30 -45 -30 -30 -30 -30 -45 -30 -30 -30 -30 -45 -30 -30 -30 -30</t>
  </si>
  <si>
    <t>0 0 0 0 30 0 0 0 0 -30 0 0 30 30 30 0 30 30 30 0 30 0 45 0 30 0 0 -30 -30 -30 -30 0 -30 -30 0 45 90 90 90 90 45 0 0 0 -30 -30 -45 -45 -45 90 90 -45 -45 -45 -30 -30 0 0 0 45 90 90 90 90 45 0 -30 -30 0 -30 -30 -30 -30 0 0 30 0 45 0 30 0 30 30 30 0 30 30 30 0 0 -30 0 0 0 0 30 0 0 0 0</t>
  </si>
  <si>
    <t>0 0 0 -45 0 0 0 -45 0 30 0 0 30 30 0 30 30 30 0 30 0 0 30 0 -30 -30 -30 -30 0 30 0 0 45 90 90 90 90 45 90 45 0 -30 0 -30 -30 -30 -30 -45 0 0 0 0 -45 -30 -30 -30 -30 0 -30 0 45 90 45 90 90 90 90 45 0 0 30 0 -30 -30 -30 -30 0 30 0 0 30 0 30 30 30 0 30 30 0 0 30 0 -45 0 0 0 -45 0 0 0</t>
  </si>
  <si>
    <t>-30 -30 -30 0 -30 0 -45 -45 0 0 0 30 0 0 30 0 -30 0 0 30 0 30 30 0 0 0 0 -30 0 0 0 0 -45 90 45 90 90 90 90 45 0 0 0 30 0 0 0 0 45 0 0 45 0 0 0 0 30 0 0 0 45 90 90 90 90 45 90 -45 0 0 0 0 -30 0 0 0 0 30 30 0 30 0 0 -30 0 30 0 0 30 0 0 0 -45 -45 0 -30 0 -30 -30 -30</t>
  </si>
  <si>
    <t>0 -30 -30 -30 -45 -45 -30 0 0 0 0 -30 0 0 0 0 -30 0 30 30 30 0 30 0 0 0 0 30 0 0 0 0 -45 90 45 90 90 90 90 45 0 0 45 0 0 0 0 30 0 0 0 0 30 0 0 0 0 45 0 0 45 90 90 90 90 45 90 -45 0 0 0 0 30 0 0 0 0 30 0 30 30 30 0 -30 0 0 0 0 -30 0 0 0 0 -30 -45 -45 -30 -30 -30 0</t>
  </si>
  <si>
    <t>60 30 60 60 60 60 45 0 0 0 0 45 60 90 90 90 -60 90 45 0 0 0 0 -30 0 0 0 0 -45 0 0 -45 90 90 90 90 -60 90 90 90 90 -60 90 90 -60 -60 -60 -45 0 0 0 0 -45 -60 -60 -60 90 90 -60 90 90 90 90 -60 90 90 90 90 -45 0 0 -45 0 0 0 0 -30 0 0 0 0 45 90 -60 90 90 90 60 45 0 0 0 0 45 60 60 60 60 30 60</t>
  </si>
  <si>
    <t>60 60 60 60 45 60 45 0 0 0 0 45 90 -60 90 90 90 60 30 0 0 -45 0 0 0 0 -45 0 0 0 0 -45 90 90 90 -60 -60 90 -60 90 90 90 90 -60 90 90 -60 -30 0 0 0 0 -30 -60 90 90 -60 90 90 90 90 -60 90 -60 -60 90 90 90 -45 0 0 0 0 -45 0 0 0 0 -45 0 0 30 60 90 90 90 -60 90 45 0 0 0 0 45 60 45 60 60 60 60</t>
  </si>
  <si>
    <t>30 30 30 30 45 30 30 30 30 45 30 0 30 30 30 30 0 -30 -30 -30 0 -30 0 0 -30 -30 -30 0 -30 -30 -30 -30 0 30 30 45 90 90 90 90 -45 90 -45 0 0 -30 -30 -30 -30 -45 -45 -30 -30 -30 -30 0 0 -45 90 -45 90 90 90 90 45 30 30 0 -30 -30 -30 -30 0 -30 -30 -30 0 0 -30 0 -30 -30 -30 0 30 30 30 30 0 30 45 30 30 30 30 45 30 30 30 30</t>
  </si>
  <si>
    <t>30 45 30 30 30 30 45 30 30 30 30 0 -30 -30 -30 -30 0 -30 -30 -30 0 30 30 30 30 0 -30 -30 -30 -30 0 30 30 0 0 45 90 90 90 90 -45 90 -45 -30 -30 -30 -30 -45 0 0 0 0 -45 -30 -30 -30 -30 -45 90 -45 90 90 90 90 45 0 0 30 30 0 -30 -30 -30 -30 0 30 30 30 30 0 -30 -30 -30 0 -30 -30 -30 -30 0 30 30 30 30 45 30 30 30 30 45 30</t>
  </si>
  <si>
    <t>90 90 90 45 0 0 0 0 30 0 0 0 0 30 0 30 0 0 0 0 45 0 0 0 0 45 0 0 0 0 -45 90 90 -45 0 0 0 0 -30 0 0 0 0 -30 0 0 0 0 -30 -45 -45 -30 0 0 0 0 -30 0 0 0 0 -30 0 0 0 0 -45 90 90 -45 0 0 0 0 45 0 0 0 0 45 0 0 0 0 30 0 30 0 0 0 0 30 0 0 0 0 45 90 90 90</t>
  </si>
  <si>
    <t>90 90 90 45 30 0 0 45 0 0 0 0 30 0 0 0 0 30 0 0 0 0 -45 0 0 0 0 -45 90 90 45 0 0 0 0 -30 0 0 0 0 -30 0 0 0 0 -30 0 0 0 -45 -45 0 0 0 -30 0 0 0 0 -30 0 0 0 0 -30 0 0 0 0 45 90 90 -45 0 0 0 0 -45 0 0 0 0 30 0 0 0 0 30 0 0 0 0 45 0 0 30 45 90 90 90</t>
  </si>
  <si>
    <t>0 0 0 45 90 90 45 45 0 45 90 45 90 45 0 45 0 45 0 0 0 -45 90 -45 -45 90 -45 -45 -45 90 -45 90 -45 -45 -45 0 45 45 0 0 -45 -45 90 45 0 0 0 45 90 90 90 90 45 0 0 0 45 90 -45 -45 0 0 45 45 0 -45 -45 -45 90 -45 90 -45 -45 -45 90 -45 -45 90 -45 0 0 0 45 0 45 0 45 90 45 90 45 0 45 45 90 90 45 0 0 0</t>
  </si>
  <si>
    <t>90 45 90 45 0 45 45 45 0 0 45 0 0 -45 0 0 -45 -45 90 90 -45 90 -45 90 90 -45 -45 90 -45 90 -45 90 -45 -45 -45 0 0 0 45 45 90 45 45 0 0 0 45 45 0 0 0 0 45 45 0 0 0 45 45 90 45 45 0 0 0 -45 -45 -45 90 -45 90 -45 90 -45 -45 90 90 -45 90 -45 90 90 -45 -45 0 0 -45 0 0 45 0 0 45 45 45 0 45 90 45 90</t>
  </si>
  <si>
    <t>90 90 90 45 0 0 -45 0 -45 -45 90 -45 90 -45 90 45 90 90 45 0 45 0 45 0 45 0 -45 -45 -45 -45 0 45 0 45 90 45 90 -45 0 0 0 -45 0 45 90 90 90 90 45 90 90 45 90 90 90 90 45 0 -45 0 0 0 -45 90 45 90 45 0 45 0 -45 -45 -45 -45 0 45 0 45 0 45 0 45 90 90 45 90 -45 90 -45 90 -45 -45 0 -45 0 0 45 90 90 90</t>
  </si>
  <si>
    <t>-45 0 -45 -45 -45 90 90 90 90 45 90 90 90 -45 90 45 90 45 0 -45 0 45 45 0 -45 0 -45 -45 0 0 45 45 0 -45 90 -45 90 90 90 45 0 0 45 45 0 0 0 45 90 90 90 90 45 0 0 0 45 45 0 0 45 90 90 90 -45 90 -45 0 45 45 0 0 -45 -45 0 -45 0 45 45 0 -45 0 45 90 45 90 -45 90 90 90 45 90 90 90 90 -45 -45 -45 0 -45</t>
  </si>
  <si>
    <t>0 0 0 0 45 45 0 -45 -45 0 -45 90 90 -45 -45 -45 -45 0 45 45 0 -45 90 90 -45 90 45 45 45 90 45 90 -45 -45 90 45 90 45 90 -45 90 90 90 90 45 90 90 45 0 0 0 0 45 90 90 45 90 90 90 90 -45 90 45 90 45 90 -45 -45 90 45 90 45 45 45 90 -45 90 90 -45 0 45 45 0 -45 -45 -45 -45 90 90 -45 0 -45 -45 0 45 45 0 0 0 0</t>
  </si>
  <si>
    <t>-45 -45 0 45 0 0 0 0 -45 -45 -45 90 -45 -45 0 -45 90 45 45 90 45 90 90 90 -45 90 45 45 45 45 90 -45 -45 0 -45 90 90 90 90 45 0 45 90 90 45 90 90 45 0 0 0 0 45 90 90 45 90 90 45 0 45 90 90 90 90 -45 0 -45 -45 90 45 45 45 45 90 -45 90 90 90 45 90 45 45 90 -45 0 -45 -45 90 -45 -45 -45 0 0 0 0 45 0 -45 -45</t>
  </si>
  <si>
    <t>0 45 90 45 90 -45 0 45 45 45 90 45 90 -45 -45 90 45 0 -45 90 -45 -45 -45 90 45 45 45 90 90 45 90 90 45 0 0 0 0 45 90 90 90 -45 0 -45 -45 0 -45 -45 -45 90 90 -45 -45 -45 0 -45 -45 0 -45 90 90 90 45 0 0 0 0 45 90 90 45 90 90 45 45 45 90 -45 -45 -45 90 -45 0 45 90 -45 -45 90 45 90 45 45 45 0 -45 90 45 90 45 0</t>
  </si>
  <si>
    <t>45 90 -45 90 -45 0 45 45 45 45 90 -45 -45 90 90 45 0 -45 -45 -45 -45 90 90 45 45 90 45 90 90 90 45 45 0 45 90 90 90 45 0 0 -45 0 -45 0 -45 0 -45 0 -45 90 90 -45 0 -45 0 -45 0 -45 0 -45 0 0 45 90 90 90 45 0 45 45 90 90 90 45 90 45 45 90 90 -45 -45 -45 -45 0 45 90 90 -45 -45 90 45 45 45 45 0 -45 90 -45 90 45</t>
  </si>
  <si>
    <t>0 0 0 45 90 90 90 45 45 90 45 90 45 90 -45 90 45 0 0 0 -45 90 45 0 -45 -45 0 45 90 90 -45 -45 0 0 0 0 45 90 -45 0 0 0 0 -45 0 0 0 -45 0 0 0 0 -45 0 0 0 -45 0 0 0 0 -45 90 45 0 0 0 0 -45 -45 90 90 45 0 -45 -45 0 45 90 -45 0 0 0 45 90 -45 90 45 90 45 90 45 45 90 90 90 45 0 0 0</t>
  </si>
  <si>
    <t>90 -45 0 45 0 45 90 90 45 90 -45 90 90 45 0 45 90 -45 90 90 45 0 -45 -45 0 45 90 90 -45 0 0 0 0 -45 0 0 45 0 -45 0 0 0 -45 0 0 0 0 45 0 0 0 0 45 0 0 0 0 -45 0 0 0 -45 0 45 0 0 -45 0 0 0 0 -45 90 90 45 0 -45 -45 0 45 90 90 -45 90 45 0 45 90 90 -45 90 45 90 90 45 0 45 0 -45 90</t>
  </si>
  <si>
    <t>90 45 0 0 0 45 45 90 45 45 45 90 45 45 0 -45 0 -45 90 45 45 0 0 -45 0 45 90 -45 -45 -45 0 45 90 -45 0 -45 0 0 0 -45 -45 0 0 0 -45 0 0 0 -45 90 90 -45 0 0 0 -45 0 0 0 -45 -45 0 0 0 -45 0 -45 90 45 0 -45 -45 -45 90 45 0 -45 0 0 45 45 90 -45 0 -45 0 45 45 90 45 45 45 90 45 45 0 0 0 45 90</t>
  </si>
  <si>
    <t>-45 0 45 0 45 45 45 90 90 45 45 90 -45 0 -45 90 45 45 0 -45 0 45 90 45 90 -45 -45 0 45 0 -45 0 45 0 0 -45 0 0 -45 0 0 -45 0 -45 0 0 0 0 -45 90 90 -45 0 0 0 0 -45 0 -45 0 0 -45 0 0 -45 0 0 45 0 -45 0 45 0 -45 -45 90 45 90 45 0 -45 0 45 45 90 -45 0 -45 90 45 45 90 90 45 45 45 0 45 0 -45</t>
  </si>
  <si>
    <t>90 90 90 45 0 0 45 90 45 90 45 90 -45 -45 90 45 90 45 90 -45 -45 90 90 45 90 -45 0 45 0 0 0 0 -45 0 0 0 -45 -45 -45 -45 90 45 45 45 90 90 90 -45 0 0 0 0 -45 90 90 90 45 45 45 90 -45 -45 -45 -45 0 0 0 -45 0 0 0 0 45 0 -45 90 45 90 90 -45 -45 90 45 90 45 90 -45 -45 90 45 90 45 90 45 0 0 45 90 90 90</t>
  </si>
  <si>
    <t>45 90 90 -45 -45 90 90 90 45 90 -45 90 45 90 90 -45 90 45 45 90 45 0 0 45 0 -45 0 45 0 -45 -45 0 0 45 45 45 90 90 -45 90 90 -45 0 -45 0 0 0 0 -45 90 90 -45 0 0 0 0 -45 0 -45 90 90 -45 90 90 45 45 45 0 0 -45 -45 0 45 0 -45 0 45 0 0 45 90 45 45 90 -45 90 90 45 90 -45 90 45 90 90 90 -45 -45 90 90 45</t>
  </si>
  <si>
    <t>0 -45 -45 0 45 0 -45 90 90 -45 0 45 0 -45 0 45 90 -45 90 -45 -45 -45 90 -45 90 90 90 90 45 0 45 0 45 45 0 45 0 45 0 -45 -45 90 -45 0 45 0 45 45 45 90 90 45 45 45 0 45 0 -45 90 -45 -45 0 45 0 45 0 45 45 0 45 0 45 90 90 90 90 -45 90 -45 -45 -45 90 -45 90 45 0 -45 0 45 0 -45 90 90 -45 0 45 0 -45 -45 0</t>
  </si>
  <si>
    <t>-45 -45 0 -45 0 -45 -45 0 45 90 90 -45 0 45 90 -45 90 -45 -45 90 90 -45 0 0 -45 90 45 90 90 45 45 45 0 45 45 90 45 90 -45 -45 0 0 45 0 45 0 45 0 45 0 0 45 0 45 0 45 0 45 0 0 -45 -45 90 45 90 45 45 0 45 45 45 90 90 45 90 -45 0 0 -45 90 90 -45 -45 90 -45 90 45 0 -45 90 90 45 0 -45 -45 0 -45 0 -45 -45</t>
  </si>
  <si>
    <t>0 0 45 90 90 90 45 0 45 45 90 45 0 -45 0 -45 -45 -45 -45 90 -45 -45 90 90 45 90 90 45 0 0 -45 -45 0 -45 -45 0 45 0 45 0 45 0 45 0 0 -45 90 90 45 0 0 45 90 90 -45 0 0 45 0 45 0 45 0 45 0 -45 -45 0 -45 -45 0 0 45 90 90 45 90 90 -45 -45 90 -45 -45 -45 -45 0 -45 0 45 90 45 45 0 45 90 90 90 45 0 0</t>
  </si>
  <si>
    <t>45 0 -45 -45 90 90 45 90 -45 90 45 45 0 45 0 -45 0 -45 90 90 -45 -45 90 90 90 90 -45 0 -45 0 45 0 -45 -45 0 -45 0 45 0 45 45 90 45 0 45 0 0 45 0 0 0 0 45 0 0 45 0 45 90 45 45 0 45 0 -45 0 -45 -45 0 45 0 -45 0 -45 90 90 90 90 -45 -45 90 90 -45 0 -45 0 45 0 45 45 90 -45 90 45 90 90 -45 -45 0 45</t>
  </si>
  <si>
    <t>0 45 90 90 90 45 90 90 90 -45 -45 90 45 0 -45 90 45 45 0 0 0 -45 -45 0 -45 -45 90 -45 -45 90 45 90 90 -45 0 -45 0 0 45 0 0 45 0 0 45 45 90 45 0 0 0 0 45 90 45 45 0 0 45 0 0 45 0 0 -45 0 -45 90 90 45 90 -45 -45 90 -45 -45 0 -45 -45 0 0 0 45 45 90 -45 0 45 90 -45 -45 90 90 90 45 90 90 90 45 0</t>
  </si>
  <si>
    <t>90 45 90 -45 90 90 -45 90 -45 90 45 0 -45 90 45 45 0 -45 90 90 90 -45 -45 90 45 0 -45 -45 -45 -45 0 0 0 0 45 0 0 0 0 45 90 90 45 45 0 45 0 45 0 0 0 0 45 0 45 0 45 45 90 90 45 0 0 0 0 45 0 0 0 0 -45 -45 -45 -45 0 45 90 -45 -45 90 90 90 -45 0 45 45 90 -45 0 45 90 -45 90 -45 90 90 -45 90 45 90</t>
  </si>
  <si>
    <t>0 0 45 90 90 90 45 45 90 45 0 45 90 90 90 -45 -45 90 -45 -45 0 -45 -45 90 45 45 90 45 45 0 -45 90 90 -45 0 0 0 0 -45 0 0 0 0 45 0 0 0 0 -45 0 0 -45 0 0 0 0 45 0 0 0 0 -45 0 0 0 0 -45 90 90 -45 0 45 45 90 45 45 90 -45 -45 0 -45 -45 90 -45 -45 90 90 90 45 0 45 90 45 45 90 90 90 45 0 0</t>
  </si>
  <si>
    <t>90 -45 -45 0 45 90 45 45 90 90 90 90 -45 90 -45 -45 90 90 45 45 0 45 0 45 0 -45 90 -45 0 45 90 90 -45 0 45 0 0 -45 0 0 0 0 45 0 0 0 0 -45 0 0 0 0 -45 0 0 0 0 45 0 0 0 0 -45 0 0 45 0 -45 90 90 45 0 -45 90 -45 0 45 0 45 0 45 45 90 90 -45 -45 90 -45 90 90 90 90 45 45 90 45 0 -45 -45 90</t>
  </si>
  <si>
    <t>0 0 0 0 45 0 0 45 45 45 0 -45 0 -45 -45 0 -45 -45 0 -45 0 0 0 45 45 0 0 45 0 0 45 45 0 -45 0 0 0 0 -45 0 0 45 0 -45 90 90 90 90 -45 90 90 -45 90 90 90 90 -45 0 45 0 0 -45 0 0 0 0 -45 0 45 45 0 0 45 0 0 45 45 0 0 0 -45 0 -45 -45 0 -45 -45 0 -45 0 45 45 45 0 0 45 0 0 0 0</t>
  </si>
  <si>
    <t>-45 0 45 45 0 0 0 -45 0 0 -45 -45 -45 -45 0 45 0 0 0 0 -45 0 45 45 90 90 90 45 0 0 45 45 0 0 0 0 45 0 45 0 -45 90 90 -45 0 0 0 -45 0 0 0 0 -45 0 0 0 -45 90 90 -45 0 45 0 45 0 0 0 0 45 45 0 0 45 90 90 90 45 45 0 -45 0 0 0 0 45 0 -45 -45 -45 -45 0 0 -45 0 0 0 45 45 0 -45</t>
  </si>
  <si>
    <t>0 0 0 45 90 45 90 -45 -45 90 -45 90 45 90 -45 -45 0 45 0 -45 90 -45 -45 0 45 0 -45 -45 90 90 45 45 0 -45 90 90 45 0 0 45 0 0 0 45 0 0 0 0 45 0 0 45 0 0 0 0 45 0 0 0 45 0 0 45 90 90 -45 0 45 45 90 90 -45 -45 0 45 0 -45 -45 90 -45 0 45 0 -45 -45 90 45 90 -45 90 -45 -45 90 45 90 45 0 0 0</t>
  </si>
  <si>
    <t>90 90 -45 -45 90 45 45 0 -45 0 -45 90 -45 0 -45 0 45 0 -45 -45 90 90 -45 90 45 90 -45 -45 90 90 45 45 0 45 0 0 45 45 0 0 0 0 45 0 0 0 0 45 0 0 0 0 45 0 0 0 0 45 0 0 0 0 45 45 0 0 45 0 45 45 90 90 -45 -45 90 45 90 -45 90 90 -45 -45 0 45 0 -45 0 -45 90 -45 0 -45 0 45 45 90 -45 -45 90 90</t>
  </si>
  <si>
    <t>0 0 0 0 45 45 45 0 0 45 90 -45 90 90 -45 90 45 45 90 45 45 90 -45 90 -45 0 45 0 -45 90 -45 -45 0 0 -45 -45 90 -45 90 90 90 45 0 0 0 0 45 0 -45 0 0 -45 0 45 0 0 0 0 45 90 90 90 -45 90 -45 -45 0 0 -45 -45 90 -45 0 45 0 -45 90 -45 90 45 45 90 45 45 90 -45 90 90 -45 90 45 0 0 45 45 45 0 0 0 0</t>
  </si>
  <si>
    <t>0 0 45 90 45 45 0 -45 90 -45 -45 90 45 90 -45 0 45 45 0 0 45 0 -45 90 90 -45 90 90 90 -45 -45 0 0 -45 -45 -45 90 45 0 45 90 90 45 0 0 0 0 45 0 0 0 0 45 0 0 0 0 45 90 90 45 0 45 90 -45 -45 -45 0 0 -45 -45 90 90 90 -45 90 90 -45 0 45 0 0 45 45 0 -45 90 45 90 -45 -45 90 -45 0 45 45 90 45 0 0</t>
  </si>
  <si>
    <t>0 0 0 0 45 0 45 45 45 0 -45 -45 -45 0 45 0 -45 -45 0 -45 0 0 45 45 45 90 -45 90 90 -45 0 0 45 0 45 0 -45 0 -45 90 45 0 45 90 90 90 -45 0 0 -45 -45 0 0 -45 90 90 90 45 0 45 90 -45 0 -45 0 45 0 45 0 0 -45 90 90 -45 90 45 45 45 0 0 -45 0 -45 -45 0 45 0 -45 -45 -45 0 45 45 45 0 45 0 0 0 0</t>
  </si>
  <si>
    <t>0 -45 -45 -45 0 45 45 45 0 0 0 -45 -45 0 0 0 45 0 -45 -45 90 45 0 45 45 90 90 90 45 45 0 0 45 0 0 -45 90 45 45 0 -45 90 -45 0 0 -45 0 0 -45 90 90 -45 0 0 -45 0 0 -45 90 -45 0 45 45 90 -45 0 0 45 0 0 45 45 90 90 90 45 45 0 45 90 -45 -45 0 45 0 0 0 -45 -45 0 0 0 45 45 45 0 -45 -45 -45 0</t>
  </si>
  <si>
    <t>0 0 0 0 45 90 90 90 90 45 45 90 -45 90 90 90 45 45 45 45 90 45 45 90 45 90 90 90 -45 -45 0 -45 0 -45 0 -45 -45 -45 -45 0 45 0 45 90 -45 -45 90 -45 0 0 0 0 -45 90 -45 -45 90 45 0 45 0 -45 -45 -45 -45 0 -45 0 -45 0 -45 -45 90 90 90 45 90 45 45 90 45 45 45 45 90 90 90 -45 90 45 45 90 90 90 90 45 0 0 0 0</t>
  </si>
  <si>
    <t>0 0 -45 90 90 45 90 90 45 90 45 90 90 45 0 -45 90 45 45 45 0 45 90 -45 -45 90 90 -45 -45 90 -45 90 90 -45 0 45 45 45 0 0 -45 -45 -45 0 45 0 0 0 -45 90 90 -45 0 0 0 45 0 -45 -45 -45 0 0 45 45 45 0 -45 90 90 -45 90 -45 -45 90 90 -45 -45 90 45 0 45 45 45 90 -45 0 45 90 90 45 90 45 90 90 45 90 90 -45 0 0</t>
  </si>
  <si>
    <t>0 0 0 0 45 0 0 45 0 45 45 45 45 90 -45 0 0 -45 -45 0 45 0 45 90 45 45 0 -45 90 -45 0 0 0 45 45 90 -45 -45 90 -45 0 -45 0 0 0 -45 0 0 -45 -45 -45 -45 0 0 -45 0 0 0 -45 0 -45 90 -45 -45 90 45 45 0 0 0 -45 90 -45 0 45 45 90 45 0 45 0 -45 -45 0 0 -45 90 45 45 45 45 0 45 0 0 45 0 0 0 0</t>
  </si>
  <si>
    <t>0 0 -45 90 45 0 -45 -45 0 45 0 45 45 90 45 0 0 0 45 45 0 -45 0 45 0 -45 0 0 45 45 0 45 45 90 90 -45 -45 90 -45 0 0 0 0 -45 -45 0 -45 0 -45 0 0 -45 0 -45 0 -45 -45 0 0 0 0 -45 90 -45 -45 90 90 45 45 0 45 45 0 0 -45 0 45 0 -45 0 45 45 0 0 0 45 90 45 45 0 45 0 -45 -45 0 45 90 -45 0 0</t>
  </si>
  <si>
    <t>0 0 0 0 45 0 0 -45 90 90 -45 0 45 0 -45 90 90 45 0 45 45 45 0 -45 90 90 -45 90 90 -45 -45 -45 0 -45 90 -45 0 0 0 45 0 0 45 0 0 0 0 45 45 0 0 45 45 0 0 0 0 45 0 0 45 0 0 0 -45 90 -45 0 -45 -45 -45 90 90 -45 90 90 -45 0 45 45 45 0 45 90 90 -45 0 45 0 -45 90 90 -45 0 0 45 0 0 0 0</t>
  </si>
  <si>
    <t>0 -45 90 90 -45 0 0 45 0 -45 0 -45 0 0 45 0 45 90 45 0 -45 90 -45 90 45 90 90 90 -45 0 -45 -45 0 45 90 -45 0 0 45 0 0 0 0 45 0 0 45 0 45 0 0 45 0 45 0 0 45 0 0 0 0 45 0 0 -45 90 45 0 -45 -45 0 -45 90 90 90 45 90 -45 90 -45 0 45 90 45 0 45 0 0 -45 0 -45 0 45 0 0 -45 90 90 -45 0</t>
  </si>
  <si>
    <t>0 0 0 0 45 90 45 45 0 0 45 90 90 45 45 0 -45 -45 -45 0 -45 -45 -45 90 45 90 90 45 90 -45 90 -45 90 45 0 45 0 45 45 0 -45 -45 0 -45 0 0 0 0 -45 90 90 -45 0 0 0 0 -45 0 -45 -45 0 45 45 0 45 0 45 90 -45 90 -45 90 45 90 90 45 90 -45 -45 -45 0 -45 -45 -45 0 45 45 90 90 45 0 0 45 45 90 45 0 0 0 0</t>
  </si>
  <si>
    <t>-45 90 45 90 45 0 0 0 45 45 0 0 0 -45 -45 0 -45 -45 -45 -45 90 45 90 90 45 90 90 90 45 0 -45 90 45 45 45 0 45 45 0 0 -45 -45 0 -45 0 0 0 0 -45 90 90 -45 0 0 0 0 -45 0 -45 -45 0 0 45 45 0 45 45 45 90 -45 0 45 90 90 90 45 90 90 45 90 -45 -45 -45 -45 0 -45 -45 0 0 0 45 45 0 0 0 45 90 45 90 -45</t>
  </si>
  <si>
    <t>90 90 45 0 0 45 0 0 -45 90 -45 90 45 90 90 -45 90 -45 0 -45 -45 -45 90 45 90 90 45 0 45 90 -45 -45 -45 90 90 45 45 0 45 90 90 90 -45 0 45 0 0 45 0 0 0 0 45 0 0 45 0 -45 90 90 90 45 0 45 45 90 90 -45 -45 -45 90 45 0 45 90 90 45 90 -45 -45 -45 0 -45 90 -45 90 90 45 90 -45 90 -45 0 0 45 0 0 45 90 90</t>
  </si>
  <si>
    <t>-45 0 45 90 90 -45 -45 90 45 90 90 90 -45 0 0 -45 90 -45 0 -45 90 -45 90 90 45 45 45 90 -45 0 45 90 -45 90 45 45 0 0 45 90 90 45 0 45 0 0 0 0 -45 90 90 -45 0 0 0 0 45 0 45 90 90 45 0 0 45 45 90 -45 90 45 0 -45 90 45 45 45 90 90 -45 90 -45 0 -45 90 -45 0 0 -45 90 90 90 45 90 -45 -45 90 90 45 0 -45</t>
  </si>
  <si>
    <t>90 90 90 90 45 0 0 0 45 45 0 45 45 45 45 0 -45 -45 -45 90 45 90 45 0 -45 0 -45 0 -45 -45 0 -45 -45 -45 0 45 90 -45 90 45 90 90 45 0 45 0 -45 90 -45 0 0 -45 90 -45 0 45 0 45 90 90 45 90 -45 90 45 0 -45 -45 -45 0 -45 -45 0 -45 0 -45 0 45 90 45 90 -45 -45 -45 0 45 45 45 45 0 45 45 0 0 0 45 90 90 90 90</t>
  </si>
  <si>
    <t>90 90 90 45 45 0 -45 0 45 90 45 90 -45 -45 90 -45 0 45 45 45 45 0 0 -45 -45 0 -45 -45 -45 -45 0 -45 90 90 90 45 0 0 45 90 90 45 45 45 0 0 -45 0 -45 0 0 -45 0 -45 0 0 45 45 45 90 90 45 0 0 45 90 90 90 -45 0 -45 -45 -45 -45 0 -45 -45 0 0 45 45 45 45 0 -45 90 -45 -45 90 45 90 45 0 -45 0 45 45 90 90 90</t>
  </si>
  <si>
    <t>0 0 0 45 0 -45 90 90 90 90 45 90 90 90 90 -45 0 0 45 90 45 0 45 90 90 45 45 45 0 -45 -45 -45 -45 0 -45 0 0 0 -45 90 90 90 -45 0 0 0 0 45 0 0 0 0 45 0 0 0 0 -45 90 90 90 -45 0 0 0 -45 0 -45 -45 -45 -45 0 45 45 45 90 90 45 0 45 90 45 0 0 -45 90 90 90 90 45 90 90 90 90 -45 0 45 0 0 0</t>
  </si>
  <si>
    <t>-45 90 90 -45 90 90 90 90 45 0 -45 0 0 0 45 0 45 0 0 45 45 90 -45 90 -45 -45 90 90 45 90 -45 0 0 0 45 0 -45 0 -45 90 90 90 45 0 0 0 0 45 0 0 0 0 45 0 0 0 0 45 90 90 90 -45 0 -45 0 45 0 0 0 -45 90 45 90 90 -45 -45 90 -45 90 45 45 0 0 45 0 45 0 0 0 -45 0 45 90 90 90 90 -45 90 90 -45</t>
  </si>
  <si>
    <t>0 0 0 45 90 -45 0 45 0 -45 90 90 -45 90 -45 -45 -45 0 45 90 45 90 45 45 0 45 0 45 45 90 -45 -45 0 45 45 45 45 90 -45 0 -45 0 -45 90 -45 0 0 -45 0 0 0 0 -45 0 0 -45 90 -45 0 -45 0 -45 90 45 45 45 45 0 -45 -45 90 45 45 0 45 0 45 45 90 45 90 45 0 -45 -45 -45 90 -45 90 90 -45 0 45 0 -45 90 45 0 0 0</t>
  </si>
  <si>
    <t>90 -45 90 45 0 -45 0 -45 -45 -45 0 -45 0 0 45 90 -45 90 90 45 90 45 45 90 45 0 0 45 45 0 -45 0 45 45 45 45 90 -45 0 -45 90 45 0 0 -45 0 -45 -45 0 0 0 0 -45 -45 0 -45 0 0 45 90 -45 0 -45 90 45 45 45 45 0 -45 0 45 45 0 0 45 90 45 45 90 45 90 90 -45 90 45 0 0 -45 0 -45 -45 -45 0 -45 0 45 90 -45 90</t>
  </si>
  <si>
    <t>0 0 45 0 0 -45 -45 -45 0 45 90 45 45 45 90 -45 90 -45 -45 -45 -45 0 45 0 -45 90 90 90 -45 0 45 0 0 0 -45 -45 -45 0 45 0 0 45 45 45 45 0 0 45 0 0 0 0 45 0 0 45 45 45 45 0 0 45 0 -45 -45 -45 0 0 0 45 0 -45 90 90 90 -45 0 45 0 -45 -45 -45 -45 90 -45 90 45 45 45 90 45 0 -45 -45 -45 0 0 45 0 0</t>
  </si>
  <si>
    <t>-45 90 -45 -45 -45 0 0 0 45 45 45 45 90 -45 -45 0 -45 0 45 0 -45 90 90 90 -45 90 45 0 -45 0 0 -45 0 45 0 -45 -45 0 0 45 0 45 45 45 45 0 0 45 0 0 0 0 45 0 0 45 45 45 45 0 45 0 0 -45 -45 0 45 0 -45 0 0 -45 0 45 90 -45 90 90 90 -45 0 45 0 -45 0 -45 -45 90 45 45 45 45 0 0 0 -45 -45 -45 90 -45</t>
  </si>
  <si>
    <t>0 0 0 45 0 45 45 90 45 90 45 45 45 45 90 -45 0 45 90 45 0 -45 90 90 -45 90 -45 90 -45 0 -45 90 -45 90 90 -45 0 0 -45 -45 0 45 90 -45 90 -45 0 45 90 90 90 90 45 0 -45 90 -45 90 45 0 -45 -45 0 0 -45 90 90 -45 90 -45 0 -45 90 -45 90 -45 90 90 -45 0 45 90 45 0 -45 90 45 45 45 45 90 45 90 45 45 0 45 0 0 0</t>
  </si>
  <si>
    <t>45 45 0 -45 0 45 90 90 45 0 -45 0 45 45 45 45 90 -45 90 90 90 -45 90 45 90 -45 0 0 -45 -45 90 90 -45 0 -45 -45 0 45 90 -45 90 45 90 -45 0 0 0 45 90 90 90 90 45 0 0 0 -45 90 45 90 -45 90 45 0 -45 -45 0 -45 90 90 -45 -45 0 0 -45 90 45 90 -45 90 90 90 -45 90 45 45 45 45 0 -45 0 45 90 90 45 0 -45 0 45 45</t>
  </si>
  <si>
    <t>0 0 0 45 90 90 45 0 45 45 45 90 90 90 -45 0 45 45 90 -45 -45 -45 -45 0 -45 -45 0 -45 -45 90 45 90 90 90 45 0 45 90 45 0 45 0 0 -45 90 90 90 90 -45 -45 -45 -45 90 90 90 90 -45 0 0 45 0 45 90 45 0 45 90 90 90 45 90 -45 -45 0 -45 -45 0 -45 -45 -45 -45 90 45 45 0 -45 90 90 90 45 45 45 0 45 90 90 45 0 0 0</t>
  </si>
  <si>
    <t>45 45 90 90 -45 0 45 0 0 -45 0 45 45 90 90 90 -45 0 -45 -45 -45 90 -45 -45 90 -45 90 45 90 90 90 45 45 0 0 45 45 90 90 -45 -45 0 -45 0 0 45 90 90 45 0 0 45 90 90 45 0 0 -45 0 -45 -45 90 90 45 45 0 0 45 45 90 90 90 45 90 -45 90 -45 -45 90 -45 -45 -45 0 -45 90 90 90 45 45 0 -45 0 0 45 0 -45 90 90 45 45</t>
  </si>
  <si>
    <t>0 45 90 90 90 45 0 45 90 -45 -45 -45 -45 90 45 45 90 -45 0 -45 90 -45 90 45 45 90 -45 90 45 90 90 -45 -45 0 45 0 0 -45 90 -45 0 -45 90 45 0 45 45 45 0 0 0 0 45 45 45 0 45 90 -45 0 -45 90 -45 0 0 45 0 -45 -45 90 90 45 90 -45 90 45 45 90 -45 90 -45 0 -45 90 45 45 90 -45 -45 -45 -45 90 45 0 45 90 90 90 45 0</t>
  </si>
  <si>
    <t>90 45 45 45 90 90 -45 -45 -45 -45 90 90 -45 -45 90 90 -45 0 -45 90 90 45 45 90 -45 0 -45 0 45 90 90 45 45 0 0 -45 0 -45 0 -45 90 45 45 45 45 0 0 0 45 90 90 45 0 0 0 45 45 45 45 90 -45 0 -45 0 -45 0 0 45 45 90 90 45 0 -45 0 -45 90 45 45 90 90 -45 0 -45 90 90 -45 -45 90 90 -45 -45 -45 -45 90 90 45 45 45 90</t>
  </si>
  <si>
    <t>0 0 0 0 45 0 45 90 45 90 45 45 90 45 45 0 45 90 45 90 45 90 90 90 90 45 0 -45 90 90 90 90 -45 0 0 -45 90 90 -45 -45 90 -45 -45 -45 -45 90 -45 -45 0 0 0 0 -45 -45 90 -45 -45 -45 -45 90 -45 -45 90 90 -45 0 0 -45 90 90 90 90 -45 0 45 90 90 90 90 45 90 45 90 45 0 45 45 90 45 45 90 45 90 45 0 45 0 0 0 0</t>
  </si>
  <si>
    <t>45 90 45 0 45 0 0 -45 90 90 45 0 45 0 45 45 90 90 90 90 45 45 90 -45 0 45 90 90 45 90 -45 90 -45 0 -45 0 -45 -45 90 90 -45 90 -45 -45 0 0 0 -45 90 90 90 90 -45 0 0 0 -45 -45 90 -45 90 90 -45 -45 0 -45 0 -45 90 -45 90 45 90 90 45 0 -45 90 45 45 90 90 90 90 45 45 0 45 0 45 90 90 -45 0 0 45 0 45 90 45</t>
  </si>
  <si>
    <t>0 0 45 90 90 90 90 -45 -45 90 45 45 0 45 90 -45 90 -45 0 -45 -45 -45 90 -45 -45 0 -45 0 45 90 45 45 45 45 0 45 45 45 0 -45 -45 90 -45 0 0 0 0 45 0 0 0 0 45 0 0 0 0 -45 90 -45 -45 0 45 45 45 0 45 45 45 45 90 45 0 -45 0 -45 -45 90 -45 -45 -45 0 -45 90 -45 90 45 0 45 45 90 -45 -45 90 90 90 90 45 0 0</t>
  </si>
  <si>
    <t>90 90 -45 90 -45 90 -45 0 0 45 45 45 90 90 -45 -45 90 -45 -45 -45 90 -45 -45 0 0 45 45 45 45 90 90 45 45 45 45 0 0 -45 -45 -45 0 0 45 0 0 0 0 45 0 0 0 0 45 0 0 0 0 45 0 0 -45 -45 -45 0 0 45 45 45 45 90 90 45 45 45 45 0 0 -45 -45 90 -45 -45 -45 90 -45 -45 90 90 45 45 45 0 0 -45 90 -45 90 -45 90 90</t>
  </si>
  <si>
    <t>0 0 45 90 90 90 45 0 -45 -45 90 -45 -45 -45 90 -45 0 -45 0 0 45 90 -45 90 45 0 45 90 45 45 45 0 -45 90 90 90 90 45 45 90 -45 90 45 0 0 0 0 -45 90 90 90 90 -45 0 0 0 0 45 90 -45 90 45 45 90 90 90 90 -45 0 45 45 45 90 45 0 45 90 -45 90 45 0 0 -45 0 -45 90 -45 -45 -45 90 -45 -45 0 45 90 90 90 45 0 0</t>
  </si>
  <si>
    <t>-45 -45 90 -45 -45 90 -45 90 90 90 45 0 0 -45 0 -45 0 0 45 90 90 45 45 90 45 0 -45 0 45 45 45 90 45 90 90 90 45 0 45 90 90 -45 0 -45 0 0 0 -45 90 90 90 90 -45 0 0 0 -45 0 -45 90 90 45 0 45 90 90 90 45 90 45 45 45 0 -45 0 45 90 45 45 90 90 45 0 0 -45 0 -45 0 0 45 90 90 90 -45 90 -45 -45 90 -45 -45</t>
  </si>
  <si>
    <t>0 0 0 -45 -45 -45 0 45 45 90 45 45 45 45 0 45 0 45 90 90 45 0 0 45 0 0 0 0 -45 -45 0 45 45 90 90 90 -45 -45 -45 0 -45 90 -45 90 -45 0 0 0 -45 90 90 -45 0 0 0 -45 90 -45 90 -45 0 -45 -45 -45 90 90 90 45 45 0 -45 -45 0 0 0 0 45 0 0 45 90 90 45 0 45 0 45 45 45 45 90 45 45 0 -45 -45 -45 0 0 0</t>
  </si>
  <si>
    <t>-45 -45 -45 0 45 45 45 45 0 0 45 90 45 0 0 -45 90 90 -45 0 0 0 -45 0 45 0 0 45 90 45 90 45 90 -45 90 -45 -45 -45 90 90 45 0 45 0 0 0 -45 -45 0 0 0 0 -45 -45 0 0 0 45 0 45 90 90 -45 -45 -45 90 -45 90 45 90 45 90 45 0 0 45 0 -45 0 0 0 -45 90 90 -45 0 0 45 90 45 0 0 45 45 45 45 0 -45 -45 -45</t>
  </si>
  <si>
    <t>0 45 0 -45 90 90 90 -45 0 45 45 45 0 -45 0 45 0 -45 90 90 90 90 -45 -45 90 -45 90 45 45 45 90 -45 90 -45 90 45 90 45 90 -45 0 0 0 -45 90 45 45 0 -45 90 90 -45 0 45 45 90 -45 0 0 0 -45 90 45 90 45 90 -45 90 -45 90 45 45 45 90 -45 90 -45 -45 90 90 90 90 -45 0 45 0 -45 0 45 45 45 0 -45 90 90 90 -45 0 45 0</t>
  </si>
  <si>
    <t>0 -45 0 -45 -45 0 45 45 90 90 45 0 -45 90 45 90 -45 90 -45 90 -45 90 90 90 90 -45 90 45 45 45 90 45 0 -45 90 45 90 45 0 -45 -45 90 45 45 0 0 0 0 -45 90 90 -45 0 0 0 0 45 45 90 -45 -45 0 45 90 45 90 -45 0 45 90 45 45 45 90 -45 90 90 90 90 -45 90 -45 90 -45 90 45 90 -45 0 45 90 90 45 45 0 -45 -45 0 -45 0</t>
  </si>
  <si>
    <t>0 0 45 90 45 45 0 -45 0 -45 0 -45 90 -45 90 45 45 90 90 90 45 0 45 45 45 0 -45 -45 0 0 0 -45 90 45 0 0 0 -45 0 0 0 0 -45 0 0 0 0 -45 0 0 0 0 -45 0 0 0 0 -45 0 0 0 0 -45 0 0 0 45 90 -45 0 0 0 -45 -45 0 45 45 45 0 45 90 90 90 45 45 90 -45 90 -45 0 -45 0 -45 0 45 45 90 45 0 0</t>
  </si>
  <si>
    <t>0 45 45 45 0 0 -45 -45 -45 -45 90 90 90 45 45 90 90 90 45 90 -45 0 -45 0 0 -45 -45 0 -45 0 0 45 0 -45 0 0 0 45 0 0 0 0 45 0 0 0 0 45 0 0 0 0 45 0 0 0 0 45 0 0 0 0 45 0 0 0 -45 0 45 0 0 -45 0 -45 -45 0 0 -45 0 -45 90 45 90 90 90 45 45 90 90 90 -45 -45 -45 -45 0 0 45 45 45 0</t>
  </si>
  <si>
    <t>90 90 45 0 45 90 45 45 45 90 45 45 45 90 90 45 90 45 0 0 45 0 -45 0 -45 90 -45 0 0 45 90 -45 -45 -45 -45 90 -45 -45 0 -45 0 0 -45 0 0 0 0 -45 0 0 0 0 -45 0 0 0 0 -45 0 0 -45 0 -45 -45 90 -45 -45 -45 -45 90 45 0 0 -45 90 -45 0 -45 0 45 0 0 45 90 45 90 90 45 45 45 90 45 45 45 90 45 0 45 90 90</t>
  </si>
  <si>
    <t>45 90 45 45 45 90 45 90 45 90 45 45 90 90 90 -45 0 -45 -45 90 -45 -45 90 45 0 0 -45 0 45 0 45 45 90 -45 0 -45 -45 -45 0 0 0 0 -45 0 0 0 0 -45 0 0 0 0 -45 0 0 0 0 -45 0 0 0 0 -45 -45 -45 0 -45 90 45 45 0 45 0 -45 0 0 45 90 -45 -45 90 -45 -45 0 -45 90 90 90 45 45 90 45 90 45 90 45 45 45 90 45</t>
  </si>
  <si>
    <t>90 45 0 0 0 0 45 45 45 0 45 90 45 0 45 45 45 0 -45 -45 90 -45 90 -45 0 0 -45 -45 90 -45 90 90 90 -45 0 0 -45 -45 -45 90 90 90 45 0 0 0 0 45 0 0 0 0 45 0 0 0 0 45 90 90 90 -45 -45 -45 0 0 -45 90 90 90 -45 90 -45 -45 0 0 -45 90 -45 90 -45 -45 0 45 45 45 0 45 90 45 0 45 45 45 0 0 0 0 45 90</t>
  </si>
  <si>
    <t>45 45 0 0 45 0 45 45 0 -45 -45 90 -45 0 0 45 45 90 -45 90 45 90 -45 90 90 90 -45 -45 90 -45 90 90 90 45 0 0 -45 -45 -45 0 0 0 45 0 0 0 0 45 0 0 0 0 45 0 0 0 0 45 0 0 0 -45 -45 -45 0 0 45 90 90 90 -45 90 -45 -45 90 90 90 -45 90 45 90 -45 90 45 45 0 0 -45 90 -45 -45 0 45 45 0 45 0 0 45 45</t>
  </si>
  <si>
    <t>90 90 45 0 0 0 0 45 0 0 45 90 90 90 45 90 45 0 0 0 45 45 90 90 -45 0 45 0 -45 90 -45 0 -45 -45 -45 -45 0 -45 0 0 45 45 0 -45 0 0 0 -45 0 0 0 0 -45 0 0 0 -45 0 45 45 0 0 -45 0 -45 -45 -45 -45 0 -45 90 -45 0 45 0 -45 90 90 45 45 0 0 0 45 90 45 90 90 90 45 0 0 45 0 0 0 0 45 90 90</t>
  </si>
  <si>
    <t>45 0 0 -45 90 45 90 90 90 90 45 0 0 0 45 45 90 90 -45 0 0 0 0 -45 90 90 -45 0 -45 -45 -45 0 45 0 45 0 -45 0 45 45 0 45 0 -45 0 0 0 -45 0 0 0 0 -45 0 0 0 -45 0 45 0 45 45 0 -45 0 45 0 45 0 -45 -45 -45 0 -45 90 90 -45 0 0 0 0 -45 90 90 45 45 0 0 0 45 90 90 90 90 45 90 -45 0 0 45</t>
  </si>
  <si>
    <t>0 0 0 45 45 45 90 -45 0 0 45 45 90 -45 0 45 90 90 45 90 45 0 45 45 45 0 -45 0 -45 0 -45 -45 -45 90 45 90 -45 0 -45 0 -45 90 -45 0 0 0 0 -45 0 0 0 0 -45 0 0 0 0 -45 90 -45 0 -45 0 -45 90 45 90 -45 -45 -45 0 -45 0 -45 0 45 45 45 0 45 90 45 90 90 45 0 -45 90 45 45 0 0 -45 90 45 45 45 0 0 0</t>
  </si>
  <si>
    <t>-45 90 45 0 -45 90 -45 0 45 45 90 45 0 0 45 45 45 0 0 45 0 45 45 0 -45 90 90 90 -45 -45 -45 0 45 45 0 -45 90 -45 0 0 -45 90 -45 0 0 0 0 -45 0 0 0 0 -45 0 0 0 0 -45 90 -45 0 0 -45 90 -45 0 45 45 0 -45 -45 -45 90 90 90 -45 0 45 45 0 45 0 0 45 45 45 0 0 45 90 45 45 0 -45 90 -45 0 45 90 -45</t>
  </si>
  <si>
    <t>90 90 45 0 0 45 45 90 45 90 45 90 45 90 90 45 90 45 45 90 45 90 90 90 90 -45 90 90 90 -45 0 0 -45 -45 0 0 -45 -45 0 -45 -45 0 -45 -45 90 45 90 -45 0 0 0 0 -45 90 45 90 -45 -45 0 -45 -45 0 -45 -45 0 0 -45 -45 0 0 -45 90 90 90 -45 90 90 90 90 45 90 45 45 90 45 90 90 45 90 45 90 45 90 45 45 0 0 45 90 90</t>
  </si>
  <si>
    <t>45 45 45 90 90 45 90 90 -45 90 90 90 -45 0 45 90 45 45 90 90 90 -45 90 90 90 -45 0 0 45 90 45 45 90 -45 90 45 90 -45 -45 -45 -45 0 0 0 -45 0 0 -45 0 0 0 0 -45 0 0 -45 0 0 0 -45 -45 -45 -45 90 45 90 -45 90 45 45 90 45 0 0 -45 90 90 90 -45 90 90 90 45 45 90 45 0 -45 90 90 90 -45 90 90 45 90 90 45 45 45</t>
  </si>
  <si>
    <t>0 0 0 0 45 90 90 45 45 45 90 -45 -45 90 45 0 0 -45 0 -45 -45 90 -45 -45 -45 0 -45 0 45 45 90 -45 90 -45 90 90 90 45 90 45 0 0 45 90 90 90 90 45 90 90 90 90 45 90 90 90 90 45 0 0 45 90 45 90 90 90 -45 90 -45 90 45 45 0 -45 0 -45 -45 -45 90 -45 -45 0 -45 0 0 45 90 -45 -45 90 45 45 45 90 90 45 0 0 0 0</t>
  </si>
  <si>
    <t>90 -45 -45 0 45 0 -45 90 45 45 90 90 45 0 0 0 -45 90 -45 0 -45 -45 90 45 0 -45 -45 0 45 45 90 -45 90 -45 90 90 90 90 45 0 0 45 90 90 90 90 45 0 45 90 90 45 0 45 90 90 90 90 45 0 0 45 90 90 90 90 -45 90 -45 90 45 45 0 -45 -45 0 45 90 -45 -45 0 -45 90 -45 0 0 0 45 90 90 45 45 90 -45 0 45 0 -45 -45 90</t>
  </si>
  <si>
    <t>0 0 0 0 45 90 45 90 45 45 45 90 -45 -45 -45 -45 0 45 45 45 0 45 0 0 0 0 45 90 90 -45 -45 -45 90 -45 -45 -45 0 45 0 0 45 90 -45 0 0 0 0 -45 0 0 0 0 -45 0 0 0 0 -45 90 45 0 0 45 0 -45 -45 -45 90 -45 -45 -45 90 90 45 0 0 0 0 45 0 45 45 45 0 -45 -45 -45 -45 90 45 45 45 90 45 90 45 0 0 0 0</t>
  </si>
  <si>
    <t>0 -45 0 45 90 45 45 90 90 -45 -45 -45 0 -45 0 45 45 45 90 45 0 45 0 0 0 0 45 0 -45 -45 90 -45 90 -45 -45 -45 0 45 0 0 45 90 -45 0 0 0 0 45 0 0 0 0 45 0 0 0 0 -45 90 45 0 0 45 0 -45 -45 -45 90 -45 90 -45 -45 0 45 0 0 0 0 45 0 45 90 45 45 45 0 -45 0 -45 -45 -45 90 90 45 45 90 45 0 -45 0</t>
  </si>
  <si>
    <t>90 90 90 45 90 45 0 0 0 0 45 90 45 45 90 -45 0 0 0 0 -45 0 45 45 0 45 0 -45 0 -45 -45 -45 -45 0 45 45 45 0 -45 -45 0 0 0 -45 0 0 0 -45 0 0 0 0 -45 0 0 0 -45 0 0 0 -45 -45 0 45 45 45 0 -45 -45 -45 -45 0 -45 0 45 0 45 45 0 -45 0 0 0 0 -45 90 45 45 90 45 0 0 0 0 45 90 45 90 90 90</t>
  </si>
  <si>
    <t>90 90 90 45 90 45 90 -45 -45 0 0 0 45 0 -45 90 45 0 0 45 0 0 -45 -45 0 0 -45 0 45 45 45 0 45 45 45 0 -45 -45 -45 0 0 0 0 -45 0 0 0 0 -45 0 0 -45 0 0 0 0 -45 0 0 0 0 -45 -45 -45 0 45 45 45 0 45 45 45 0 -45 0 0 -45 -45 0 0 45 0 0 45 90 -45 0 45 0 0 0 -45 -45 90 45 90 45 90 90 90</t>
  </si>
  <si>
    <t>0 0 45 90 45 90 90 45 0 45 0 45 45 45 45 0 -45 90 90 -45 -45 -45 0 -45 90 45 90 45 90 90 90 90 -45 90 -45 90 -45 -45 -45 -45 0 -45 0 45 0 0 0 0 45 90 90 45 0 0 0 0 45 0 -45 0 -45 -45 -45 -45 90 -45 90 -45 90 90 90 90 45 90 45 90 -45 0 -45 -45 -45 90 90 -45 0 45 45 45 45 0 45 0 45 90 90 45 90 45 0 0</t>
  </si>
  <si>
    <t>0 -45 90 45 45 90 45 45 45 0 -45 90 45 90 45 90 -45 90 -45 0 -45 0 0 -45 90 45 90 90 90 90 -45 90 45 0 45 90 -45 -45 0 -45 -45 -45 0 0 0 45 0 0 45 90 90 45 0 0 45 0 0 0 -45 -45 -45 0 -45 -45 90 45 0 45 90 -45 90 90 90 90 45 90 -45 0 0 -45 0 -45 90 -45 90 45 90 45 90 -45 0 45 45 45 90 45 45 90 -45 0</t>
  </si>
  <si>
    <t>90 90 45 45 0 0 45 90 90 45 0 45 90 45 45 90 90 45 90 90 -45 0 -45 90 45 90 -45 -45 -45 90 -45 90 45 0 -45 0 0 -45 0 0 0 0 -45 0 0 0 0 -45 0 0 0 0 -45 0 0 0 0 -45 0 0 0 0 -45 0 0 -45 0 45 90 -45 90 -45 -45 -45 90 45 90 -45 0 -45 90 90 45 90 90 45 45 90 45 0 45 90 90 45 0 0 45 45 90 90</t>
  </si>
  <si>
    <t>45 90 90 45 45 45 90 90 90 90 -45 -45 90 90 45 0 45 0 -45 90 -45 90 45 0 0 -45 -45 -45 90 90 45 0 0 45 90 -45 0 45 0 0 0 0 -45 0 0 0 0 -45 0 0 0 0 -45 0 0 0 0 -45 0 0 0 0 45 0 -45 90 45 0 0 45 90 90 -45 -45 -45 0 0 45 90 -45 90 -45 0 45 0 45 90 90 -45 -45 90 90 90 90 45 45 45 90 90 45</t>
  </si>
  <si>
    <t>0 -45 90 90 -45 0 -45 90 90 45 0 45 45 90 45 45 45 45 0 45 0 0 -45 90 -45 -45 -45 0 45 45 90 90 90 45 90 -45 0 0 -45 0 0 -45 0 -45 90 -45 0 45 0 0 0 0 45 0 -45 90 -45 0 -45 0 0 -45 0 0 -45 90 45 90 90 90 45 45 0 -45 -45 -45 90 -45 0 0 45 0 45 45 45 45 90 45 45 0 45 90 90 -45 0 -45 90 90 -45 0</t>
  </si>
  <si>
    <t>-45 -45 -45 90 90 90 45 90 90 45 45 45 45 0 -45 0 45 0 0 -45 90 -45 0 -45 -45 0 -45 90 45 90 90 90 45 45 0 -45 -45 0 0 45 0 0 -45 90 45 0 0 45 0 0 0 0 45 0 0 45 90 -45 0 0 45 0 0 -45 -45 0 45 45 90 90 90 45 90 -45 0 -45 -45 0 -45 90 -45 0 0 45 0 -45 0 45 45 45 45 90 90 45 90 90 90 -45 -45 -45</t>
  </si>
  <si>
    <t>0 0 0 0 45 0 45 45 45 0 -45 -45 -45 -45 0 45 45 0 -45 90 -45 -45 -45 0 -45 90 90 45 0 -45 90 -45 90 45 45 45 45 90 90 45 45 0 0 0 0 -45 90 -45 0 0 0 0 -45 90 -45 0 0 0 0 45 45 90 90 45 45 45 45 90 -45 90 -45 0 45 90 90 -45 0 -45 -45 -45 90 -45 0 45 45 0 -45 -45 -45 -45 0 45 45 45 0 45 0 0 0 0</t>
  </si>
  <si>
    <t>45 45 0 0 45 0 -45 0 -45 0 -45 -45 0 -45 90 -45 -45 -45 -45 90 -45 0 45 45 45 0 0 -45 90 90 90 90 45 45 45 45 90 45 90 45 45 0 0 0 0 -45 0 -45 0 0 0 0 -45 0 -45 0 0 0 0 45 45 90 45 90 45 45 45 45 90 90 90 90 -45 0 0 45 45 45 0 -45 90 -45 -45 -45 -45 90 -45 0 -45 -45 0 -45 0 -45 0 45 0 0 45 45</t>
  </si>
  <si>
    <t>0 0 0 0 45 0 45 90 90 90 45 45 0 -45 0 -45 90 90 90 90 -45 90 -45 90 45 45 45 45 90 45 0 -45 90 -45 -45 0 -45 90 90 -45 0 0 45 0 0 0 0 -45 0 0 0 0 -45 0 0 0 0 45 0 0 -45 90 90 -45 0 -45 -45 90 -45 0 45 90 45 45 45 45 90 -45 90 -45 90 90 90 90 -45 0 -45 0 45 45 90 90 90 45 0 45 0 0 0 0</t>
  </si>
  <si>
    <t>45 0 0 -45 0 45 90 -45 0 0 -45 90 90 90 45 90 90 90 90 -45 -45 90 45 0 45 45 45 90 90 45 0 -45 0 -45 90 45 90 -45 0 -45 0 0 45 0 0 0 0 -45 0 0 0 0 -45 0 0 0 0 45 0 0 -45 0 -45 90 45 90 -45 0 -45 0 45 90 90 45 45 45 0 45 90 -45 -45 90 90 90 90 45 90 90 90 -45 0 0 -45 90 45 0 -45 0 0 45</t>
  </si>
  <si>
    <t>0 0 0 0 45 0 0 0 45 90 90 45 45 45 45 90 45 90 45 45 45 0 45 0 0 0 0 -45 0 0 -45 90 90 -45 0 0 -45 0 -45 0 -45 -45 -45 -45 0 -45 0 -45 0 0 0 0 -45 0 -45 0 -45 -45 -45 -45 0 -45 0 -45 0 0 -45 90 90 -45 0 0 -45 0 0 0 0 45 0 45 45 45 90 45 90 45 45 45 45 90 90 45 0 0 0 45 0 0 0 0</t>
  </si>
  <si>
    <t>0 45 90 -45 0 0 0 45 0 45 45 90 90 45 45 0 45 90 -45 0 0 0 0 45 45 0 -45 0 45 90 90 45 0 -45 0 0 0 -45 0 -45 -45 -45 -45 0 -45 0 0 -45 0 0 0 0 -45 0 0 -45 0 -45 -45 -45 -45 0 -45 0 0 0 -45 0 45 90 90 45 0 -45 0 45 45 0 0 0 0 -45 90 45 0 45 45 90 90 45 45 0 45 0 0 0 -45 90 45 0</t>
  </si>
  <si>
    <t>0 45 90 90 90 -45 0 0 -45 90 90 45 90 90 -45 90 45 45 45 45 0 45 0 45 90 45 45 45 90 -45 90 45 0 0 0 -45 90 -45 -45 -45 -45 0 -45 -45 0 0 0 -45 0 0 0 0 -45 0 0 0 -45 -45 0 -45 -45 -45 -45 90 -45 0 0 0 45 90 -45 90 45 45 45 90 45 0 45 0 45 45 45 45 90 -45 90 90 45 90 90 -45 0 0 -45 90 90 90 45 0</t>
  </si>
  <si>
    <t>90 -45 90 90 -45 90 45 90 -45 90 -45 90 45 45 0 45 0 45 0 45 90 45 0 45 90 45 0 -45 90 45 45 0 0 -45 -45 90 45 90 -45 0 0 -45 -45 -45 0 0 0 -45 0 0 0 0 -45 0 0 0 -45 -45 -45 0 0 -45 90 45 90 -45 -45 0 0 45 45 90 -45 0 45 90 45 0 45 90 45 0 45 0 45 0 45 45 90 -45 90 -45 90 45 90 -45 90 90 -45 90</t>
  </si>
  <si>
    <t>90 90 90 90 -45 0 -45 0 45 0 -45 -45 90 90 90 45 45 0 -45 90 45 90 45 0 45 45 45 0 -45 -45 0 -45 -45 90 -45 0 0 0 0 45 45 0 -45 0 0 0 0 45 0 0 0 0 45 0 0 0 0 -45 0 45 45 0 0 0 0 -45 90 -45 -45 0 -45 -45 0 45 45 45 0 45 90 45 90 -45 0 45 45 90 90 90 -45 -45 0 45 0 -45 0 -45 90 90 90 90</t>
  </si>
  <si>
    <t>90 90 -45 -45 90 -45 90 -45 0 -45 90 90 90 90 45 0 -45 0 45 90 45 90 45 45 45 45 0 -45 0 -45 -45 -45 0 0 45 0 0 45 45 0 0 0 45 0 0 0 0 -45 0 0 0 0 -45 0 0 0 0 45 0 0 0 45 45 0 0 45 0 0 -45 -45 -45 0 -45 0 45 45 45 45 90 45 90 45 0 -45 0 45 90 90 90 90 -45 0 -45 90 -45 90 -45 -45 90 90</t>
  </si>
  <si>
    <t>0 45 90 90 90 90 45 0 -45 90 45 90 90 45 45 90 -45 0 45 90 90 45 0 45 90 90 -45 90 -45 0 0 -45 -45 0 -45 -45 0 -45 90 45 45 0 45 90 -45 0 0 0 -45 90 90 -45 0 0 0 -45 90 45 0 45 45 90 -45 0 -45 -45 0 -45 -45 0 0 -45 90 -45 90 90 45 0 45 90 90 45 0 -45 90 45 45 90 90 45 90 -45 0 45 90 90 90 90 45 0</t>
  </si>
  <si>
    <t>90 -45 90 45 0 -45 90 45 90 90 45 90 90 90 45 90 45 0 -45 90 -45 90 45 90 90 45 90 -45 -45 -45 0 -45 -45 0 45 0 45 45 0 0 0 45 90 -45 0 0 0 0 -45 90 90 -45 0 0 0 0 -45 90 45 0 0 0 45 45 0 45 0 -45 -45 0 -45 -45 -45 90 45 90 90 45 90 -45 90 -45 0 45 90 45 90 90 90 45 90 90 45 90 -45 0 45 90 -45 90</t>
  </si>
  <si>
    <t>45 45 45 45 60 45 45 45 45 60 45 45 45 45 60 45 45 45 45 60 90 -60 -60 -60 -45 -60 -15 0 0 0 -15 0 -45 0 -45 -45 90 90 -45 -45 -45 -60 -60 -60 -60 -45 0 0 0 -45 90 -45 90 60 60 60 60 90 -45 -45 -45 -45 -60 -60 -45 0 -45 90 90 60 15 0 15 60 90 90 60 15 0 15 60 90 90 -45 0 -45 -60 -60 -45 -45 -45 -45 90 60 60 60 60 90 -45 90 -45 0 0 0 -45 -60 -60 -60 -60 -45 -45 -45 90 90 -45 -45 0 -45 0 -15 0 0 0 -15 -60 -45 -60 -60 -60 90 60 45 45 45 45 60 45 45 45 45 60 45 45 45 45 60 45 45 45 45</t>
  </si>
  <si>
    <t>45 45 45 45 60 45 45 45 45 60 45 45 45 45 60 45 45 45 45 60 90 -60 -60 -60 -60 -45 -60 -60 -60 -60 -45 -60 -60 -15 0 -45 -45 -45 -45 0 -45 0 0 0 0 -45 0 0 -45 90 90 90 -45 0 -45 90 90 -45 0 -45 -45 -45 -45 90 60 60 60 60 90 60 15 -15 15 60 90 90 60 15 -15 15 60 90 60 60 60 60 90 -45 -45 -45 -45 0 -45 90 90 -45 0 -45 90 90 90 -45 0 0 -45 0 0 0 0 -45 0 -45 -45 -45 -45 0 -15 -60 -60 -45 -60 -60 -60 -60 -45 -60 -60 -60 -60 90 60 45 45 45 45 60 45 45 45 45 60 45 45 45 45 60 45 45 45 45</t>
  </si>
  <si>
    <t>0 0 0 0 15 0 0 0 0 45 0 0 45 90 90 90 45 0 0 0 0 -15 0 0 0 0 -15 0 0 0 0 -15 0 0 0 0 15 0 0 0 0 15 0 0 0 0 15 0 45 90 90 90 -45 0 0 0 0 -15 0 0 0 0 -45 0 0 0 0 -45 90 90 90 90 -45 0 0 0 0 -45 90 90 90 90 -45 0 0 0 0 -45 0 0 0 0 -15 0 0 0 0 -45 90 90 90 45 0 15 0 0 0 0 15 0 0 0 0 15 0 0 0 0 -15 0 0 0 0 -15 0 0 0 0 -15 0 0 0 0 45 90 90 90 45 0 0 45 0 0 0 0 15 0 0 0 0</t>
  </si>
  <si>
    <t>-45 90 90 90 45 0 0 0 45 0 0 0 0 -15 0 0 0 0 -15 0 0 0 0 -15 0 0 0 0 -15 0 0 0 0 15 0 0 0 0 15 0 0 0 0 15 0 0 0 0 45 90 90 90 45 90 90 90 90 -45 0 0 0 0 -45 0 0 0 0 -45 0 0 0 0 15 0 0 0 0 15 0 0 0 0 -45 0 0 0 0 -45 0 0 0 0 -45 90 90 90 90 45 90 90 90 45 0 0 0 0 15 0 0 0 0 15 0 0 0 0 15 0 0 0 0 -15 0 0 0 0 -15 0 0 0 0 -15 0 0 0 0 -15 0 0 0 0 45 0 0 0 45 90 90 90 -45</t>
  </si>
  <si>
    <t>45 45 45 45 0 -45 -45 -45 -45 0 -45 -45 -45 -45 90 -45 -45 -45 -45 90 -45 -45 -45 -45 90 45 45 45 45 90 -45 -45 90 90 -45 -45 0 45 45 45 45 0 45 45 45 45 0 45 90 45 45 15 0 30 30 0 45 90 -45 -15 -45 -45 -15 -45 0 30 45 45 45 45 0 -30 15 -30 -30 -30 -30 15 -30 0 45 45 45 45 30 0 -45 -15 -45 -45 -15 -45 90 45 0 30 30 0 15 45 45 90 45 0 45 45 45 45 0 45 45 45 45 0 -45 -45 90 90 -45 -45 90 45 45 45 45 90 -45 -45 -45 -45 90 -45 -45 -45 -45 90 -45 -45 -45 -45 0 -45 -45 -45 -45 0 45 45 45 45</t>
  </si>
  <si>
    <t>-45 -45 -45 -45 90 -45 -45 -45 -45 90 -45 -45 -45 -45 90 45 45 45 45 90 -45 -45 -45 -45 90 45 45 45 45 0 45 45 45 45 0 -45 -45 -45 -45 0 45 45 45 90 90 45 0 45 45 45 45 0 -45 -45 -45 -45 90 45 0 45 45 45 30 0 30 30 0 0 -15 -30 -30 -30 15 -15 15 15 -15 15 -30 -30 -30 -15 0 0 30 30 0 30 45 45 45 0 45 90 -45 -45 -45 -45 0 45 45 45 45 0 45 90 90 45 45 45 0 -45 -45 -45 -45 0 45 45 45 45 0 45 45 45 45 90 -45 -45 -45 -45 90 45 45 45 45 90 -45 -45 -45 -45 90 -45 -45 -45 -45 90 -45 -45 -45 -45</t>
  </si>
  <si>
    <t>75 75 75 60 60 60 75 -75 -60 -15 0 15 0 0 -15 -45 90 75 75 75 90 75 90 90 90 90 45 0 -15 -60 90 90 90 90 -75 90 90 90 90 -75 90 90 90 90 -75 90 90 90 90 -75 90 -75 -75 -75 -45 0 0 0 45 15 0 45 0 0 15 0 45 0 -45 90 90 90 90 -45 -60 -60 -45 90 90 90 90 -45 0 45 0 15 0 0 45 0 15 45 0 0 0 -45 -75 -75 -75 90 -75 90 90 90 90 -75 90 90 90 90 -75 90 90 90 90 -75 90 90 90 90 -60 -15 0 45 90 90 90 90 75 90 75 75 75 90 -45 -15 0 0 15 0 -15 -60 -75 75 60 60 60 75 75 75</t>
  </si>
  <si>
    <t>60 60 60 75 -60 75 75 75 -60 -15 -15 -45 90 75 90 75 90 90 90 90 -45 0 15 0 0 0 -15 -60 75 75 -75 -75 90 90 90 90 -75 -75 90 90 90 90 -75 90 90 90 -75 90 90 90 -75 -45 0 45 90 -75 90 90 90 45 45 45 90 90 90 -45 0 0 0 0 15 0 15 0 0 0 0 15 0 15 0 0 0 0 -45 90 90 90 45 45 45 90 90 90 -75 90 45 0 -45 -75 90 90 90 -75 90 90 90 -75 90 90 90 90 -75 -75 90 90 90 90 -75 -75 75 75 -60 -15 0 0 0 15 0 -45 90 90 90 90 75 90 75 90 -45 -15 -15 -60 75 75 75 -60 75 60 60 60</t>
  </si>
  <si>
    <t>75 75 75 75 -60 -45 -45 -45 -45 90 60 60 60 60 -75 60 60 75 -60 -45 0 -45 -45 -45 -60 -60 -60 -60 75 45 45 45 90 45 0 -45 90 90 -75 90 45 75 90 90 -75 -75 90 -75 90 90 90 90 -75 90 -75 90 90 90 90 45 0 0 0 0 45 0 0 0 0 45 0 0 0 0 45 45 0 0 0 0 45 0 0 0 0 45 0 0 0 0 45 90 90 90 90 -75 90 -75 90 90 90 90 -75 90 -75 -75 90 90 75 45 90 -75 90 90 -45 0 45 90 45 45 45 75 -60 -60 -60 -60 -45 -45 -45 0 -45 -60 75 60 60 -75 60 60 60 60 90 -45 -45 -45 -45 -60 75 75 75 75</t>
  </si>
  <si>
    <t>-45 -45 -45 -45 -60 -45 -45 -45 -45 90 60 60 60 60 75 60 60 75 -60 75 75 75 75 -60 -60 -60 -60 75 90 -45 0 0 45 90 90 -75 -75 90 45 45 90 90 90 90 -75 90 90 -75 90 45 45 90 90 90 90 -75 -75 -75 90 45 0 0 45 0 0 0 0 45 0 0 0 0 45 0 0 0 0 45 0 0 0 0 45 0 0 0 0 45 0 0 45 90 -75 -75 -75 90 90 90 90 45 45 90 -75 90 90 -75 90 90 90 90 45 45 90 -75 -75 90 90 45 0 0 -45 90 75 -60 -60 -60 -60 75 75 75 75 -60 75 60 60 75 60 60 60 60 90 -45 -45 -45 -45 -60 -45 -45 -45 -45</t>
  </si>
  <si>
    <t>90 90 -45 0 -45 -45 -45 -45 90 -45 -45 -45 -45 90 -45 -45 -45 -45 90 45 45 45 0 45 90 -45 -45 -45 -45 90 -45 -45 -45 -15 -45 -45 0 0 -30 -30 -45 0 45 45 45 90 -45 0 45 45 45 45 0 45 45 45 45 0 45 45 45 45 0 15 30 45 45 45 45 30 -15 30 45 15 -30 -30 15 45 30 -15 30 45 45 45 45 30 15 0 45 45 45 45 0 45 45 45 45 0 45 45 45 45 0 -45 90 45 45 45 0 -45 -30 -30 0 0 -45 -45 -15 -45 -45 -45 90 -45 -45 -45 -45 90 45 0 45 45 45 90 -45 -45 -45 -45 90 -45 -45 -45 -45 90 -45 -45 -45 -45 0 -45 90 90</t>
  </si>
  <si>
    <t>90 90 -45 90 -45 -45 -45 -45 90 -45 -45 -45 -45 90 -45 -45 -45 -45 90 -45 -45 -45 -45 90 -45 -45 -45 -45 90 -45 -45 -45 -30 0 -30 -30 0 0 0 45 45 45 0 45 45 45 45 0 45 45 45 45 0 45 45 45 45 0 45 45 45 45 0 45 45 45 45 30 -15 30 45 30 15 -15 15 15 -15 15 30 45 30 -15 30 45 45 45 45 0 45 45 45 45 0 45 45 45 45 0 45 45 45 45 0 45 45 45 45 0 45 45 45 0 0 0 -30 -30 0 -30 -45 -45 -45 90 -45 -45 -45 -45 90 -45 -45 -45 -45 90 -45 -45 -45 -45 90 -45 -45 -45 -45 90 -45 -45 -45 -45 90 -45 90 90</t>
  </si>
  <si>
    <t>90 90 90 90 -75 90 90 90 -75 -60 90 90 75 -75 60 90 -75 -75 -75 -75 90 -75 90 75 -75 90 90 90 90 75 -75 -75 -75 -75 75 90 90 90 90 -75 90 -75 90 45 75 75 75 75 90 75 75 75 75 45 0 0 0 0 45 75 75 75 45 0 0 0 0 -45 0 0 0 -45 0 -45 -45 -45 -45 0 -45 0 0 0 -45 0 0 0 0 45 75 75 75 45 0 0 0 0 45 75 75 75 75 90 75 75 75 75 45 90 -75 90 -75 90 90 90 90 75 -75 -75 -75 -75 75 90 90 90 90 -75 75 90 -75 90 -75 -75 -75 -75 90 60 -75 75 90 90 -60 -75 90 90 90 -75 90 90 90 90</t>
  </si>
  <si>
    <t>-75 -75 -75 -75 -60 -75 -75 -75 -75 90 -75 -75 60 -75 90 -75 90 90 -75 90 -75 90 90 90 -75 90 90 90 90 75 90 90 90 90 75 90 90 90 75 90 90 75 90 75 75 75 75 90 75 75 75 75 45 0 45 0 0 0 45 75 75 75 45 0 -45 -45 0 -45 0 0 0 0 -45 0 0 0 0 -45 0 0 0 0 -45 0 -45 -45 0 45 75 75 75 45 0 0 0 45 0 45 75 75 75 75 90 75 75 75 75 90 75 90 90 75 90 90 90 75 90 90 90 90 75 90 90 90 90 -75 90 90 90 -75 90 -75 90 90 -75 90 -75 60 -75 -75 90 -75 -75 -75 -75 -60 -75 -75 -75 -75</t>
  </si>
  <si>
    <t>90 90 90 90 75 90 90 90 90 75 90 90 90 90 75 90 90 90 90 75 90 90 90 90 -75 90 90 90 90 -75 90 90 -75 -75 -75 90 -75 90 90 75 75 45 0 0 0 0 45 0 0 0 0 45 0 0 0 0 45 0 0 0 0 -45 0 0 0 0 -45 0 0 0 0 -45 -45 90 90 90 90 -45 -45 0 0 0 0 -45 0 0 0 0 -45 0 0 0 0 45 0 0 0 0 45 0 0 0 0 45 0 0 0 0 45 75 75 90 90 -75 90 -75 -75 -75 90 90 -75 90 90 90 90 -75 90 90 90 90 75 90 90 90 90 75 90 90 90 90 75 90 90 90 90 75 90 90 90 90</t>
  </si>
  <si>
    <t>-75 -75 90 -75 -75 -75 -75 90 90 90 90 75 90 90 90 90 75 90 90 90 90 75 90 90 90 90 75 90 90 90 90 75 90 90 90 90 75 90 90 90 90 -45 0 0 0 0 -45 0 0 0 0 45 0 0 0 0 -45 0 0 0 0 45 0 0 0 0 45 90 90 -45 0 0 45 0 0 0 0 45 0 0 -45 90 90 45 0 0 0 0 45 0 0 0 0 -45 0 0 0 0 45 0 0 0 0 -45 0 0 0 0 -45 90 90 90 90 75 90 90 90 90 75 90 90 90 90 75 90 90 90 90 75 90 90 90 90 75 90 90 90 90 75 90 90 90 90 -75 -75 -75 -75 90 -75 -75</t>
  </si>
  <si>
    <t>0 15 0 -15 -15 -15 0 -30 -75 90 45 90 -75 -45 0 -45 -45 -30 15 15 15 0 -15 -15 0 15 15 -15 -15 0 0 0 -15 0 -15 -15 -15 0 30 0 -15 30 15 30 30 75 90 90 90 -45 90 90 90 45 15 45 0 -15 15 15 -30 15 45 0 0 15 -30 15 30 15 -30 -30 -15 30 75 75 30 -15 -30 -30 15 30 15 -30 15 0 0 45 15 -30 15 15 -15 0 45 15 45 90 90 90 -45 90 90 90 75 30 30 15 30 -15 0 30 0 -15 -15 -15 0 -15 0 0 0 -15 -15 15 15 0 -15 -15 0 15 15 15 -30 -45 -45 0 -45 -75 90 45 90 -75 -30 0 -15 -15 -15 0 15 0</t>
  </si>
  <si>
    <t>0 -30 -75 90 -45 90 -45 -45 -45 -75 -30 0 -15 0 -15 -15 -15 -15 0 -15 0 0 0 0 15 -15 0 15 15 -30 -15 -15 -15 -15 15 15 30 30 15 30 75 30 30 30 75 90 90 90 90 45 90 90 45 15 15 15 15 0 15 15 15 15 0 45 45 0 -15 -30 -30 -30 0 -15 0 0 -15 -15 0 0 -15 0 -30 -30 -30 -15 0 45 45 0 15 15 15 15 0 15 15 15 15 45 90 90 45 90 90 90 90 75 30 30 30 75 30 15 30 30 15 15 -15 -15 -15 -15 -30 15 15 0 -15 15 0 0 0 0 -15 0 -15 -15 -15 -15 0 -15 0 -30 -75 -45 -45 -45 90 -45 90 -75 -30 0</t>
  </si>
  <si>
    <t>30 30 30 30 45 30 30 30 45 45 45 30 45 45 45 45 90 75 90 90 75 90 -75 -75 90 45 90 90 90 90 -45 0 0 0 0 -30 0 0 0 0 -30 0 0 0 0 -30 0 0 0 -30 0 0 -30 0 -30 0 -30 -30 0 0 0 -45 -45 0 -45 -45 -45 0 -45 -45 0 0 0 0 -45 -45 0 0 0 0 -45 -45 0 -45 -45 -45 0 -45 -45 0 0 0 -30 -30 0 -30 0 -30 0 0 -30 0 0 0 -30 0 0 0 0 -30 0 0 0 0 -30 0 0 0 0 -45 90 90 90 90 45 90 -75 -75 90 75 90 90 75 90 45 45 45 45 30 45 45 45 30 30 30 45 30 30 30 30</t>
  </si>
  <si>
    <t>45 45 45 45 30 45 45 30 30 45 30 45 30 30 30 30 45 90 -75 -75 90 90 90 90 75 90 90 90 75 90 -45 0 0 0 -30 -30 -30 -30 -45 -45 -45 -45 -30 0 -45 0 0 0 0 -45 0 0 0 -30 0 0 0 0 -45 0 0 0 0 -30 0 0 0 0 -30 0 0 0 0 -45 0 0 -45 0 0 0 0 -30 0 0 0 0 -30 0 0 0 0 -45 0 0 0 0 -30 0 0 0 -45 0 0 0 0 -45 0 -30 -45 -45 -45 -45 -30 -30 -30 -30 0 0 0 -45 90 75 90 90 90 75 90 90 90 90 -75 -75 90 45 30 30 30 30 45 30 45 30 30 45 45 30 45 45 45 45</t>
  </si>
  <si>
    <t>-30 -30 -30 -30 15 -30 -30 -30 -30 15 -30 -30 -30 -30 -45 -30 -45 -15 -15 -30 -15 -30 -15 30 -15 -15 -15 30 30 30 15 0 30 0 0 15 0 0 30 30 30 45 90 90 90 90 45 90 90 90 90 45 0 0 0 0 30 0 -45 -45 0 30 0 30 0 30 30 30 30 0 45 15 0 15 15 15 15 0 15 45 0 30 30 30 30 0 30 0 30 0 -45 -45 0 30 0 0 0 0 45 90 90 90 90 45 90 90 90 90 45 30 30 30 0 0 15 0 0 30 0 15 30 30 30 -15 -15 -15 30 -15 -30 -15 -30 -15 -15 -45 -30 -45 -30 -30 -30 -30 15 -30 -30 -30 -30 15 -30 -30 -30 -30</t>
  </si>
  <si>
    <t>-45 -45 -30 -45 -30 -30 -30 -30 -45 -30 -30 -30 -30 -15 -30 -30 -30 -15 -30 -30 -15 -15 -15 -15 -30 -15 30 30 30 30 0 45 0 0 0 0 15 15 45 90 90 90 90 45 90 90 90 90 45 30 30 30 30 0 0 0 30 30 30 30 0 30 0 30 0 15 15 15 0 15 15 0 30 0 0 0 0 30 0 15 15 0 15 15 15 0 30 0 30 0 30 30 30 30 0 0 0 30 30 30 30 45 90 90 90 90 45 90 90 90 90 45 15 15 0 0 0 0 45 0 30 30 30 30 -15 -30 -15 -15 -15 -15 -30 -30 -15 -30 -30 -30 -15 -30 -30 -30 -30 -45 -30 -30 -30 -30 -45 -30 -45 -45</t>
  </si>
  <si>
    <t>-75 -75 -60 75 45 45 45 45 60 60 90 60 60 60 60 90 60 60 60 60 90 -60 -60 -60 -60 90 -60 -60 -60 -60 -15 0 0 0 0 15 0 0 0 0 -45 -60 -60 -60 -60 90 -60 -60 -60 -60 90 60 90 60 60 60 60 90 60 90 60 60 60 60 15 -15 0 0 -45 -60 75 -60 -45 -45 -60 -60 -45 -45 -60 75 -60 -45 0 0 -15 15 60 60 60 60 90 60 90 60 60 60 60 90 60 90 -60 -60 -60 -60 90 -60 -60 -60 -60 -45 0 0 0 0 15 0 0 0 0 -15 -60 -60 -60 -60 90 -60 -60 -60 -60 90 60 60 60 60 90 60 60 60 60 90 60 60 45 45 45 45 75 -60 -75 -75</t>
  </si>
  <si>
    <t>-75 -75 -60 90 45 45 45 45 60 60 90 60 60 60 60 90 -60 -60 -60 -60 90 60 60 60 60 90 -60 -60 -60 -60 -45 -60 -60 -60 -60 -45 0 0 0 0 -45 0 0 0 0 -45 -60 -60 -60 -60 90 60 60 90 60 60 60 90 60 60 60 60 90 60 15 0 0 -15 -60 75 -60 75 -60 -15 15 15 -15 -60 75 -60 75 -60 -15 0 0 15 60 90 60 60 60 60 90 60 60 60 90 60 60 90 -60 -60 -60 -60 -45 0 0 0 0 -45 0 0 0 0 -45 -60 -60 -60 -60 -45 -60 -60 -60 -60 90 60 60 60 60 90 -60 -60 -60 -60 90 60 60 60 60 90 60 60 45 45 45 45 90 -60 -75 -75</t>
  </si>
  <si>
    <t>15 15 15 15 0 15 15 0 15 15 0 0 0 15 30 0 0 15 0 0 30 0 45 30 0 0 45 0 0 0 0 -15 0 0 0 0 -15 0 0 0 0 -15 0 -30 0 -30 0 0 0 -45 0 -15 -15 -15 -30 -15 -15 -15 -15 0 45 45 90 -45 90 90 90 -45 90 90 90 90 -45 0 0 0 0 -45 90 90 90 90 -45 90 90 90 -45 90 45 45 0 -15 -15 -15 -15 -30 -15 -15 -15 0 -45 0 0 0 -30 0 -30 0 -15 0 0 0 0 -15 0 0 0 0 -15 0 0 0 0 45 0 0 30 45 0 30 0 0 15 0 0 30 15 0 0 0 15 15 0 15 15 0 15 15 15 15</t>
  </si>
  <si>
    <t>30 30 30 15 15 0 0 15 15 15 0 15 15 15 0 -45 90 -45 0 0 15 0 0 0 -15 -15 -15 0 15 0 0 0 -15 -15 -15 0 0 0 0 -30 0 -30 0 -15 0 0 -15 -15 -15 0 0 0 0 -30 0 0 0 0 45 0 45 45 0 -45 90 90 90 90 -45 90 90 90 45 0 0 0 0 45 90 90 90 -45 90 90 90 90 -45 0 45 45 0 45 0 0 0 0 -30 0 0 0 0 -15 -15 -15 0 0 -15 0 -30 0 -30 0 0 0 0 -15 -15 -15 0 0 0 15 0 -15 -15 -15 0 0 0 15 0 0 -45 90 -45 0 15 15 15 0 15 15 15 0 0 15 15 30 30 30</t>
  </si>
  <si>
    <t>90 45 45 90 45 60 90 90 90 45 90 -60 -60 -60 -60 -45 0 0 0 0 45 60 60 60 60 45 0 0 45 60 60 60 60 45 60 45 0 0 0 45 90 45 60 30 45 45 45 45 0 -45 -60 -60 -60 -60 -45 -60 -60 -45 90 -45 -45 -45 0 0 -45 90 -45 -45 -60 -45 -45 -45 -30 -45 -45 -45 -45 -30 -45 -45 -45 -60 -45 -45 90 -45 0 0 -45 -45 -45 90 -45 -60 -60 -45 -60 -60 -60 -60 -45 0 45 45 45 45 30 60 45 90 45 0 0 0 45 60 45 60 60 60 60 45 0 0 45 60 60 60 60 45 0 0 0 0 -45 -60 -60 -60 -60 90 45 90 90 90 60 45 90 45 45 90</t>
  </si>
  <si>
    <t>90 90 90 90 -60 90 90 -60 -60 -60 -45 90 45 45 45 45 60 45 45 60 60 60 60 45 60 60 60 60 45 60 45 0 0 0 0 45 0 0 0 0 45 45 60 45 45 45 30 0 -45 90 -60 -60 -60 -45 -60 -60 -60 -45 -60 -45 -45 -45 -45 0 -45 -45 -45 -45 -30 -45 -45 90 -45 0 0 0 0 -45 90 -45 -45 -30 -45 -45 -45 -45 0 -45 -45 -45 -45 -60 -45 -60 -60 -60 -45 -60 -60 -60 90 -45 0 30 45 45 45 60 45 45 0 0 0 0 45 0 0 0 0 45 60 45 60 60 60 60 45 60 60 60 60 45 45 60 45 45 45 45 90 -45 -60 -60 -60 90 90 -60 90 90 90 90</t>
  </si>
  <si>
    <t>0 0 0 0 45 0 0 15 0 0 0 0 -15 -15 0 45 75 75 75 75 45 0 0 0 0 15 0 0 0 0 15 0 0 0 0 15 0 0 0 0 45 90 90 90 90 -75 90 90 -75 90 90 -75 90 90 -75 90 90 90 90 -45 0 0 0 -15 0 0 0 0 -45 0 0 0 -15 -45 -45 -45 -45 -15 0 0 0 -45 0 0 0 0 -15 0 0 0 -45 90 90 90 90 -75 90 90 -75 90 90 -75 90 90 -75 90 90 90 90 45 0 0 0 0 15 0 0 0 0 15 0 0 0 0 15 0 0 0 0 45 75 75 75 75 45 0 -15 -15 0 0 0 0 15 0 0 45 0 0 0 0</t>
  </si>
  <si>
    <t>75 75 75 75 45 0 -15 -15 0 0 -15 0 0 0 0 45 0 0 0 0 45 0 0 0 0 -15 0 0 0 0 15 0 0 0 0 15 0 0 0 0 45 90 90 90 90 -75 90 90 90 90 -45 0 0 -45 90 90 90 -45 -75 -75 -75 90 90 90 -45 0 0 0 0 15 0 0 0 0 15 15 0 0 0 0 15 0 0 0 0 -45 90 90 90 -75 -75 -75 -45 90 90 90 -45 0 0 -45 90 90 90 90 -75 90 90 90 90 45 0 0 0 0 15 0 0 0 0 15 0 0 0 0 -15 0 0 0 0 45 0 0 0 0 45 0 0 0 0 -15 0 0 -15 -15 0 45 75 75 75 75</t>
  </si>
  <si>
    <t>15 15 45 45 45 45 0 45 15 0 45 45 0 45 0 0 0 0 45 0 0 0 0 30 0 0 0 0 -15 0 0 0 0 -15 0 0 0 0 -15 0 0 0 0 -30 0 0 0 -45 -45 0 0 0 0 -45 0 0 -45 -45 0 0 -45 0 0 0 -45 90 90 -45 90 90 90 90 -45 90 90 90 90 -45 90 90 90 90 -45 90 90 -45 0 0 0 -45 0 0 -45 -45 0 0 -45 0 0 0 0 -45 -45 0 0 0 -30 0 0 0 0 -15 0 0 0 0 -15 0 0 0 0 -15 0 0 0 0 30 0 0 0 0 45 0 0 0 0 45 0 45 45 0 15 45 0 45 45 45 45 15 15</t>
  </si>
  <si>
    <t>45 45 45 45 30 45 45 45 45 15 45 15 -30 0 15 0 0 0 0 -15 0 0 0 0 -15 0 0 0 0 -15 0 0 0 0 -45 0 0 0 0 -45 0 0 0 0 -45 0 0 0 0 -45 0 0 0 0 -45 0 0 0 0 -45 0 0 0 0 -45 90 90 90 90 -45 90 90 -45 90 90 90 90 -45 90 90 -45 90 90 90 90 -45 0 0 0 0 -45 0 0 0 0 -45 0 0 0 0 -45 0 0 0 0 -45 0 0 0 0 -45 0 0 0 0 -45 0 0 0 0 -15 0 0 0 0 -15 0 0 0 0 -15 0 0 0 0 15 0 -30 15 45 15 45 45 45 45 30 45 45 45 45</t>
  </si>
  <si>
    <t>90 90 -75 -30 0 -30 -30 -30 0 30 0 45 90 90 90 90 45 0 -30 -30 -30 -75 90 90 90 90 45 90 90 90 90 75 90 90 90 90 75 30 0 0 45 90 90 90 90 -45 90 90 90 90 -45 90 90 90 90 -45 0 30 30 0 0 30 0 0 30 30 0 -45 90 90 90 60 90 90 -60 -60 90 90 60 90 90 90 -45 0 30 30 0 0 30 0 0 30 30 0 -45 90 90 90 90 -45 90 90 90 90 -45 90 90 90 90 45 0 0 30 75 90 90 90 90 75 90 90 90 90 45 90 90 90 90 -75 -30 -30 -30 0 45 90 90 90 90 45 0 30 0 -30 -30 -30 0 -30 -75 90 90</t>
  </si>
  <si>
    <t>90 90 -60 -30 -30 -30 -30 0 0 45 90 90 90 90 60 30 0 -30 -30 0 -30 -75 90 90 90 90 75 90 90 90 90 -75 90 90 90 90 75 30 0 0 45 90 90 90 90 45 90 90 90 90 -45 90 90 90 90 -45 0 0 -45 90 -45 90 90 90 90 45 30 30 30 30 0 0 30 0 0 0 0 30 0 0 30 30 30 30 45 90 90 90 90 -45 90 -45 0 0 -45 90 90 90 90 -45 90 90 90 90 45 90 90 90 90 45 0 0 30 75 90 90 90 90 -75 90 90 90 90 75 90 90 90 90 -75 -30 0 -30 -30 0 30 60 90 90 90 90 45 0 0 -30 -30 -30 -30 -60 90 90</t>
  </si>
  <si>
    <t>0 0 0 -30 -30 -30 -30 -45 -30 -75 -45 0 45 60 60 60 60 75 60 60 75 90 -60 90 90 -60 -60 90 -60 90 -45 90 90 90 90 -75 90 45 90 90 90 -60 -60 90 45 0 0 0 0 30 0 0 0 0 30 0 0 0 0 30 0 0 0 0 30 0 0 0 0 30 0 0 45 0 -45 -45 0 45 0 0 30 0 0 0 0 30 0 0 0 0 30 0 0 0 0 30 0 0 0 0 30 0 0 0 0 45 90 -60 -60 90 90 90 45 90 -75 90 90 90 90 -45 90 -60 90 -60 -60 90 90 -60 90 75 60 60 75 60 60 60 60 45 0 -45 -75 -30 -45 -30 -30 -30 -30 0 0 0</t>
  </si>
  <si>
    <t>-30 -30 -45 -30 -45 -45 -30 -30 0 0 0 0 -45 90 60 60 60 75 60 60 75 60 90 -60 -60 -60 -60 90 90 90 -60 90 90 90 90 -75 90 90 90 -60 90 -75 90 45 0 0 0 0 45 30 30 0 30 0 0 0 0 45 0 0 0 0 45 0 0 0 0 30 0 0 0 0 30 0 0 0 0 30 0 0 0 0 30 0 0 0 0 45 0 0 0 0 45 0 0 0 0 30 0 30 30 45 0 0 0 0 45 90 -75 90 -60 90 90 90 -75 90 90 90 90 -60 90 90 90 -60 -60 -60 -60 90 60 75 60 60 75 60 60 60 90 -45 0 0 0 0 -30 -30 -45 -45 -30 -45 -30 -30</t>
  </si>
  <si>
    <t>45 0 0 0 45 0 0 0 0 45 45 45 30 30 45 45 45 45 15 30 30 30 30 45 45 45 45 15 30 45 30 45 45 45 45 0 -15 0 -30 -30 -30 -30 -45 -45 90 -45 -45 -30 -45 90 90 -45 -45 90 -45 -30 -45 90 90 -45 -30 -30 -30 -45 -45 -45 90 -45 90 -45 -45 -45 -45 -15 30 30 -15 -45 -45 -45 -45 90 -45 90 -45 -45 -45 -30 -30 -30 -45 90 90 -45 -30 -45 90 -45 -45 90 90 -45 -30 -45 -45 90 -45 -45 -30 -30 -30 -30 0 -15 0 45 45 45 45 30 45 30 15 45 45 45 45 30 30 30 30 15 45 45 45 45 30 30 45 45 45 0 0 0 0 45 0 0 0 45</t>
  </si>
  <si>
    <t>0 0 0 45 0 0 0 0 45 45 45 45 30 45 45 45 45 30 45 45 45 45 30 45 30 45 45 45 30 45 30 30 30 30 0 0 -15 -30 -30 -30 -45 -45 -45 -45 -30 15 -30 -45 -45 -45 -45 90 -45 -45 -45 90 90 -45 -45 90 90 90 -45 -45 -45 -30 -45 90 90 -45 -30 -30 -30 -15 15 15 -15 -30 -30 -30 -45 90 90 -45 -30 -45 -45 -45 90 90 90 -45 -45 90 90 -45 -45 -45 90 -45 -45 -45 -45 -30 15 -30 -45 -45 -45 -45 -30 -30 -30 -15 0 0 30 30 30 30 45 30 45 45 45 30 45 30 45 45 45 45 30 45 45 45 45 30 45 45 45 45 0 0 0 0 45 0 0 0</t>
  </si>
  <si>
    <t>75 75 75 75 60 75 75 75 75 60 75 75 75 75 60 75 75 75 75 60 75 75 75 75 90 90 -45 -45 -45 90 90 -75 -75 -75 -75 -60 -60 -60 -45 0 45 90 -75 -75 -75 -75 90 -75 -75 -75 -75 90 -75 -75 -75 -75 -60 -75 -75 -75 -75 90 45 0 0 0 0 45 0 0 0 0 45 0 0 0 0 45 0 0 0 0 45 0 0 0 0 45 90 -75 -75 -75 -75 -60 -75 -75 -75 -75 90 -75 -75 -75 -75 90 -75 -75 -75 -75 90 45 0 -45 -60 -60 -60 -75 -75 -75 -75 90 90 -45 -45 -45 90 90 75 75 75 75 60 75 75 75 75 60 75 75 75 75 60 75 75 75 75 60 75 75 75 75</t>
  </si>
  <si>
    <t>75 75 75 75 60 75 75 75 75 60 75 75 75 75 60 75 75 75 75 60 75 75 75 75 -60 -45 -45 -45 -60 -60 -60 -75 -75 90 90 90 -75 -75 -45 0 45 90 -75 -75 -75 -75 90 -75 -75 -75 -75 90 -75 -75 -75 -75 90 -75 -75 -75 -75 90 45 0 0 0 0 45 0 0 0 0 45 0 0 0 0 45 0 0 0 0 45 0 0 0 0 45 90 -75 -75 -75 -75 90 -75 -75 -75 -75 90 -75 -75 -75 -75 90 -75 -75 -75 -75 90 45 0 -45 -75 -75 90 90 90 -75 -75 -60 -60 -60 -45 -45 -45 -60 75 75 75 75 60 75 75 75 75 60 75 75 75 75 60 75 75 75 75 60 75 75 75 75</t>
  </si>
  <si>
    <t>90 90 90 90 45 0 0 0 0 15 0 0 0 0 15 0 0 0 0 15 0 0 0 0 15 0 0 0 0 15 0 0 0 0 15 0 0 0 0 -15 0 0 0 0 -15 0 0 0 0 -15 0 0 0 0 -15 0 -15 -15 0 0 0 0 45 0 45 45 0 -45 90 90 90 -45 90 -45 -45 -45 -45 90 -45 90 90 90 -45 0 45 45 0 45 0 0 0 0 -15 -15 0 -15 0 0 0 0 -15 0 0 0 0 -15 0 0 0 0 -15 0 0 0 0 15 0 0 0 0 15 0 0 0 0 15 0 0 0 0 15 0 0 0 0 15 0 0 0 0 15 0 0 0 0 45 90 90 90 90</t>
  </si>
  <si>
    <t>90 90 90 90 45 0 0 0 0 15 15 0 15 0 0 0 15 0 0 -15 0 0 0 0 15 0 15 0 0 0 -15 -15 -15 0 0 0 0 -15 0 -15 0 0 0 0 45 0 0 0 0 45 0 0 0 0 -45 0 0 0 0 -45 90 90 90 90 -45 0 0 0 0 45 0 0 0 -45 0 0 -45 0 0 0 45 0 0 0 0 -45 90 90 90 90 -45 0 0 0 0 -45 0 0 0 0 45 0 0 0 0 45 0 0 0 0 -15 0 -15 0 0 0 0 -15 -15 -15 0 0 0 15 0 15 0 0 0 0 -15 0 0 15 0 0 0 15 0 15 15 0 0 0 0 45 90 90 90 90</t>
  </si>
  <si>
    <t>15 0 0 15 0 0 0 0 15 60 60 60 60 90 60 15 0 15 15 15 0 30 0 0 0 0 15 0 15 60 60 90 60 15 0 -15 -15 0 0 -15 -15 0 -15 0 -15 -15 -15 -15 -30 -15 -60 90 90 90 90 -60 90 90 -60 -30 -60 -60 -60 -60 -45 -60 -45 -45 -45 0 45 45 30 45 45 45 45 30 45 45 0 -45 -45 -45 -60 -45 -60 -60 -60 -60 -30 -60 90 90 -60 90 90 90 90 -60 -15 -30 -15 -15 -15 -15 0 -15 0 -15 -15 0 0 -15 -15 0 15 60 90 60 60 15 0 15 0 0 0 0 30 0 15 15 15 0 15 60 90 60 60 60 60 15 0 0 0 0 15 0 0 15</t>
  </si>
  <si>
    <t>0 0 0 0 15 0 0 15 60 90 60 60 60 90 60 15 0 0 0 0 15 60 60 15 60 15 0 0 15 15 15 0 30 -15 -15 -15 30 15 -15 0 -15 -15 -15 -15 -30 -15 -30 -15 0 0 -45 -60 -60 -60 -60 90 90 90 90 -45 90 90 -60 -60 -60 -60 -45 0 -45 0 45 45 45 45 0 0 45 45 45 45 0 -45 0 -45 -60 -60 -60 -60 90 90 -45 90 90 90 90 -60 -60 -60 -60 -45 0 0 -15 -30 -15 -30 -15 -15 -15 -15 0 -15 15 30 -15 -15 -15 30 0 15 15 15 0 0 15 60 15 60 60 15 0 0 0 0 15 60 90 60 60 60 90 60 15 0 0 15 0 0 0 0</t>
  </si>
  <si>
    <t>15 15 15 15 30 15 15 15 15 30 30 30 30 0 30 30 30 30 15 30 30 30 30 45 30 30 45 90 90 90 90 45 0 0 0 0 45 90 90 90 90 -45 0 0 0 0 -30 -30 -30 -30 -45 -45 -45 -30 -15 -15 15 -15 -15 -15 -30 -15 -15 -15 -30 -30 -30 -30 -15 -30 -30 -30 -15 -30 -30 -30 -30 -15 -30 -30 -30 -15 -30 -30 -30 -30 -15 -15 -15 -30 -15 -15 -15 15 -15 -15 -30 -45 -45 -45 -30 -30 -30 -30 0 0 0 0 -45 90 90 90 90 45 0 0 0 0 45 90 90 90 90 45 30 30 45 30 30 30 30 15 30 30 30 30 0 30 30 30 30 15 15 15 15 30 15 15 15 15</t>
  </si>
  <si>
    <t>15 15 15 15 30 15 15 15 15 30 30 30 30 15 30 30 30 30 15 30 30 30 30 45 30 30 45 45 45 90 -45 -45 90 90 90 -45 90 90 90 90 -45 0 0 0 0 -30 0 0 0 0 -30 0 -30 -30 -30 -30 -15 -30 -30 -30 -30 -15 -30 -30 -30 -15 -15 -30 -15 -15 -15 -15 -30 -15 -15 -15 -15 -30 -15 -15 -15 -15 -30 -15 -15 -30 -30 -30 -15 -30 -30 -30 -30 -15 -30 -30 -30 -30 0 -30 0 0 0 0 -30 0 0 0 0 -45 90 90 90 90 -45 90 90 90 -45 -45 90 45 45 45 30 30 45 30 30 30 30 15 30 30 30 30 15 30 30 30 30 15 15 15 15 30 15 15 15 15</t>
  </si>
  <si>
    <t>-60 90 90 90 90 75 90 90 60 90 90 75 75 75 45 0 0 -15 15 15 15 15 0 0 -15 -15 0 0 0 -15 -15 -15 -15 0 -15 0 -30 -15 15 -30 -15 -15 -15 15 -15 15 15 0 30 -15 -45 0 -45 0 15 0 30 15 15 15 45 15 0 15 0 0 45 45 0 -45 -75 -75 -45 -75 -75 -75 -75 -45 -75 -75 -45 0 45 45 0 0 15 0 15 45 15 15 15 30 0 15 0 -45 0 -45 -15 30 0 15 15 -15 15 -15 -15 -15 -30 15 -15 -30 0 -15 0 -15 -15 -15 -15 0 0 0 -15 -15 0 0 15 15 15 15 -15 0 0 45 75 75 75 90 90 60 90 90 75 90 90 90 90 -60</t>
  </si>
  <si>
    <t>90 90 90 75 90 90 90 90 75 90 75 -60 75 60 45 0 -15 -15 -15 -15 -30 -15 -15 -15 -15 -30 -15 -15 -15 -15 0 -15 -15 0 0 -45 -45 0 0 0 0 15 45 15 45 15 0 15 45 15 0 15 15 15 15 30 15 30 0 0 -45 -75 -75 -75 -75 -45 0 0 15 15 15 0 15 0 0 0 0 15 0 15 15 15 0 0 -45 -75 -75 -75 -75 -45 0 0 30 15 30 15 15 15 15 0 15 45 15 0 15 45 15 45 15 0 0 0 0 -45 -45 0 0 -15 -15 0 -15 -15 -15 -15 -30 -15 -15 -15 -15 -30 -15 -15 -15 -15 0 45 60 75 -60 75 90 75 90 90 90 90 75 90 90 90</t>
  </si>
  <si>
    <t>-45 -45 -45 -45 0 -45 -45 -45 -45 90 -45 -45 -45 -45 90 -45 -45 -45 90 -45 -45 90 -45 -30 -30 -45 90 45 0 45 45 45 90 -45 90 45 0 -30 0 45 45 45 0 -45 -45 -45 -45 0 45 45 45 45 0 45 45 45 0 45 90 45 45 15 45 15 45 0 45 45 45 45 30 -15 -15 30 30 30 30 -15 -15 30 45 45 45 45 0 45 15 45 15 45 45 90 45 0 45 45 45 0 45 45 45 45 0 -45 -45 -45 -45 0 45 45 45 0 -30 0 45 90 -45 90 45 45 45 0 45 90 -45 -30 -30 -45 90 -45 -45 90 -45 -45 -45 90 -45 -45 -45 -45 90 -45 -45 -45 -45 0 -45 -45 -45 -45</t>
  </si>
  <si>
    <t>-45 -45 -45 -45 90 -45 -45 -45 -45 90 -45 -45 -45 -45 90 -45 -45 -45 -45 90 -45 -45 -45 -45 90 -45 -45 -45 -45 90 90 90 45 0 -30 -30 -30 0 0 45 45 45 0 45 45 45 45 0 45 45 45 45 0 45 45 45 45 0 45 45 45 45 0 45 45 45 45 0 30 30 30 -15 15 -15 15 15 -15 15 -15 30 30 30 0 45 45 45 45 0 45 45 45 45 0 45 45 45 45 0 45 45 45 45 0 45 45 45 45 0 45 45 45 0 0 -30 -30 -30 0 45 90 90 90 -45 -45 -45 -45 90 -45 -45 -45 -45 90 -45 -45 -45 -45 90 -45 -45 -45 -45 90 -45 -45 -45 -45 90 -45 -45 -45 -45</t>
  </si>
  <si>
    <t>-30 -30 -30 -45 -45 -45 -45 -30 15 15 -30 -30 -30 15 0 0 0 15 0 0 0 15 -30 -30 15 -30 -30 -30 -30 0 -30 -30 -15 -30 0 30 30 30 30 0 30 -15 30 30 -15 30 0 30 30 -15 30 0 0 30 30 30 -15 -15 30 30 0 0 0 45 45 90 90 90 90 45 90 90 45 90 90 90 90 45 90 90 45 90 90 90 90 45 45 0 0 0 30 30 -15 -15 30 30 30 0 0 30 -15 30 30 0 30 -15 30 30 -15 30 0 30 30 30 30 0 -30 -15 -30 -30 0 -30 -30 -30 -30 15 -30 -30 15 0 0 0 15 0 0 0 15 -30 -30 -30 15 15 -30 -45 -45 -45 -45 -30 -30 -30</t>
  </si>
  <si>
    <t>-45 -45 -45 -45 -30 -30 15 -30 -30 15 -30 -30 -30 -30 15 -30 -30 -30 0 -30 -30 -30 0 -30 -30 0 0 0 15 0 0 0 15 0 15 0 -15 30 30 30 30 -15 0 30 0 30 30 30 30 -15 30 30 30 30 -15 30 -15 -15 30 45 90 90 90 90 45 90 90 90 90 45 30 0 0 0 45 45 0 0 0 30 45 90 90 90 90 45 90 90 90 90 45 30 -15 -15 30 -15 30 30 30 30 -15 30 30 30 30 0 30 0 -15 30 30 30 30 -15 0 15 0 15 0 0 0 15 0 0 0 -30 -30 0 -30 -30 -30 0 -30 -30 -30 15 -30 -30 -30 -30 15 -30 -30 15 -30 -30 -45 -45 -45 -45</t>
  </si>
  <si>
    <t>45 45 45 45 0 -30 -45 -45 -45 -15 -45 -45 -45 -45 -30 15 30 30 30 30 15 30 30 0 45 0 0 0 -15 -30 -30 0 -45 -45 0 45 45 45 90 90 90 90 45 90 90 90 90 45 30 0 0 0 0 -30 0 0 -30 -30 0 30 0 0 30 0 0 15 0 0 0 0 -15 0 -30 -30 -45 -45 -30 -30 0 -15 0 0 0 0 15 0 0 30 0 0 30 0 -30 -30 0 0 -30 0 0 0 0 30 45 90 90 90 90 45 90 90 90 90 45 45 45 0 -45 -45 0 -30 -30 -15 0 0 0 45 0 30 30 15 30 30 30 30 15 -30 -45 -45 -45 -45 -15 -45 -45 -45 -30 0 45 45 45 45</t>
  </si>
  <si>
    <t>45 45 45 45 0 -45 -45 -45 -45 -30 -45 -45 -45 -30 -30 0 30 30 45 30 30 30 30 0 -45 0 0 0 -45 -45 -30 0 -30 -30 0 45 90 90 90 90 45 90 90 45 90 45 90 45 0 -30 -30 -30 0 30 0 0 0 30 0 0 0 0 30 0 0 0 0 -15 0 0 15 -15 15 -15 15 15 -15 15 -15 15 0 0 -15 0 0 0 0 30 0 0 0 0 30 0 0 0 30 0 -30 -30 -30 0 45 90 45 90 45 90 90 45 90 90 90 90 45 0 -30 -30 0 -30 -45 -45 0 0 0 -45 0 30 30 30 30 45 30 30 0 -30 -30 -45 -45 -45 -30 -45 -45 -45 -45 0 45 45 45 45</t>
  </si>
  <si>
    <t>60 60 60 45 75 45 45 75 45 45 75 -75 -75 75 -60 75 90 -45 0 0 0 -45 -75 75 -60 -75 60 -75 -75 -75 -60 -75 -75 -60 -75 -75 -75 90 -75 90 90 90 75 75 -75 75 75 75 75 90 90 90 75 90 90 90 90 75 90 90 90 90 -45 0 0 0 0 -45 0 0 0 0 -45 0 0 0 0 -45 0 0 0 0 -45 0 0 0 0 -45 90 90 90 90 75 90 90 90 90 75 90 90 90 75 75 75 75 -75 75 75 90 90 90 -75 90 -75 -75 -75 -60 -75 -75 -60 -75 -75 -75 60 -75 -60 75 -75 -45 0 0 0 -45 90 75 -60 75 -75 -75 75 45 45 75 45 45 75 45 60 60 60</t>
  </si>
  <si>
    <t>45 60 45 60 45 45 45 60 -75 -75 -75 -75 60 -75 -45 0 0 0 -45 -75 -75 -75 -75 75 -75 -60 -60 -60 -60 -75 -75 -75 -75 75 90 90 75 75 75 75 90 75 75 75 75 90 75 75 90 90 90 90 75 90 90 90 90 75 90 90 90 90 -45 0 0 0 0 -45 0 0 0 0 -45 0 0 0 0 -45 0 0 0 0 -45 0 0 0 0 -45 90 90 90 90 75 90 90 90 90 75 90 90 90 90 75 75 90 75 75 75 75 90 75 75 75 75 90 90 75 -75 -75 -75 -75 -60 -60 -60 -60 -75 75 -75 -75 -75 -75 -45 0 0 0 -45 -75 60 -75 -75 -75 -75 60 45 45 45 60 45 60 45</t>
  </si>
  <si>
    <t>90 90 90 90 -45 -30 -30 -30 -30 0 -30 -45 90 90 90 90 -45 -30 -30 -30 0 -30 -30 -30 -30 0 -30 -30 0 0 0 0 -30 -30 0 -30 -30 -30 -30 -45 0 30 30 0 30 30 30 30 45 30 30 30 30 45 30 30 30 30 45 0 30 30 0 0 30 0 30 30 30 30 45 30 0 -30 -30 -30 -30 0 30 45 30 30 30 30 0 30 0 0 30 30 0 45 30 30 30 30 45 30 30 30 30 45 30 30 30 30 0 30 30 0 -45 -30 -30 -30 -30 0 -30 -30 0 0 0 0 -30 -30 0 -30 -30 -30 -30 0 -30 -30 -30 -45 90 90 90 90 -45 -30 0 -30 -30 -30 -30 -45 90 90 90 90</t>
  </si>
  <si>
    <t>-45 -45 90 90 90 90 -45 90 90 90 90 -45 -30 -30 -30 -30 0 -30 -30 -30 -30 0 -30 -30 -30 -30 0 -30 -30 -30 -30 0 -30 -30 -30 -30 0 -30 -30 0 0 0 0 30 0 30 30 45 30 30 30 30 45 30 30 30 30 45 30 30 30 30 45 30 30 30 30 0 30 30 0 0 30 0 0 0 0 30 0 0 30 30 0 30 30 30 30 45 30 30 30 30 45 30 30 30 30 45 30 30 30 30 45 30 30 0 30 0 0 0 0 -30 -30 0 -30 -30 -30 -30 0 -30 -30 -30 -30 0 -30 -30 -30 -30 0 -30 -30 -30 -30 0 -30 -30 -30 -30 -45 90 90 90 90 -45 90 90 90 90 -45 -45</t>
  </si>
  <si>
    <t>90 90 90 60 60 60 60 30 60 60 60 60 45 45 0 45 45 0 45 45 45 45 60 45 0 0 45 45 45 90 -60 -60 -60 -60 90 -60 -60 -60 -45 -60 -45 -60 -45 -45 -45 90 -45 90 -45 -45 90 -45 -30 -30 -45 -45 -45 -15 0 0 -15 -45 0 -45 -30 -45 0 15 15 0 30 45 30 45 45 45 45 30 45 30 0 15 15 0 -45 -30 -45 0 -45 -15 0 0 -15 -45 -45 -45 -30 -30 -45 90 -45 -45 90 -45 90 -45 -45 -45 -60 -45 -60 -45 -60 -60 -60 90 -60 -60 -60 -60 90 45 45 45 0 0 45 60 45 45 45 45 0 45 45 0 45 45 60 60 60 60 30 60 60 60 60 90 90 90</t>
  </si>
  <si>
    <t>90 90 60 60 60 60 45 60 60 60 60 90 45 45 90 -45 -45 -45 -45 90 45 45 60 45 45 45 45 90 -60 -60 -60 -60 -45 -60 -60 -60 -45 0 0 0 -45 -60 -45 -45 -45 90 90 -45 -60 -45 -45 -45 0 -45 0 45 45 45 45 0 45 45 30 30 0 -30 -30 -30 0 30 0 -15 15 -15 15 15 -15 15 -15 0 30 0 -30 -30 -30 0 30 30 45 45 0 45 45 45 45 0 -45 0 -45 -45 -45 -60 -45 90 90 -45 -45 -45 -60 -45 0 0 0 -45 -60 -60 -60 -45 -60 -60 -60 -60 90 45 45 45 45 60 45 45 90 -45 -45 -45 -45 90 45 45 90 60 60 60 60 45 60 60 60 60 90 90</t>
  </si>
  <si>
    <t>45 45 45 45 0 45 45 45 45 15 45 45 45 45 30 45 30 45 45 30 45 45 45 90 45 90 90 45 45 90 90 90 45 30 0 0 0 0 -30 0 0 -30 -30 -45 -45 -30 -45 90 -45 -45 -45 -45 90 -45 -45 -45 -45 0 -45 -45 -45 0 -45 0 -30 -45 -45 -45 0 -45 -45 -45 -45 -15 30 30 -15 -45 -45 -45 -45 0 -45 -45 -45 -30 0 -45 0 -45 -45 -45 0 -45 -45 -45 -45 90 -45 -45 -45 -45 90 -45 -30 -45 -45 -30 -30 0 0 -30 0 0 0 0 30 45 90 90 90 45 45 90 90 45 90 45 45 45 30 45 45 30 45 30 45 45 45 45 15 45 45 45 45 0 45 45 45 45</t>
  </si>
  <si>
    <t>45 45 45 45 90 45 45 45 45 30 45 45 45 45 30 45 45 45 90 90 90 45 30 45 45 45 45 30 45 45 30 0 0 0 0 -45 90 90 90 -45 -30 -30 -30 -30 -45 -45 -45 0 0 -45 90 -45 0 -45 -45 -45 -45 0 -45 -45 -45 -45 0 -45 -45 -45 -45 0 -45 -45 -45 -30 0 -15 15 15 -15 0 -30 -45 -45 -45 0 -45 -45 -45 -45 0 -45 -45 -45 -45 0 -45 -45 -45 -45 0 -45 90 -45 0 0 -45 -45 -45 -30 -30 -30 -30 -45 90 90 90 -45 0 0 0 0 30 45 45 30 45 45 45 45 30 45 90 90 90 45 45 45 30 45 45 45 45 30 45 45 45 45 90 45 45 45 45</t>
  </si>
  <si>
    <t>15 15 15 15 0 0 0 15 0 0 45 0 45 0 0 0 0 15 0 0 0 0 15 0 0 0 0 -15 0 0 0 0 -15 0 45 0 0 0 0 -15 0 0 0 -15 -15 -15 0 45 90 90 90 90 -45 90 90 90 90 -45 90 90 90 90 -45 0 0 0 0 -15 0 0 0 0 -45 0 0 0 0 -45 0 0 0 0 -15 0 0 0 0 -45 90 90 90 90 -45 90 90 90 90 -45 90 90 90 90 45 0 -15 -15 -15 0 0 0 -15 0 0 0 0 45 0 -15 0 0 0 0 -15 0 0 0 0 15 0 0 0 0 15 0 0 0 0 45 0 45 0 0 15 0 0 0 15 15 15 15</t>
  </si>
  <si>
    <t>45 45 15 15 15 15 0 0 0 15 0 0 0 0 15 0 0 0 0 15 0 0 0 0 -15 0 0 0 0 -15 0 0 0 -15 -15 -15 0 45 0 0 0 0 45 90 90 90 90 -45 90 90 90 90 -45 90 90 90 90 -45 0 0 0 0 -45 0 0 0 0 -15 0 0 0 0 -15 0 0 0 0 -15 0 0 0 0 -15 0 0 0 0 -45 0 0 0 0 -45 90 90 90 90 -45 90 90 90 90 -45 90 90 90 90 45 0 0 0 0 45 0 -15 -15 -15 0 0 0 -15 0 0 0 0 -15 0 0 0 0 15 0 0 0 0 15 0 0 0 0 15 0 0 0 15 15 15 15 45 45</t>
  </si>
  <si>
    <t>45 30 0 0 30 60 45 15 60 60 60 60 15 0 15 0 15 0 45 0 0 0 15 0 15 0 45 0 0 0 0 45 0 0 0 -30 -30 0 0 -15 0 0 0 -15 0 0 0 -45 -60 -60 -60 90 -45 90 -45 90 90 90 90 -45 0 0 0 0 -15 0 0 -15 -45 -15 -15 -60 -60 90 90 90 90 -60 -60 -15 -15 -45 -15 0 0 -15 0 0 0 0 -45 90 90 90 90 -45 90 -45 90 -60 -60 -60 -45 0 0 0 -15 0 0 0 -15 0 0 -30 -30 0 0 0 45 0 0 0 0 45 0 15 0 15 0 0 0 45 0 15 0 15 0 15 60 60 60 60 15 45 60 30 0 0 30 45</t>
  </si>
  <si>
    <t>60 60 45 60 60 60 45 45 0 0 45 0 45 0 -15 -15 -15 -15 -30 -30 0 -15 0 0 0 0 30 0 0 15 0 15 15 -15 15 30 0 15 0 0 0 0 15 0 0 0 0 -45 -60 90 90 90 -60 90 90 90 -60 -60 -45 0 0 0 0 -45 0 0 0 0 -45 90 90 -60 -45 0 0 0 0 -45 -60 90 90 -45 0 0 0 0 -45 0 0 0 0 -45 -60 -60 90 90 90 -60 90 90 90 -60 -45 0 0 0 0 15 0 0 0 0 15 0 30 15 -15 15 15 0 15 0 0 30 0 0 0 0 -15 0 -30 -30 -15 -15 -15 -15 0 45 0 45 0 0 45 45 60 60 60 45 60 60</t>
  </si>
  <si>
    <t>0 0 0 15 15 30 -15 -60 -15 -60 90 90 -60 -60 -60 90 45 0 0 0 0 45 0 0 0 0 -45 90 90 90 90 -45 0 0 0 0 -30 0 45 90 90 90 60 90 90 90 90 60 90 90 90 60 90 90 90 60 90 90 90 90 60 90 90 90 90 45 90 90 90 90 -45 0 0 0 -45 -45 0 0 0 -45 90 90 90 90 45 90 90 90 90 60 90 90 90 90 60 90 90 90 60 90 90 90 60 90 90 90 90 60 90 90 90 45 0 -30 0 0 0 0 -45 90 90 90 90 -45 0 0 0 0 45 0 0 0 0 45 90 -60 -60 -60 90 90 -60 -15 -60 -15 30 15 15 0 0 0</t>
  </si>
  <si>
    <t>0 0 15 15 30 0 -45 -60 -45 -60 -60 -60 -60 90 90 90 -45 90 90 90 90 -45 0 0 0 0 -15 0 0 0 0 -15 0 0 0 0 -30 0 45 90 60 90 90 90 90 60 90 90 90 90 60 90 90 90 90 60 90 90 90 90 45 90 90 90 90 60 90 90 90 90 45 0 45 0 0 0 0 45 0 45 90 90 90 90 60 90 90 90 90 45 90 90 90 90 60 90 90 90 90 60 90 90 90 90 60 90 90 90 90 60 90 45 0 -30 0 0 0 0 -15 0 0 0 0 -15 0 0 0 0 -45 90 90 90 90 -45 90 90 90 -60 -60 -60 -60 -45 -60 -45 0 30 15 15 0 0</t>
  </si>
  <si>
    <t>0 0 0 0 45 75 -60 -60 -60 -45 90 -45 90 -45 90 -60 90 -75 -60 -60 -60 -60 90 -60 -60 -75 -60 -75 -60 -75 -60 -15 0 0 0 0 -45 0 0 45 90 90 45 90 -75 -75 75 45 75 75 -75 75 75 75 75 60 60 75 60 60 60 60 -75 90 60 60 -75 60 60 60 60 15 -15 15 60 60 15 -15 15 60 60 60 60 -75 60 60 90 -75 60 60 60 60 75 60 60 75 75 75 75 -75 75 75 45 75 -75 -75 90 45 90 90 45 0 0 -45 0 0 0 0 -15 -60 -75 -60 -75 -60 -75 -60 -60 90 -60 -60 -60 -60 -75 90 -60 90 -45 90 -45 90 -45 -60 -60 -60 75 45 0 0 0 0</t>
  </si>
  <si>
    <t>0 0 0 0 45 90 -60 -60 -60 -60 -75 -60 -60 -60 -60 -75 -60 -75 -75 -75 -45 -45 -45 -75 -75 -60 -60 -75 -60 -75 -60 -15 0 0 -45 0 0 0 0 45 90 90 90 75 75 75 90 90 90 75 75 75 75 45 45 60 60 75 60 60 60 60 90 60 60 60 60 90 60 60 15 -15 15 60 75 75 60 15 -15 15 60 60 90 60 60 60 60 90 60 60 60 60 75 60 60 45 45 75 75 75 75 90 90 90 75 75 75 90 90 90 45 0 0 0 0 -45 0 0 -15 -60 -75 -60 -75 -60 -60 -75 -75 -45 -45 -45 -75 -75 -75 -60 -75 -60 -60 -60 -60 -75 -60 -60 -60 -60 90 45 0 0 0 0</t>
  </si>
  <si>
    <t>-60 -60 -60 -60 -45 -60 -15 -60 -45 -45 -60 -60 -60 75 60 60 60 60 45 60 60 60 60 75 60 60 60 60 75 60 60 60 60 90 -60 -60 -60 -60 90 90 -60 -60 -60 -60 -75 60 15 0 0 0 0 45 90 60 90 90 90 90 -75 -75 -45 0 15 15 0 -15 -15 0 45 0 45 90 90 90 -60 -60 90 90 90 45 0 45 0 -15 -15 0 15 15 0 -45 -75 -75 90 90 90 90 60 90 45 0 0 0 0 15 60 -75 -60 -60 -60 -60 90 90 -60 -60 -60 -60 90 60 60 60 60 75 60 60 60 60 75 60 60 60 60 45 60 60 60 60 75 -60 -60 -60 -45 -45 -60 -15 -60 -45 -60 -60 -60 -60</t>
  </si>
  <si>
    <t>-60 -60 -60 -45 -45 -45 -60 -60 -45 -60 -60 -60 -60 75 60 60 60 60 -75 60 60 60 60 75 60 60 60 60 75 -60 -60 -60 -60 -75 60 60 60 60 90 -60 -60 -60 -60 90 60 45 0 15 60 -75 90 90 90 90 -60 -15 0 0 0 0 45 90 45 90 90 90 90 45 0 0 0 -15 15 -15 15 15 -15 15 -15 0 0 0 45 90 90 90 90 45 90 45 0 0 0 0 -15 -60 90 90 90 90 -75 60 15 0 45 60 90 -60 -60 -60 -60 90 60 60 60 60 -75 -60 -60 -60 -60 75 60 60 60 60 75 60 60 60 60 -75 60 60 60 60 75 -60 -60 -60 -60 -45 -60 -60 -45 -45 -45 -60 -60 -60</t>
  </si>
  <si>
    <t>75 75 75 75 90 75 75 75 75 90 75 75 75 75 90 75 90 75 90 90 75 90 90 60 90 90 45 75 60 -75 -75 -75 -60 -60 90 45 0 0 0 0 15 0 0 0 45 90 -75 -75 -75 90 -75 -75 -75 -75 60 -75 -75 -75 -75 -60 -75 60 15 15 45 0 -15 -15 -45 -75 -60 -45 -15 -45 -45 -45 -45 -15 -45 -60 -75 -45 -15 -15 0 45 15 15 60 -75 -60 -75 -75 -75 -75 60 -75 -75 -75 -75 90 -75 -75 -75 90 45 0 0 0 15 0 0 0 0 45 90 -60 -60 -75 -75 -75 60 75 45 90 90 60 90 90 75 90 90 75 90 75 90 75 75 75 75 90 75 75 75 75 90 75 75 75 75</t>
  </si>
  <si>
    <t>90 90 75 90 75 75 75 75 90 75 75 75 90 90 90 75 90 75 90 75 75 75 75 60 75 60 75 -75 -75 60 90 -75 -60 -60 90 45 0 0 0 0 45 0 0 0 45 60 -75 -75 -75 -75 -45 -75 -75 -75 -75 90 -75 -75 -75 -75 90 45 15 0 -15 15 -15 -60 -75 -60 -45 -45 -45 -15 15 15 -15 -45 -45 -45 -60 -75 -60 -15 15 -15 0 15 45 90 -75 -75 -75 -75 90 -75 -75 -75 -75 -45 -75 -75 -75 -75 60 45 0 0 0 45 0 0 0 0 45 90 -60 -60 -75 90 60 -75 -75 75 60 75 60 75 75 75 75 90 75 90 75 90 90 90 75 75 75 90 75 75 75 75 90 75 90 90</t>
  </si>
  <si>
    <t>15 0 15 0 0 15 15 15 15 0 15 15 15 0 0 0 15 0 0 0 15 0 0 0 0 15 0 0 0 0 -15 0 0 0 -15 -15 -15 -15 0 0 0 -15 -15 -15 0 -15 -15 -15 -15 -45 0 0 45 45 90 90 90 45 90 90 90 90 45 0 0 0 -45 90 90 90 90 -45 90 90 -45 -45 90 90 -45 90 90 90 90 -45 0 0 0 45 90 90 90 90 45 90 90 90 45 45 0 0 -45 -15 -15 -15 -15 0 -15 -15 -15 0 0 0 -15 -15 -15 -15 0 0 0 -15 0 0 0 0 15 0 0 0 0 15 0 0 0 15 0 0 0 15 15 15 0 15 15 15 15 0 0 15 0 15</t>
  </si>
  <si>
    <t>15 15 15 15 0 15 15 15 15 0 15 15 0 15 0 0 0 0 15 0 0 0 0 -15 0 0 0 0 -15 0 0 -15 0 0 0 -15 0 -15 -15 -15 -15 -45 0 -15 -15 -15 -15 0 -45 90 90 90 45 90 90 90 90 -45 0 0 0 45 90 90 45 90 90 90 90 45 0 0 -45 0 0 0 0 -45 0 0 45 90 90 90 90 45 90 90 45 0 0 0 -45 90 90 90 90 45 90 90 90 -45 0 -15 -15 -15 -15 0 -45 -15 -15 -15 -15 0 -15 0 0 0 -15 0 0 -15 0 0 0 0 -15 0 0 0 0 15 0 0 0 0 15 0 15 15 0 15 15 15 15 0 15 15 15 15</t>
  </si>
  <si>
    <t>30 30 30 30 15 30 30 30 30 45 30 30 30 30 15 0 -30 -30 -30 -30 0 -30 -30 -30 -30 0 -30 -30 -30 -30 0 -30 -30 -30 -30 -15 0 30 0 0 0 30 30 30 30 -15 -30 -30 -30 -30 -45 90 90 90 45 30 30 30 45 90 45 0 0 0 0 -45 0 0 0 -45 90 90 90 90 -45 -45 90 90 90 90 -45 0 0 0 -45 0 0 0 0 45 90 45 30 30 30 45 90 90 90 -45 -30 -30 -30 -30 -15 30 30 30 30 0 0 0 30 0 -15 -30 -30 -30 -30 0 -30 -30 -30 -30 0 -30 -30 -30 -30 0 -30 -30 -30 -30 0 15 30 30 30 30 45 30 30 30 30 15 30 30 30 30</t>
  </si>
  <si>
    <t>45 30 30 30 30 45 30 30 30 30 45 30 30 30 30 0 -30 -30 -30 -30 -15 -30 -30 -30 -30 0 -30 -30 -30 -30 0 -30 -30 -30 -30 -15 30 0 -30 -30 -30 -30 -45 90 90 90 -45 90 45 0 0 0 30 30 30 30 15 0 15 30 30 0 0 0 30 0 0 0 0 -45 90 90 90 90 -45 -45 90 90 90 90 -45 0 0 0 0 30 0 0 0 30 30 15 0 15 30 30 30 30 0 0 0 45 90 -45 90 90 90 -45 -30 -30 -30 -30 0 30 -15 -30 -30 -30 -30 0 -30 -30 -30 -30 0 -30 -30 -30 -30 -15 -30 -30 -30 -30 0 30 30 30 30 45 30 30 30 30 45 30 30 30 30 45</t>
  </si>
  <si>
    <t>-75 90 -75 90 -75 75 75 75 75 -75 -45 0 0 -30 -45 90 90 90 -45 90 -75 -75 -75 -75 -60 -60 -60 -45 -60 -60 -60 -60 -45 0 0 0 0 30 75 90 90 90 -75 -75 -75 -75 75 -60 -60 75 75 45 75 45 75 75 60 45 60 60 60 60 75 60 60 60 60 45 0 0 0 0 45 0 0 0 0 45 0 0 0 0 45 60 60 60 60 75 60 60 60 60 45 60 75 75 45 75 45 75 75 -60 -60 75 -75 -75 -75 -75 90 90 90 75 30 0 0 0 0 -45 -60 -60 -60 -60 -45 -60 -60 -60 -75 -75 -75 -75 90 -45 90 90 90 -45 -30 0 0 -45 -75 75 75 75 75 -75 90 -75 90 -75</t>
  </si>
  <si>
    <t>-75 -75 -75 -75 90 -75 -75 -75 -75 -60 -45 0 0 -45 -75 -75 -75 -75 -45 90 -45 90 90 90 -60 90 -60 -45 -60 -60 -60 -60 -30 0 0 0 0 45 75 75 75 60 75 75 75 75 90 90 90 75 75 45 45 45 60 60 60 75 -60 -60 75 60 75 60 60 60 60 45 0 0 0 0 30 0 0 0 0 30 0 0 0 0 45 60 60 60 60 75 60 75 -60 -60 75 60 60 60 45 45 45 75 75 90 90 90 75 75 75 75 60 75 75 75 45 0 0 0 0 -30 -60 -60 -60 -60 -45 -60 90 -60 90 90 90 -45 90 -45 -75 -75 -75 -75 -45 0 0 -45 -60 -75 -75 -75 -75 90 -75 -75 -75 -75</t>
  </si>
  <si>
    <t>15 15 15 15 0 15 15 15 15 0 30 30 30 30 0 30 30 30 30 0 30 0 0 30 30 0 0 30 30 30 30 -15 -15 0 -15 -15 -15 -15 0 45 45 45 45 0 -30 -30 -30 -15 -30 -30 -30 -30 -15 -30 -30 -30 -30 -45 90 90 90 90 -45 90 90 90 90 -45 0 0 -30 -30 -30 -30 -45 -45 -30 -30 -30 -30 0 0 -45 90 90 90 90 -45 90 90 90 90 -45 -30 -30 -30 -30 -15 -30 -30 -30 -30 -15 -30 -30 -30 0 45 45 45 45 0 -15 -15 -15 -15 0 -15 -15 30 30 30 30 0 0 30 30 0 0 30 0 30 30 30 30 0 30 30 30 30 0 15 15 15 15 0 15 15 15 15</t>
  </si>
  <si>
    <t>0 15 15 15 15 0 15 15 15 15 30 30 30 30 0 30 30 30 30 0 30 30 30 30 0 30 30 30 -15 -15 -15 -15 0 0 0 -15 -15 0 0 45 45 45 45 0 -30 -30 -30 -15 -30 -30 -30 -30 -15 -30 -30 -30 -30 -45 90 90 90 90 -45 90 90 90 90 -45 -30 -30 -30 -30 -45 0 0 0 0 -45 -30 -30 -30 -30 -45 90 90 90 90 -45 90 90 90 90 -45 -30 -30 -30 -30 -15 -30 -30 -30 -30 -15 -30 -30 -30 0 45 45 45 45 0 0 -15 -15 0 0 0 -15 -15 -15 -15 30 30 30 0 30 30 30 30 0 30 30 30 30 0 30 30 30 30 15 15 15 15 0 15 15 15 15 0</t>
  </si>
  <si>
    <t>0 0 -15 0 0 0 15 15 15 15 30 15 30 30 30 30 15 30 30 30 30 45 30 30 30 30 45 30 30 -15 -30 -30 -30 -30 -15 -30 -30 0 -30 -30 -30 -30 15 -30 -15 -15 -30 -15 -30 -30 -30 -45 0 0 -45 0 0 -45 0 -15 0 0 0 0 -45 90 90 45 90 90 90 90 45 90 90 90 90 45 90 90 90 90 45 90 90 -45 0 0 0 0 -15 0 -45 0 0 -45 0 0 -45 -30 -30 -30 -15 -30 -15 -15 -30 15 -30 -30 -30 -30 0 -30 -30 -15 -30 -30 -30 -30 -15 30 30 45 30 30 30 30 45 30 30 30 30 15 30 30 30 30 15 30 15 15 15 15 0 0 0 -15 0 0</t>
  </si>
  <si>
    <t>-15 -15 -15 -15 0 -15 0 0 0 0 30 30 30 45 30 45 30 30 30 30 45 30 30 30 45 30 30 30 30 -15 -30 -30 -30 -30 -15 -30 -30 -30 -30 -45 -30 -30 -30 -30 15 -30 -30 -30 0 0 0 0 15 0 0 15 15 15 15 0 0 0 15 0 -45 90 90 -45 90 90 90 90 -45 90 90 90 90 -45 90 90 90 90 -45 90 90 -45 0 15 0 0 0 15 15 15 15 0 0 15 0 0 0 0 -30 -30 -30 15 -30 -30 -30 -30 -45 -30 -30 -30 -30 -15 -30 -30 -30 -30 -15 30 30 30 30 45 30 30 30 45 30 30 30 30 45 30 45 30 30 30 0 0 0 0 -15 0 -15 -15 -15 -15</t>
  </si>
  <si>
    <t>45 45 45 45 0 45 45 45 45 0 -45 -45 -45 -45 90 45 45 45 45 0 -45 -45 -45 -45 90 -45 -45 -45 -45 90 45 45 90 90 45 45 0 -15 15 30 30 0 45 45 45 90 45 45 45 45 90 -45 0 0 30 0 -45 -45 -45 90 -45 -45 -15 -30 -45 -45 -45 -45 0 30 15 -30 -30 -30 -45 -45 -30 -30 -30 15 30 0 -45 -45 -45 -45 -30 -15 -45 -45 90 -45 -45 -45 0 30 0 0 -45 90 45 45 45 45 90 45 45 45 0 30 30 15 -15 0 45 45 90 90 45 45 90 -45 -45 -45 -45 90 -45 -45 -45 -45 0 45 45 45 45 90 -45 -45 -45 -45 0 45 45 45 45 0 45 45 45 45</t>
  </si>
  <si>
    <t>45 45 45 45 90 -45 -45 -45 -45 90 45 45 45 45 90 -45 -45 -45 -45 0 -45 -45 -45 -45 90 45 45 45 45 0 45 45 45 45 30 45 45 45 45 0 45 45 45 90 90 90 -45 0 30 0 -45 -45 0 -45 0 -45 -45 -45 -45 90 -45 -45 -45 -30 0 30 30 0 -15 15 -30 -30 -30 -15 15 15 -15 -30 -30 -30 15 -15 0 30 30 0 -30 -45 -45 -45 90 -45 -45 -45 -45 0 -45 0 -45 -45 0 30 0 -45 90 90 90 45 45 45 0 45 45 45 45 30 45 45 45 45 0 45 45 45 45 90 -45 -45 -45 -45 0 -45 -45 -45 -45 90 45 45 45 45 90 -45 -45 -45 -45 90 45 45 45 45</t>
  </si>
  <si>
    <t>15 0 0 0 15 0 15 0 0 15 15 0 0 30 0 0 0 15 30 30 30 0 30 -15 30 15 30 30 30 30 45 90 90 45 45 45 90 90 -45 90 90 90 90 -45 0 0 0 15 -30 -15 -30 -15 -15 30 30 30 15 -30 -30 -15 -15 -15 -15 -30 -30 -30 -30 -15 -30 -30 -30 -30 -45 -30 -45 -45 -30 -45 -30 -30 -30 -30 -15 -30 -30 -30 -30 -15 -15 -15 -15 -30 -30 15 30 30 30 -15 -15 -30 -15 -30 15 0 0 0 -45 90 90 90 90 -45 90 90 45 45 45 90 90 45 30 30 30 30 15 30 -15 30 0 30 30 30 15 0 0 0 30 0 0 15 15 0 0 15 0 15 0 0 0 15</t>
  </si>
  <si>
    <t>0 0 0 0 -15 0 -15 0 0 0 -15 15 30 30 30 15 30 0 30 30 -15 30 30 30 30 15 -30 -30 15 30 45 90 90 90 90 -45 90 90 90 90 -45 -15 30 30 45 45 45 15 -15 -15 -15 0 15 -30 15 -30 -30 -30 -30 15 0 0 -15 -30 15 -30 -30 -30 -30 -45 -30 0 0 0 -45 -45 0 0 0 -30 -45 -30 -30 -30 -30 15 -30 -15 0 0 15 -30 -30 -30 -30 15 -30 15 0 -15 -15 -15 15 45 45 45 30 30 -15 -45 90 90 90 90 -45 90 90 90 90 45 30 15 -30 -30 15 30 30 30 30 -15 30 30 0 30 15 30 30 30 15 -15 0 0 0 -15 0 -15 0 0 0 0</t>
  </si>
  <si>
    <t>0 0 0 45 0 45 0 45 90 90 90 45 0 45 0 45 45 0 45 0 45 45 45 0 -45 0 0 -45 -45 -45 90 90 -45 90 -45 0 -45 -45 -45 -45 90 -45 0 45 45 45 0 -45 90 90 90 45 90 -45 -45 -45 90 45 0 0 0 0 45 90 90 90 90 -45 90 90 90 90 -45 0 0 0 0 -45 90 90 90 90 -45 90 90 90 90 45 0 0 0 0 45 90 -45 -45 -45 90 45 90 90 90 -45 0 45 45 45 0 -45 90 -45 -45 -45 -45 0 -45 90 -45 90 90 -45 -45 -45 0 0 -45 0 45 45 45 0 45 0 45 45 0 45 0 45 90 90 90 45 0 45 0 45 0 0 0</t>
  </si>
  <si>
    <t>45 0 -45 90 45 45 45 0 0 0 45 45 0 -45 -45 90 45 0 45 90 90 90 45 0 0 -45 90 -45 0 -45 90 -45 0 -45 0 0 -45 -45 -45 -45 0 45 0 0 -45 90 45 45 90 90 -45 90 -45 -45 90 45 45 45 90 90 90 90 -45 90 90 90 90 45 0 0 0 0 45 0 0 0 0 45 0 0 0 0 45 90 90 90 90 -45 90 90 90 90 45 45 45 90 -45 -45 90 -45 90 90 45 45 90 -45 0 0 45 0 -45 -45 -45 -45 0 0 -45 0 -45 90 -45 0 -45 90 -45 0 0 45 90 90 90 45 0 45 90 -45 -45 0 45 45 0 0 0 45 45 45 90 -45 0 45</t>
  </si>
  <si>
    <t>0 0 -45 -45 -45 0 0 0 45 90 45 45 0 -45 90 -45 90 -45 -45 0 45 45 45 0 45 0 45 45 45 45 90 45 0 0 45 0 0 45 90 45 45 45 90 90 90 90 -45 90 90 -45 90 -45 0 0 -45 -45 0 -45 -45 90 90 90 -45 0 0 0 0 -45 0 0 0 0 -45 0 0 0 0 -45 0 0 0 0 -45 0 0 0 0 -45 90 90 90 -45 -45 0 -45 -45 0 0 -45 90 -45 90 90 -45 90 90 90 90 45 45 45 90 45 0 0 45 0 0 45 90 45 45 45 45 0 45 0 45 45 45 0 -45 -45 90 -45 90 -45 0 45 45 90 45 0 0 0 -45 -45 -45 0 0</t>
  </si>
  <si>
    <t>-45 -45 -45 0 45 45 0 0 45 0 -45 -45 -45 -45 90 45 90 45 90 45 90 -45 0 45 0 -45 -45 90 90 45 0 0 0 45 0 -45 0 45 45 90 -45 90 45 90 45 90 90 -45 0 -45 90 90 45 45 0 45 90 90 45 0 0 0 -45 0 0 0 0 -45 0 0 0 0 -45 0 0 0 0 -45 0 0 0 0 -45 0 0 0 0 -45 0 0 0 45 90 90 45 0 45 45 90 90 -45 0 -45 90 90 45 90 45 90 -45 90 45 45 0 -45 0 45 0 0 0 45 90 90 -45 -45 0 45 0 -45 90 45 90 45 90 45 90 -45 -45 -45 -45 0 45 0 0 45 45 0 -45 -45 -45</t>
  </si>
  <si>
    <t>90 90 90 45 0 45 0 45 45 0 45 0 0 0 45 45 45 45 0 -45 90 -45 90 -45 -45 -45 -45 0 -45 -45 90 -45 90 -45 -45 90 -45 -45 -45 -45 90 45 45 0 -45 -45 0 -45 -45 90 -45 -45 0 45 90 45 45 45 45 0 45 45 90 45 0 0 0 0 45 0 0 0 0 45 90 90 45 0 0 0 0 45 0 0 0 0 45 90 45 45 0 45 45 45 45 90 45 0 -45 -45 90 -45 -45 0 -45 -45 0 45 45 90 -45 -45 -45 -45 90 -45 -45 90 -45 90 -45 -45 0 -45 -45 -45 -45 90 -45 90 -45 0 45 45 45 45 0 0 0 45 0 45 45 0 45 0 45 90 90 90</t>
  </si>
  <si>
    <t>90 90 90 45 45 0 45 45 45 0 -45 -45 -45 -45 0 -45 -45 90 -45 -45 0 0 -45 90 90 -45 -45 -45 90 45 45 90 -45 90 90 -45 -45 0 45 90 45 0 45 45 45 45 0 45 45 45 0 -45 -45 90 45 45 45 90 -45 -45 0 -45 -45 0 0 0 0 45 0 0 0 0 45 0 0 0 0 45 0 0 0 0 45 0 0 0 0 -45 -45 0 -45 -45 90 45 45 45 90 -45 -45 0 45 45 45 0 45 45 45 45 0 45 90 45 0 -45 -45 90 90 -45 90 45 45 90 -45 -45 -45 90 90 -45 0 0 -45 -45 90 -45 -45 0 -45 -45 -45 -45 0 45 45 45 0 45 45 90 90 90</t>
  </si>
  <si>
    <t>0 0 -45 90 90 90 -45 0 -45 0 -45 90 -45 -45 -45 0 45 0 45 45 45 0 45 0 0 45 90 45 90 90 90 45 90 90 45 45 45 90 45 90 45 0 45 0 0 0 45 90 90 90 90 -45 0 0 -45 90 90 -45 -45 90 90 -45 90 90 -45 0 0 -45 0 0 0 0 -45 0 0 0 0 -45 0 0 0 0 -45 0 0 -45 90 90 -45 90 90 -45 -45 90 90 -45 0 0 -45 90 90 90 90 45 0 0 0 45 0 45 90 45 90 45 45 45 90 90 45 90 90 90 45 90 45 0 0 45 0 45 45 45 0 45 0 -45 -45 -45 90 -45 0 -45 0 -45 90 90 90 -45 0 0</t>
  </si>
  <si>
    <t>0 0 -45 -45 -45 90 -45 -45 -45 -45 0 45 90 90 90 45 90 -45 0 45 45 90 90 90 90 45 45 0 45 90 90 45 90 -45 0 0 45 0 -45 0 0 0 45 45 90 45 0 -45 90 45 90 90 -45 0 -45 90 90 45 90 90 90 90 45 0 0 0 0 -45 0 0 0 0 -45 0 0 0 0 -45 0 0 0 0 -45 0 0 0 0 45 90 90 90 90 45 90 90 -45 0 -45 90 90 45 90 -45 0 45 90 45 45 0 0 0 -45 0 45 0 0 -45 90 45 90 90 45 0 45 45 90 90 90 90 45 45 0 -45 90 45 90 90 90 45 0 -45 -45 -45 -45 90 -45 -45 -45 0 0</t>
  </si>
  <si>
    <t>0 0 0 0 45 0 0 0 0 45 0 45 90 90 45 45 90 45 90 45 45 90 90 45 90 45 45 90 -45 -45 -45 90 45 0 -45 90 -45 90 -45 90 -45 90 90 -45 0 -45 90 90 45 0 45 0 0 -45 -45 -45 0 -45 90 -45 -45 0 45 0 0 0 0 -45 0 0 0 0 45 0 0 0 0 45 0 0 0 0 -45 0 0 0 0 45 0 -45 -45 90 -45 0 -45 -45 -45 0 0 45 0 45 90 90 -45 0 -45 90 90 -45 90 -45 90 -45 90 -45 0 45 90 -45 -45 -45 90 45 45 90 45 90 90 45 45 90 45 90 45 45 90 90 45 0 45 0 0 0 0 45 0 0 0 0</t>
  </si>
  <si>
    <t>45 0 45 90 -45 0 0 45 90 90 45 90 45 45 0 0 0 -45 0 0 -45 0 -45 -45 90 45 45 90 45 45 90 -45 90 90 -45 90 90 -45 90 45 90 90 90 -45 0 45 90 90 45 0 0 0 -45 -45 -45 0 -45 0 -45 -45 0 -45 0 0 45 0 0 45 0 0 0 0 45 0 0 0 0 45 0 0 0 0 45 0 0 45 0 0 -45 0 -45 -45 0 -45 0 -45 -45 -45 0 0 0 45 90 90 45 0 -45 90 90 90 45 90 -45 90 90 -45 90 90 -45 90 45 45 90 45 45 90 -45 -45 0 -45 0 0 -45 0 0 0 45 45 90 45 90 90 45 0 0 -45 90 45 0 45</t>
  </si>
  <si>
    <t>0 0 0 0 45 0 45 0 45 45 0 45 45 45 45 0 0 -45 -45 -45 0 0 45 45 90 45 0 45 0 0 -45 90 -45 0 -45 90 90 90 -45 -45 0 45 45 45 45 0 -45 -45 90 45 90 -45 90 90 -45 90 90 90 90 -45 90 -45 90 -45 0 0 0 -45 0 0 0 0 -45 90 90 90 90 -45 0 0 0 0 -45 0 0 0 -45 90 -45 90 -45 90 90 90 90 -45 90 90 -45 90 45 90 -45 -45 0 45 45 45 45 0 -45 -45 90 90 90 -45 0 -45 90 -45 0 0 45 0 45 90 45 45 0 0 -45 -45 -45 0 0 45 45 45 45 0 45 45 0 45 0 45 0 0 0 0</t>
  </si>
  <si>
    <t>45 0 45 0 45 0 0 -45 -45 -45 0 0 45 45 45 0 0 45 0 45 45 0 -45 -45 -45 90 45 90 45 0 -45 -45 90 90 -45 90 45 0 45 90 90 -45 -45 0 -45 90 45 0 0 -45 90 45 90 90 90 90 -45 90 90 -45 -45 90 90 45 0 0 0 45 0 0 0 0 -45 0 0 0 0 -45 0 0 0 0 45 0 0 0 45 90 90 -45 -45 90 90 -45 90 90 90 90 45 90 -45 0 0 45 90 -45 0 -45 -45 90 90 45 0 45 90 -45 90 90 -45 -45 0 45 90 45 90 -45 -45 -45 0 45 45 0 45 0 0 45 45 45 0 0 -45 -45 -45 0 0 45 0 45 0 45</t>
  </si>
  <si>
    <t>0 0 0 45 90 90 90 90 45 45 90 45 45 0 0 0 0 -45 90 45 90 -45 -45 0 45 90 90 45 45 45 45 0 45 0 45 0 0 45 90 90 90 -45 90 -45 -45 -45 -45 90 -45 90 -45 -45 -45 0 -45 90 45 0 0 0 0 45 90 -45 0 0 0 -45 0 0 0 0 -45 0 0 0 0 -45 0 0 0 0 -45 0 0 0 -45 90 45 0 0 0 0 45 90 -45 0 -45 -45 -45 90 -45 90 -45 -45 -45 -45 90 -45 90 90 90 45 0 0 45 0 45 0 45 45 45 45 90 90 45 0 -45 -45 90 45 90 -45 0 0 0 0 45 45 90 45 45 90 90 90 90 45 0 0 0</t>
  </si>
  <si>
    <t>90 90 45 90 90 45 45 90 -45 90 -45 0 0 -45 90 45 0 -45 -45 90 45 0 45 45 0 45 0 0 0 0 45 0 45 45 45 90 90 90 -45 -45 -45 90 45 0 0 -45 -45 90 90 90 -45 -45 -45 90 45 0 45 0 0 0 0 45 90 -45 0 0 0 -45 0 0 0 0 -45 0 0 0 0 -45 0 0 0 0 -45 0 0 0 -45 90 45 0 0 0 0 45 0 45 90 -45 -45 -45 90 90 90 -45 -45 0 0 45 90 -45 -45 -45 90 90 90 45 45 45 0 45 0 0 0 0 45 0 45 45 0 45 90 -45 -45 0 45 90 -45 0 0 -45 90 -45 90 45 45 90 90 45 90 90</t>
  </si>
  <si>
    <t>90 90 90 90 45 0 0 0 0 45 90 90 45 0 0 -45 -45 0 45 90 45 45 45 90 45 0 45 90 90 45 45 90 -45 90 45 0 -45 90 -45 90 -45 -45 -45 -45 90 -45 90 45 45 0 0 45 90 45 0 0 0 0 -45 0 -45 -45 90 -45 0 45 90 -45 90 -45 0 0 0 0 -45 -45 0 0 0 0 -45 90 -45 90 45 0 -45 90 -45 -45 0 -45 0 0 0 0 45 90 45 0 0 45 45 90 -45 90 -45 -45 -45 -45 90 -45 90 -45 0 45 90 -45 90 45 45 90 90 45 0 45 90 45 45 45 90 45 0 -45 -45 0 0 45 90 90 45 0 0 0 0 45 90 90 90 90</t>
  </si>
  <si>
    <t>90 90 90 90 45 0 0 -45 0 -45 90 -45 -45 90 45 45 0 45 45 90 90 90 45 0 45 45 45 90 -45 90 90 45 0 -45 -45 90 -45 0 -45 90 90 45 0 -45 90 45 90 45 90 45 45 0 -45 90 -45 0 45 45 0 -45 0 0 -45 90 -45 0 0 -45 0 0 0 0 -45 0 0 0 0 -45 0 0 0 0 -45 0 0 -45 90 -45 0 0 -45 0 45 45 0 -45 90 -45 0 45 45 90 45 90 45 90 -45 0 45 90 90 -45 0 -45 90 -45 -45 0 45 90 90 -45 90 45 45 45 0 45 90 90 90 45 45 0 45 45 90 -45 -45 90 -45 0 -45 0 0 45 90 90 90 90</t>
  </si>
  <si>
    <t>0 0 0 0 45 0 -45 90 90 -45 -45 0 0 45 90 45 45 45 45 90 -45 -45 -45 -45 0 0 45 45 90 -45 90 -45 0 -45 -45 -45 -45 0 45 45 0 0 -45 0 0 -45 0 0 45 90 90 90 45 90 90 90 45 45 45 45 0 -45 -45 90 45 0 0 45 0 0 0 0 -45 0 0 0 0 -45 0 0 0 0 45 0 0 45 90 -45 -45 0 45 45 45 45 90 90 90 45 90 90 90 45 0 0 -45 0 0 -45 0 0 45 45 0 -45 -45 -45 -45 0 -45 90 -45 90 45 45 0 0 -45 -45 -45 -45 90 45 45 45 45 90 45 0 0 -45 -45 90 90 -45 0 45 0 0 0 0</t>
  </si>
  <si>
    <t>90 -45 0 0 -45 -45 -45 90 45 90 45 0 -45 0 45 45 90 90 90 -45 -45 -45 -45 0 0 45 45 0 45 0 -45 -45 -45 -45 0 -45 0 0 0 45 90 -45 0 45 0 45 90 90 45 0 0 -45 -45 90 45 45 0 -45 0 45 45 0 0 45 90 90 90 45 0 0 0 0 45 0 0 0 0 45 0 0 0 0 45 90 90 90 45 0 0 45 45 0 -45 0 45 45 90 -45 -45 0 0 45 90 90 45 0 45 0 -45 90 45 0 0 0 -45 0 -45 -45 -45 -45 0 45 0 45 45 0 0 -45 -45 -45 -45 90 90 90 45 45 0 -45 0 45 90 45 90 -45 -45 -45 0 0 -45 90</t>
  </si>
  <si>
    <t>0 0 45 90 45 45 0 0 -45 -45 0 0 0 0 45 90 90 45 90 45 45 45 45 0 -45 -45 90 -45 0 -45 -45 -45 -45 0 -45 -45 90 45 90 45 90 45 90 90 45 45 45 90 90 -45 90 -45 90 -45 90 -45 90 -45 0 0 0 0 45 0 0 0 0 -45 0 0 0 0 45 0 0 0 0 45 0 0 0 0 -45 0 0 0 0 45 0 0 0 0 -45 90 -45 90 -45 90 -45 90 -45 90 90 45 45 45 90 90 45 90 45 90 45 90 -45 -45 0 -45 -45 -45 -45 0 -45 90 -45 -45 0 45 45 45 45 90 45 90 90 45 0 0 0 0 -45 -45 0 0 45 45 90 45 0 0</t>
  </si>
  <si>
    <t>90 45 90 -45 -45 0 -45 -45 0 45 90 90 45 45 45 45 0 -45 0 0 -45 -45 0 0 0 45 45 90 90 -45 -45 90 45 0 -45 -45 90 45 45 45 0 45 90 -45 90 45 0 -45 90 -45 90 45 90 90 90 -45 90 -45 0 0 0 0 45 0 0 0 0 -45 0 0 0 0 45 0 0 0 0 45 0 0 0 0 -45 0 0 0 0 45 0 0 0 0 -45 90 -45 90 90 90 45 90 -45 90 -45 0 45 90 -45 90 45 0 45 45 45 90 -45 -45 0 45 90 -45 -45 90 90 45 45 0 0 0 -45 -45 0 0 -45 0 45 45 45 45 90 90 45 0 -45 -45 0 -45 -45 90 45 90</t>
  </si>
  <si>
    <t>0 0 0 45 90 45 45 0 -45 -45 0 45 90 90 45 0 -45 -45 90 90 -45 0 -45 -45 -45 -45 90 -45 -45 90 90 45 90 45 0 45 45 90 45 0 0 -45 0 45 90 90 45 0 -45 0 0 0 -45 -45 -45 -45 90 90 -45 0 0 0 45 0 0 0 45 45 45 0 45 90 45 90 90 90 90 45 90 45 0 45 45 45 0 0 0 45 0 0 0 -45 90 90 -45 -45 -45 -45 0 0 0 -45 0 45 90 90 45 0 -45 0 0 45 90 45 45 0 45 90 45 90 90 -45 -45 90 -45 -45 -45 -45 0 -45 90 90 -45 -45 0 45 90 90 45 0 -45 -45 0 45 45 90 45 0 0 0</t>
  </si>
  <si>
    <t>-45 -45 -45 90 45 0 0 45 0 0 45 45 90 -45 -45 0 -45 90 -45 -45 -45 90 90 90 -45 -45 -45 90 45 90 90 -45 90 45 0 45 0 45 0 -45 90 90 45 0 0 45 90 -45 0 -45 90 -45 90 45 45 45 0 45 90 -45 0 0 0 45 90 45 0 45 0 0 0 0 45 0 0 0 0 45 0 0 0 0 45 0 45 90 45 0 0 0 -45 90 45 0 45 45 45 90 -45 90 -45 0 -45 90 45 0 0 45 90 90 -45 0 45 0 45 0 45 90 -45 90 90 45 90 -45 -45 -45 90 90 90 -45 -45 -45 90 -45 0 -45 -45 90 45 45 0 0 45 0 0 45 90 -45 -45 -45</t>
  </si>
  <si>
    <t>0 0 0 0 45 0 0 45 45 45 0 45 90 45 45 90 45 90 45 45 45 0 0 -45 -45 0 45 90 90 -45 90 -45 -45 -45 -45 0 -45 90 90 -45 -45 -45 0 0 0 45 0 -45 -45 -45 -45 0 -45 -45 -45 90 90 90 45 0 0 0 45 90 45 0 0 45 0 0 0 0 45 0 0 0 0 45 0 0 0 0 45 0 0 45 90 45 0 0 0 45 90 90 90 -45 -45 -45 0 -45 -45 -45 -45 0 45 0 0 0 -45 -45 -45 90 90 -45 0 -45 -45 -45 -45 90 -45 90 90 45 0 -45 -45 0 0 45 45 45 90 45 90 45 45 90 45 0 45 45 45 0 0 45 0 0 0 0</t>
  </si>
  <si>
    <t>45 0 45 45 90 45 0 45 45 0 0 45 45 0 -45 -45 0 0 0 -45 -45 -45 -45 90 90 -45 90 90 90 90 -45 -45 -45 90 45 0 -45 90 90 -45 -45 0 -45 0 0 0 45 45 45 45 0 -45 -45 -45 90 90 45 0 -45 0 0 0 45 0 45 0 0 0 0 45 0 0 45 0 0 0 0 45 0 0 45 0 0 0 0 45 0 45 0 0 0 -45 0 45 90 90 -45 -45 -45 0 45 45 45 45 0 0 0 -45 0 -45 -45 90 90 -45 0 45 90 -45 -45 -45 90 90 90 90 -45 90 90 -45 -45 -45 -45 0 0 0 -45 -45 0 45 45 0 0 45 45 0 45 90 45 45 0 45</t>
  </si>
  <si>
    <t>0 0 0 0 45 0 45 45 0 0 0 -45 90 -45 90 45 0 -45 0 45 45 90 -45 0 -45 -45 0 45 90 90 -45 0 45 45 45 45 0 45 90 90 90 90 45 45 45 90 -45 -45 90 -45 -45 -45 -45 90 45 0 0 -45 90 45 0 0 -45 0 0 0 0 -45 0 0 0 0 -45 0 0 0 0 -45 0 0 0 0 -45 0 0 0 0 -45 0 0 45 90 -45 0 0 45 90 -45 -45 -45 -45 90 -45 -45 90 45 45 45 90 90 90 90 45 0 45 45 45 45 0 -45 90 90 45 0 -45 -45 0 -45 90 45 45 0 -45 0 45 90 -45 90 -45 0 0 0 45 45 0 45 0 0 0 0</t>
  </si>
  <si>
    <t>-45 90 45 0 -45 0 -45 90 45 90 -45 0 0 -45 0 0 45 45 90 45 0 0 -45 0 45 0 -45 90 -45 0 45 45 45 0 45 0 45 90 45 45 90 -45 -45 90 -45 -45 -45 90 90 90 45 90 90 45 0 -45 0 -45 0 -45 0 0 45 0 0 0 0 45 0 0 0 0 -45 0 0 0 0 -45 0 0 0 0 45 0 0 0 0 45 0 0 -45 0 -45 0 -45 0 45 90 90 45 90 90 90 -45 -45 -45 90 -45 -45 90 45 45 90 45 0 45 0 45 45 45 0 -45 90 -45 0 45 0 -45 0 0 45 90 45 45 0 0 -45 0 0 -45 90 45 90 -45 0 -45 0 45 90 -45</t>
  </si>
  <si>
    <t>90 90 90 90 45 0 0 45 90 90 -45 0 -45 90 -45 -45 -45 -45 90 -45 -45 -45 90 90 45 0 0 45 45 45 0 -45 90 90 -45 0 45 45 45 0 -45 -45 90 45 0 0 0 0 -45 0 -45 90 -45 90 90 90 45 90 90 90 45 0 0 0 0 45 0 0 0 45 45 45 45 0 -45 -45 0 45 45 45 45 0 0 0 45 0 0 0 0 45 90 90 90 45 90 90 90 -45 90 -45 0 -45 0 0 0 0 45 90 -45 -45 0 45 45 45 0 -45 90 90 -45 0 45 45 45 0 0 45 90 90 -45 -45 -45 90 -45 -45 -45 -45 90 -45 0 -45 90 90 45 0 0 45 90 90 90 90</t>
  </si>
  <si>
    <t>-45 90 90 -45 0 -45 90 -45 90 -45 90 -45 90 45 90 90 -45 0 -45 -45 -45 90 90 90 45 45 45 45 0 -45 90 90 45 0 45 0 -45 0 -45 90 45 90 45 0 -45 -45 0 0 45 90 90 90 -45 -45 90 45 0 0 0 0 45 45 0 45 90 45 0 0 45 0 0 0 45 0 0 0 0 45 0 0 0 45 0 0 45 90 45 0 45 45 0 0 0 0 45 90 -45 -45 90 90 90 45 0 0 -45 -45 0 45 90 45 90 -45 0 -45 0 45 0 45 90 90 -45 0 45 45 45 45 90 90 90 -45 -45 -45 0 -45 90 90 45 90 -45 90 -45 90 -45 90 -45 0 -45 90 90 -45</t>
  </si>
  <si>
    <t>0 0 0 0 45 0 0 45 45 0 45 45 0 0 45 90 90 45 0 45 45 45 45 0 45 45 0 -45 90 -45 -45 -45 -45 0 45 45 0 45 90 90 45 45 0 0 -45 90 -45 -45 90 -45 -45 0 -45 0 -45 -45 90 -45 0 0 0 -45 90 -45 0 0 0 -45 0 0 0 0 -45 0 0 0 0 -45 0 0 0 0 -45 0 0 0 -45 90 -45 0 0 0 -45 90 -45 -45 0 -45 0 -45 -45 90 -45 -45 90 -45 0 0 45 45 90 90 45 0 45 45 0 -45 -45 -45 -45 90 -45 0 45 45 0 45 45 45 45 0 45 90 90 45 0 0 45 45 0 45 45 0 0 45 0 0 0 0</t>
  </si>
  <si>
    <t>45 0 45 0 45 0 0 45 45 0 45 90 45 0 45 0 -45 90 -45 -45 -45 -45 0 -45 0 -45 90 90 45 0 45 90 45 0 45 90 -45 0 45 90 45 45 0 0 45 0 -45 -45 -45 -45 0 45 0 0 45 90 -45 -45 0 0 0 -45 90 -45 0 0 0 -45 0 0 0 0 -45 0 0 0 0 -45 0 0 0 0 -45 0 0 0 -45 90 -45 0 0 0 -45 -45 90 45 0 0 45 0 -45 -45 -45 -45 0 45 0 0 45 45 90 45 0 -45 90 45 0 45 90 45 0 45 90 90 -45 0 -45 0 -45 -45 -45 -45 90 -45 0 45 0 45 90 45 0 45 45 0 0 45 0 45 0 45</t>
  </si>
  <si>
    <t>0 0 0 0 45 0 45 90 45 90 -45 90 90 90 -45 -45 90 45 0 0 45 90 -45 0 -45 -45 90 -45 90 45 0 45 0 -45 -45 -45 0 -45 -45 90 90 45 0 -45 -45 0 0 45 90 -45 -45 0 45 45 0 45 0 45 0 -45 90 90 45 45 45 90 45 45 0 0 0 0 -45 0 0 0 0 -45 0 0 0 0 45 45 90 45 45 45 90 90 -45 0 45 0 45 0 45 45 0 -45 -45 90 45 0 0 -45 -45 0 45 90 90 -45 -45 0 -45 -45 -45 0 45 0 45 90 -45 90 -45 -45 0 -45 90 45 0 0 45 90 -45 -45 90 90 90 -45 90 45 90 45 0 45 0 0 0 0</t>
  </si>
  <si>
    <t>0 0 45 90 -45 90 -45 0 -45 90 45 90 -45 90 45 45 0 -45 -45 -45 0 -45 90 90 90 -45 90 45 0 0 -45 -45 0 0 -45 90 45 90 90 45 0 45 0 -45 -45 0 0 -45 0 -45 -45 90 45 45 0 45 0 -45 0 45 90 45 45 90 45 0 45 45 0 0 0 0 45 0 0 0 0 45 0 0 0 0 45 45 0 45 90 45 45 90 45 0 -45 0 45 0 45 45 90 -45 -45 0 -45 0 0 -45 -45 0 45 0 45 90 90 45 90 -45 0 0 -45 -45 0 0 45 90 -45 90 90 90 -45 0 -45 -45 -45 0 45 45 90 -45 90 45 90 -45 0 -45 90 -45 90 45 0 0</t>
  </si>
  <si>
    <t>0 0 0 45 90 90 90 90 45 90 90 90 45 90 90 45 0 0 -45 -45 -45 0 -45 0 -45 -45 -45 -45 0 -45 90 -45 0 45 45 0 0 -45 0 0 -45 0 -45 0 0 0 0 -45 0 0 0 0 45 45 45 45 0 45 0 0 0 0 45 90 90 45 0 45 90 45 0 0 -45 0 0 0 0 -45 0 0 45 90 45 0 45 90 90 45 0 0 0 0 45 0 45 45 45 45 0 0 0 0 -45 0 0 0 0 -45 0 -45 0 0 -45 0 0 45 45 0 -45 90 -45 0 -45 -45 -45 -45 0 -45 0 -45 -45 -45 0 0 45 90 90 45 90 90 90 45 90 90 90 90 45 0 0 0</t>
  </si>
  <si>
    <t>45 90 -45 90 90 90 45 90 90 -45 0 0 0 -45 -45 90 -45 0 -45 -45 90 45 0 -45 90 90 90 -45 0 0 45 45 0 -45 -45 0 0 -45 0 0 -45 0 -45 0 0 0 0 -45 0 0 0 45 45 45 0 45 90 90 45 0 0 45 0 0 0 0 45 0 45 45 0 0 45 0 0 0 0 45 0 0 45 45 0 45 0 0 0 0 45 0 0 45 90 90 45 0 45 45 45 0 0 0 -45 0 0 0 0 -45 0 -45 0 0 -45 0 0 -45 -45 0 45 45 0 0 -45 90 90 90 -45 0 45 90 -45 -45 0 -45 90 -45 -45 0 0 0 -45 90 90 45 90 90 90 -45 90 45</t>
  </si>
  <si>
    <t>0 0 0 0 45 90 90 45 0 45 45 90 -45 90 90 -45 0 45 90 45 90 90 -45 0 45 45 0 0 -45 -45 -45 -45 90 -45 0 -45 0 -45 -45 90 45 90 45 45 0 -45 90 45 0 45 0 0 45 0 -45 90 -45 -45 -45 90 45 45 45 45 0 0 0 -45 0 0 0 0 -45 0 0 0 0 -45 0 0 0 0 -45 0 0 0 45 45 45 45 90 -45 -45 -45 90 -45 0 45 0 0 45 0 45 90 -45 0 45 45 90 45 90 -45 -45 0 -45 0 -45 90 -45 -45 -45 -45 0 0 45 45 0 -45 90 90 45 90 45 0 -45 90 90 -45 90 45 45 0 45 90 90 45 0 0 0 0</t>
  </si>
  <si>
    <t>45 90 45 90 -45 0 45 90 90 -45 -45 0 0 -45 90 45 0 -45 0 0 45 90 -45 -45 90 90 -45 90 45 0 -45 90 -45 90 90 45 45 45 0 0 -45 -45 -45 0 45 0 0 45 0 0 45 45 90 -45 90 -45 -45 0 45 0 45 45 45 45 0 0 0 -45 0 0 0 0 -45 0 0 0 0 -45 0 0 0 0 -45 0 0 0 45 45 45 45 0 45 0 -45 -45 90 -45 90 45 45 0 0 45 0 0 45 0 -45 -45 -45 0 0 45 45 45 90 90 -45 90 -45 0 45 90 -45 90 90 -45 -45 90 45 0 0 -45 0 45 90 -45 0 0 -45 -45 90 90 45 0 -45 90 45 90 45</t>
  </si>
  <si>
    <t>0 0 0 0 45 0 0 0 0 45 0 0 -45 90 -45 0 -45 0 -45 -45 90 -45 -45 -45 -45 0 -45 0 45 45 45 0 -45 90 90 90 45 45 45 45 0 0 -45 90 90 45 45 45 90 -45 90 90 -45 -45 90 45 45 90 -45 90 45 0 45 0 0 0 0 45 0 0 0 0 -45 0 0 0 0 -45 0 0 0 0 45 0 0 0 0 45 0 45 90 -45 90 45 45 90 -45 -45 90 90 -45 90 45 45 45 90 90 -45 0 0 45 45 45 45 90 90 90 -45 0 45 45 45 0 -45 0 -45 -45 -45 -45 90 -45 -45 0 -45 0 -45 90 -45 0 0 45 0 0 0 0 45 0 0 0 0</t>
  </si>
  <si>
    <t>0 -45 0 0 0 -45 0 0 -45 90 -45 -45 90 -45 -45 90 45 0 0 0 -45 90 -45 -45 0 45 45 45 0 0 -45 -45 0 45 45 45 0 0 45 90 -45 90 45 90 90 45 45 90 -45 0 45 90 -45 0 -45 -45 90 45 0 0 45 90 90 45 0 0 0 45 0 0 0 0 45 0 0 0 0 45 0 0 0 0 45 0 0 0 45 90 90 45 0 0 45 90 -45 -45 0 -45 90 45 0 -45 90 45 45 90 90 45 90 -45 90 45 0 0 45 45 45 0 -45 -45 0 0 45 45 45 0 -45 -45 90 -45 0 0 0 45 90 -45 -45 90 -45 -45 90 -45 0 0 -45 0 0 0 -45 0</t>
  </si>
  <si>
    <t>0 0 0 0 45 0 45 45 45 0 -45 0 0 45 90 90 45 90 90 45 45 45 0 -45 -45 -45 -45 0 -45 -45 -45 -45 90 -45 0 -45 0 45 90 -45 0 0 -45 0 0 -45 90 -45 90 45 0 0 0 -45 0 45 0 45 0 0 0 0 45 90 90 90 90 45 0 0 0 0 45 90 90 90 90 45 0 0 0 0 45 90 90 90 90 45 0 0 0 0 45 0 45 0 -45 0 0 0 45 90 -45 90 -45 0 0 -45 0 0 -45 90 45 0 -45 0 -45 90 -45 -45 -45 -45 0 -45 -45 -45 -45 0 45 45 45 90 90 45 90 90 45 0 0 -45 0 45 45 45 0 45 0 0 0 0</t>
  </si>
  <si>
    <t>45 45 0 -45 -45 90 -45 0 0 45 45 0 0 45 90 -45 0 -45 0 45 90 -45 -45 0 0 -45 90 45 0 -45 -45 90 45 45 90 90 45 90 -45 0 0 -45 -45 0 0 -45 -45 90 90 45 0 0 0 -45 0 0 0 0 45 0 0 45 90 90 45 90 90 45 0 0 0 0 45 0 0 0 0 45 0 0 0 0 45 90 90 45 90 90 45 0 0 45 0 0 0 0 -45 0 0 0 45 90 90 -45 -45 0 0 -45 -45 0 0 -45 90 45 90 90 45 45 90 -45 -45 0 45 90 -45 0 0 -45 -45 90 45 0 -45 0 -45 90 45 0 0 45 45 0 0 -45 90 -45 -45 0 45 45</t>
  </si>
  <si>
    <t>0 0 0 0 45 90 45 45 90 90 45 90 45 90 45 45 45 90 45 45 90 90 45 45 90 90 90 -45 -45 0 -45 -45 90 -45 90 -45 -45 0 -45 90 90 -45 0 0 45 90 -45 90 -45 0 45 45 45 90 90 90 90 -45 90 90 45 0 -45 -45 0 0 -45 -45 0 0 0 0 -45 0 0 0 0 -45 0 0 0 0 -45 -45 0 0 -45 -45 0 45 90 90 -45 90 90 90 90 45 45 45 0 -45 90 -45 90 45 0 0 -45 90 90 -45 0 -45 -45 90 -45 90 -45 -45 0 -45 -45 90 90 90 45 45 90 90 45 45 90 45 45 45 90 45 90 45 90 90 45 45 90 45 0 0 0 0</t>
  </si>
  <si>
    <t>45 0 45 45 90 -45 90 45 45 45 90 90 -45 90 45 90 -45 90 -45 90 90 45 0 0 45 90 90 -45 90 45 45 90 90 -45 -45 -45 90 90 -45 -45 0 0 0 0 45 0 -45 0 -45 0 45 90 90 90 45 90 90 45 45 45 0 -45 90 -45 0 -45 90 -45 0 0 0 0 -45 0 0 0 0 -45 0 0 0 0 -45 90 -45 0 -45 90 -45 0 45 45 45 90 90 45 90 90 90 45 0 -45 0 -45 0 45 0 0 0 0 -45 -45 90 90 -45 -45 -45 90 90 45 45 90 -45 90 90 45 0 0 45 90 90 -45 90 -45 90 45 90 -45 90 90 45 45 45 90 -45 90 45 45 0 45</t>
  </si>
  <si>
    <t>0 0 0 0 45 90 90 45 0 0 0 45 0 45 45 45 45 90 45 90 90 90 45 90 90 45 0 0 45 90 90 90 -45 -45 -45 -45 90 45 90 90 -45 90 -45 0 0 0 0 45 90 90 90 90 -45 90 90 -45 90 -45 0 0 0 0 -45 90 90 -45 0 0 0 -45 90 90 -45 90 90 90 90 -45 90 90 -45 0 0 0 -45 90 90 -45 0 0 0 0 -45 90 -45 90 90 -45 90 90 90 90 45 0 0 0 0 -45 90 -45 90 90 45 90 -45 -45 -45 -45 90 90 90 45 0 0 45 90 90 45 90 90 90 45 90 45 45 45 45 0 45 0 0 0 45 90 90 45 0 0 0 0</t>
  </si>
  <si>
    <t>45 45 45 90 90 45 0 0 0 0 45 0 -45 0 45 90 90 90 45 0 0 -45 90 90 45 90 -45 -45 -45 -45 90 90 90 45 0 0 -45 90 90 90 90 45 0 45 45 90 90 90 90 45 90 -45 90 90 -45 0 0 0 0 -45 90 90 -45 90 90 90 90 -45 0 0 0 0 -45 0 0 0 0 -45 0 0 0 0 -45 90 90 90 90 -45 90 90 -45 0 0 0 0 -45 90 90 -45 90 45 90 90 90 90 45 45 0 45 90 90 90 90 -45 0 0 45 90 90 90 -45 -45 -45 -45 90 45 90 90 -45 0 0 45 90 90 90 45 0 -45 0 45 0 0 0 0 45 90 90 45 45 45</t>
  </si>
  <si>
    <t>0 0 0 0 45 0 45 90 90 90 45 0 0 45 90 45 45 45 0 45 90 90 -45 0 -45 -45 0 45 45 90 90 -45 -45 0 45 90 90 90 -45 -45 0 45 0 -45 -45 -45 -45 90 -45 -45 -45 90 45 45 45 0 0 45 90 45 0 0 -45 0 0 0 0 -45 0 0 0 0 -45 0 0 0 0 -45 0 0 0 0 -45 0 0 0 0 -45 0 0 45 90 45 0 0 45 45 45 90 -45 -45 -45 90 -45 -45 -45 -45 0 45 0 -45 -45 90 90 90 45 0 -45 -45 90 90 45 45 0 -45 -45 0 -45 90 90 45 0 45 45 45 90 45 0 0 45 90 90 90 45 0 45 0 0 0 0</t>
  </si>
  <si>
    <t>-45 90 45 90 45 0 -45 0 45 45 0 0 45 45 90 90 90 -45 0 45 0 -45 0 0 -45 90 90 90 -45 90 45 0 0 45 45 90 -45 0 -45 90 -45 -45 -45 -45 90 -45 0 -45 90 45 90 45 45 0 -45 0 45 45 0 45 0 0 45 0 0 0 0 -45 0 0 0 0 -45 0 0 0 0 -45 0 0 0 0 -45 0 0 0 0 45 0 0 45 0 45 45 0 -45 0 45 45 90 45 90 -45 0 -45 90 -45 -45 -45 -45 90 -45 0 -45 90 45 45 0 0 45 90 -45 90 90 90 -45 0 0 -45 0 45 0 -45 90 90 90 45 45 0 0 45 45 0 -45 0 45 90 45 90 -45</t>
  </si>
  <si>
    <t>0 0 0 45 90 90 45 45 0 0 -45 -45 -45 0 -45 -45 90 -45 0 -45 90 45 45 45 90 -45 90 90 -45 90 45 0 45 45 90 -45 0 -45 -45 0 -45 0 -45 0 0 45 45 90 -45 90 45 45 0 0 -45 90 45 0 45 0 45 45 45 0 0 0 0 -45 0 0 0 0 -45 0 0 0 0 -45 0 0 0 0 -45 0 0 0 0 45 45 45 0 45 0 45 90 -45 0 0 45 45 90 -45 90 45 45 0 0 -45 0 -45 0 -45 -45 0 -45 90 45 45 0 45 90 -45 90 90 -45 90 45 45 45 90 -45 0 -45 90 -45 -45 0 -45 -45 -45 0 0 45 45 90 90 45 0 0 0</t>
  </si>
  <si>
    <t>45 90 -45 -45 0 -45 90 90 -45 90 -45 0 45 0 -45 -45 -45 0 45 90 45 45 0 -45 -45 90 45 90 -45 0 0 -45 90 -45 0 45 45 90 90 45 0 0 -45 0 0 45 45 90 -45 90 45 45 0 0 45 0 -45 0 0 45 45 45 45 0 0 0 0 -45 0 0 0 0 -45 0 0 0 0 -45 0 0 0 0 -45 0 0 0 0 45 45 45 45 0 0 -45 0 45 0 0 45 45 90 -45 90 45 45 0 0 -45 0 0 45 90 90 45 45 0 -45 90 -45 0 0 -45 90 45 90 -45 -45 0 45 45 90 45 0 -45 -45 -45 0 45 0 -45 90 -45 90 90 -45 0 -45 -45 90 45</t>
  </si>
  <si>
    <t>90 90 90 90 45 0 0 0 0 45 90 45 0 -45 0 0 0 0 45 45 45 0 45 45 0 45 45 0 0 -45 90 -45 90 90 -45 -45 -45 90 45 45 90 45 45 0 -45 -45 90 90 -45 -45 90 90 -45 0 -45 0 0 0 0 45 90 90 -45 0 0 0 0 -45 0 0 0 0 -45 0 0 0 0 -45 0 0 0 0 -45 0 0 0 0 -45 90 90 45 0 0 0 0 -45 0 -45 90 90 -45 -45 90 90 -45 -45 0 45 45 90 45 45 90 -45 -45 -45 90 90 -45 90 -45 0 0 45 45 0 45 45 0 45 45 45 0 0 0 0 -45 0 45 90 45 0 0 0 0 45 90 90 90 90</t>
  </si>
  <si>
    <t>90 90 90 90 -45 90 45 90 -45 0 0 0 45 0 45 45 90 -45 0 45 45 45 45 0 -45 -45 0 0 0 45 0 -45 -45 90 45 0 0 -45 0 -45 -45 90 45 90 90 45 45 90 -45 0 -45 0 -45 0 0 0 0 -45 90 90 90 90 45 0 0 0 0 45 0 0 0 0 -45 0 0 0 0 -45 0 0 0 0 45 0 0 0 0 45 90 90 90 90 -45 0 0 0 0 -45 0 -45 0 -45 90 45 45 90 90 45 90 -45 -45 0 -45 0 0 45 90 -45 -45 0 45 0 0 0 -45 -45 0 45 45 45 45 0 -45 90 45 45 0 45 0 0 0 -45 90 45 90 -45 90 90 90 90</t>
  </si>
  <si>
    <t>0 0 0 45 0 45 90 90 90 90 45 90 45 45 90 45 0 0 45 90 45 0 45 0 -45 -45 -45 -45 0 -45 0 -45 -45 -45 -45 90 -45 -45 0 -45 -45 -45 90 45 45 90 -45 0 45 45 90 90 90 90 -45 0 -45 90 90 90 45 90 90 90 90 45 0 45 0 0 0 0 45 0 0 0 0 45 0 0 0 0 45 0 45 90 90 90 90 45 90 90 90 -45 0 -45 90 90 90 90 45 45 0 -45 90 45 45 90 -45 -45 -45 0 -45 -45 90 -45 -45 -45 -45 0 -45 0 -45 -45 -45 -45 0 45 0 45 90 45 0 0 45 90 45 45 90 45 90 90 90 90 45 0 45 0 0 0</t>
  </si>
  <si>
    <t>90 45 0 45 45 90 90 -45 -45 0 0 -45 90 90 90 45 45 45 0 -45 -45 -45 90 45 90 -45 0 0 -45 0 -45 0 0 -45 90 45 45 90 -45 90 -45 -45 -45 -45 0 0 45 45 45 90 90 90 90 -45 0 45 90 90 90 45 0 -45 90 90 90 45 0 45 0 0 0 0 45 0 0 0 0 45 0 0 0 0 45 0 45 90 90 90 -45 0 45 90 90 90 45 0 -45 90 90 90 90 45 45 45 0 0 -45 -45 -45 -45 90 -45 90 45 45 90 -45 0 0 -45 0 -45 0 0 -45 90 45 90 -45 -45 -45 0 45 45 45 90 90 90 -45 0 0 -45 -45 90 90 45 45 0 45 90</t>
  </si>
  <si>
    <t>0 0 0 0 45 0 0 45 45 0 -45 -45 0 -45 0 45 45 0 45 45 0 45 45 0 45 0 45 0 45 0 45 45 90 45 0 0 0 0 -45 90 90 -45 0 45 90 90 90 90 -45 90 -45 90 -45 -45 -45 -45 0 -45 0 -45 0 0 0 -45 0 0 0 -45 0 0 0 0 -45 90 90 90 90 -45 0 0 0 0 -45 0 0 0 -45 0 0 0 -45 0 -45 0 -45 -45 -45 -45 90 -45 90 -45 90 90 90 90 45 0 -45 90 90 -45 0 0 0 0 45 90 45 45 0 45 0 45 0 45 0 45 45 0 45 45 0 45 45 0 -45 0 -45 -45 0 45 45 0 0 45 0 0 0 0</t>
  </si>
  <si>
    <t>-45 0 0 45 45 0 -45 -45 -45 90 45 0 0 0 0 45 90 45 45 45 45 0 45 0 0 0 45 45 0 -45 -45 0 0 0 45 0 45 90 -45 0 -45 90 -45 0 -45 0 45 0 45 0 0 0 -45 90 90 90 -45 90 -45 90 90 -45 90 -45 0 0 0 -45 0 0 0 0 45 0 0 0 0 45 0 0 0 0 -45 0 0 0 -45 90 -45 90 90 -45 90 -45 90 90 90 -45 0 0 0 45 0 45 0 -45 0 -45 90 -45 0 -45 90 45 0 45 0 0 0 -45 -45 0 45 45 0 0 0 45 0 45 45 45 45 90 45 0 0 0 0 45 90 -45 -45 -45 0 45 45 0 0 -45</t>
  </si>
  <si>
    <t>90 90 90 45 0 0 0 0 45 0 0 45 45 0 -45 90 -45 -45 0 45 0 -45 -45 90 -45 90 -45 -45 -45 90 45 0 45 0 45 45 45 45 90 45 90 45 90 45 90 45 90 90 -45 90 45 0 0 0 45 90 90 -45 -45 90 90 90 -45 90 -45 0 -45 0 0 0 0 -45 -45 90 90 90 90 -45 -45 0 0 0 0 -45 0 -45 90 -45 90 90 90 -45 -45 90 90 45 0 0 0 45 90 -45 90 90 45 90 45 90 45 90 45 90 45 45 45 45 0 45 0 45 90 -45 -45 -45 90 -45 90 -45 -45 0 45 0 -45 -45 90 -45 0 45 45 0 0 45 0 0 0 0 45 90 90 90</t>
  </si>
  <si>
    <t>-45 0 0 45 90 90 90 -45 -45 0 -45 -45 0 45 0 -45 90 90 45 0 -45 0 45 45 90 90 -45 -45 90 45 45 45 45 0 45 45 90 90 90 -45 0 45 90 -45 90 45 90 90 -45 0 45 45 90 45 90 45 90 90 90 90 -45 90 -45 0 0 -45 0 0 0 0 -45 0 -45 0 0 0 0 -45 0 -45 0 0 0 0 -45 0 0 -45 90 -45 90 90 90 90 45 90 45 90 45 45 0 -45 90 90 45 90 -45 90 45 0 -45 90 90 90 45 45 0 45 45 45 45 90 -45 -45 90 90 45 45 0 -45 0 45 90 90 -45 0 45 0 -45 -45 0 -45 -45 90 90 90 45 0 0 -45</t>
  </si>
  <si>
    <t>0 0 0 45 90 90 90 45 90 45 0 0 45 0 45 45 45 45 0 45 45 0 0 -45 -45 0 45 90 90 90 90 -45 90 45 45 90 90 90 45 0 -45 -45 -45 -45 0 -45 90 -45 90 -45 90 -45 -45 -45 -45 0 0 0 -45 0 0 0 0 -45 90 90 90 45 0 0 0 0 45 0 0 0 0 45 0 0 0 0 45 90 90 90 -45 0 0 0 0 -45 0 0 0 -45 -45 -45 -45 90 -45 90 -45 90 -45 0 -45 -45 -45 -45 0 45 90 90 90 45 45 90 -45 90 90 90 90 45 0 -45 -45 0 0 45 45 0 45 45 45 45 0 45 0 0 45 90 45 90 90 90 45 0 0 0</t>
  </si>
  <si>
    <t>90 45 90 90 90 45 45 45 90 -45 0 45 0 -45 0 -45 -45 0 45 90 45 0 0 45 45 0 -45 90 -45 0 0 0 45 90 45 45 90 90 45 90 -45 90 90 -45 0 -45 0 -45 -45 -45 -45 0 0 0 -45 90 90 -45 -45 0 0 0 0 45 90 90 90 45 0 0 0 0 45 0 0 0 0 45 0 0 0 0 45 90 90 90 45 0 0 0 0 -45 -45 90 90 -45 0 0 0 -45 -45 -45 -45 0 -45 0 -45 90 90 -45 90 45 90 90 45 45 90 45 0 0 0 -45 90 -45 0 45 45 0 0 45 90 45 0 -45 -45 0 -45 0 45 0 -45 90 45 45 45 90 90 90 45 90</t>
  </si>
  <si>
    <t>0 0 0 0 45 0 0 0 45 90 45 45 0 -45 -45 0 0 -45 90 45 45 45 90 90 90 45 0 -45 90 -45 90 45 0 45 0 -45 -45 -45 -45 90 -45 -45 -45 90 90 45 90 90 90 45 90 45 45 45 0 0 45 90 -45 0 0 0 0 -45 90 90 90 -45 0 0 0 0 -45 0 0 0 0 -45 0 0 0 0 -45 90 90 90 -45 0 0 0 0 -45 90 45 0 0 45 45 45 90 45 90 90 90 45 90 90 -45 -45 -45 90 -45 -45 -45 -45 0 45 0 45 90 -45 90 -45 0 45 90 90 90 45 45 45 90 -45 0 0 -45 -45 0 45 45 90 45 0 0 0 45 0 0 0 0</t>
  </si>
  <si>
    <t>0 45 0 0 -45 0 45 90 -45 90 -45 90 45 0 0 -45 0 45 45 45 45 90 -45 -45 90 -45 0 0 0 0 -45 -45 -45 90 90 90 45 90 -45 90 -45 90 -45 0 45 45 90 90 90 45 0 45 45 0 0 45 45 90 45 0 0 0 0 -45 90 90 90 -45 0 0 0 0 -45 0 0 0 0 -45 0 0 0 0 -45 90 90 90 -45 0 0 0 0 45 90 45 45 0 0 45 45 0 45 90 90 90 45 45 0 -45 90 -45 90 -45 90 45 90 90 90 -45 -45 -45 0 0 0 0 -45 90 -45 -45 90 45 45 45 45 0 -45 0 0 45 90 -45 90 -45 90 45 0 -45 0 0 45 0</t>
  </si>
  <si>
    <t>0 0 0 0 -45 0 0 0 0 -45 0 0 0 0 45 0 45 45 90 45 0 -45 -45 90 -45 -45 -45 0 0 45 0 0 -45 90 -45 0 45 90 45 45 90 -45 -45 90 -45 -45 -45 90 45 90 45 45 90 45 90 45 0 0 -45 90 90 90 45 0 0 45 90 45 0 0 0 0 -45 0 0 0 0 -45 0 0 0 0 45 90 45 0 0 45 90 90 90 -45 0 0 45 90 45 90 45 45 90 45 90 -45 -45 -45 90 -45 -45 90 45 45 90 45 0 -45 90 -45 0 0 45 0 0 -45 -45 -45 90 -45 -45 0 45 90 45 45 0 45 0 0 0 0 -45 0 0 0 0 -45 0 0 0 0</t>
  </si>
  <si>
    <t>-45 -45 0 0 0 -45 0 0 0 45 0 -45 0 0 0 0 45 90 -45 -45 0 0 -45 -45 90 -45 90 90 -45 90 45 0 0 45 90 45 45 45 0 -45 90 -45 90 -45 -45 -45 0 0 45 45 45 0 45 0 0 45 90 45 90 90 90 90 -45 0 0 45 90 45 0 0 0 0 45 0 0 0 0 45 0 0 0 0 45 90 45 0 0 -45 90 90 90 90 45 90 45 0 0 45 0 45 45 45 0 0 -45 -45 -45 90 -45 90 -45 0 45 45 45 90 45 0 0 45 90 -45 90 90 -45 90 -45 -45 0 0 -45 -45 90 45 0 0 0 0 -45 0 45 0 0 0 -45 0 0 0 -45 -45</t>
  </si>
  <si>
    <t>0 0 0 -45 -45 -45 0 0 45 45 0 -45 0 45 45 0 45 45 90 -45 -45 0 45 45 0 -45 90 90 -45 90 90 -45 0 45 90 45 45 45 90 -45 -45 0 -45 -45 90 45 45 90 45 90 90 45 45 90 90 -45 0 0 0 -45 -45 0 -45 -45 0 45 0 45 0 0 0 0 -45 0 0 0 0 -45 0 0 0 0 45 0 45 0 -45 -45 0 -45 -45 0 0 0 -45 90 90 45 45 90 90 45 90 45 45 90 -45 -45 0 -45 -45 90 45 45 45 90 45 0 -45 90 90 -45 90 90 -45 0 45 45 0 -45 -45 90 45 45 0 45 45 0 -45 0 45 45 0 0 -45 -45 -45 0 0 0</t>
  </si>
  <si>
    <t>-45 -45 -45 90 90 -45 0 -45 0 -45 0 45 45 0 45 45 0 -45 0 45 0 -45 -45 90 45 45 0 -45 0 45 45 45 45 90 -45 0 0 -45 90 -45 90 90 45 0 -45 90 45 90 90 90 45 45 90 45 90 -45 0 0 -45 0 -45 0 -45 -45 0 0 45 45 0 0 0 0 45 0 0 0 0 45 0 0 0 0 45 45 0 0 -45 -45 0 -45 0 -45 0 0 -45 90 45 90 45 45 90 90 90 45 90 -45 0 45 90 90 -45 90 -45 0 0 -45 90 45 45 45 45 0 -45 0 45 45 90 -45 -45 0 45 0 -45 0 45 45 0 45 45 0 -45 0 -45 0 -45 90 90 -45 -45 -45</t>
  </si>
  <si>
    <t>0 0 45 90 90 90 90 45 0 -45 -45 -45 90 45 90 -45 90 45 0 0 0 45 0 -45 90 90 90 90 45 45 0 -45 90 45 0 0 0 45 0 45 0 45 45 0 45 0 -45 0 45 90 45 0 -45 0 -45 0 0 0 -45 -45 -45 90 90 -45 90 90 90 90 -45 0 0 0 -45 0 0 0 0 -45 0 0 0 -45 90 90 90 90 -45 90 90 -45 -45 -45 0 0 0 -45 0 -45 0 45 90 45 0 -45 0 45 0 45 45 0 45 0 45 0 0 0 45 90 -45 0 45 45 90 90 90 90 -45 0 45 0 0 0 45 90 -45 90 45 90 -45 -45 -45 0 45 90 90 90 90 45 0 0</t>
  </si>
  <si>
    <t>90 -45 0 45 90 -45 -45 -45 90 90 -45 90 90 90 45 0 45 90 -45 0 -45 90 45 45 0 0 0 0 45 90 90 90 90 45 45 0 -45 0 45 45 90 45 45 0 0 45 0 0 -45 0 0 0 0 -45 0 -45 -45 90 90 90 -45 0 45 90 90 45 0 -45 0 0 0 0 -45 0 0 0 0 -45 0 0 0 0 -45 0 45 90 90 45 0 -45 90 90 90 -45 -45 0 -45 0 0 0 0 -45 0 0 45 0 0 45 45 90 45 45 0 -45 0 45 45 90 90 90 90 45 0 0 0 0 45 45 90 -45 0 -45 90 45 0 45 90 90 90 -45 90 90 -45 -45 -45 90 45 0 -45 90</t>
  </si>
  <si>
    <t>0 0 0 45 90 90 90 90 45 0 0 0 45 45 45 45 0 -45 -45 -45 0 -45 0 45 0 45 0 -45 0 45 90 45 0 0 45 90 45 45 45 0 -45 90 -45 -45 -45 0 0 -45 0 0 -45 90 90 90 90 -45 90 90 -45 0 -45 0 -45 0 -45 0 0 0 0 45 0 0 45 90 90 90 90 45 0 0 45 0 0 0 0 -45 0 -45 0 -45 0 -45 90 90 -45 90 90 90 90 -45 0 0 -45 0 0 -45 -45 -45 90 -45 0 45 45 45 90 45 0 0 45 90 45 0 -45 0 45 0 45 0 -45 0 -45 -45 -45 0 45 45 45 45 0 0 0 45 90 90 90 90 45 0 0 0</t>
  </si>
  <si>
    <t>-45 90 90 90 90 45 90 45 0 45 0 45 0 0 45 0 -45 -45 0 -45 -45 0 -45 0 -45 0 45 45 45 0 -45 0 -45 0 45 90 45 45 45 0 -45 0 0 0 -45 0 -45 90 90 -45 90 -45 -45 90 90 90 -45 0 0 45 90 90 90 45 0 0 0 45 0 0 0 0 45 0 0 0 0 45 0 0 0 0 45 0 0 0 45 90 90 90 45 0 0 -45 90 90 90 -45 -45 90 -45 90 90 -45 0 -45 0 0 0 -45 0 45 45 45 90 45 0 -45 0 -45 0 45 45 45 0 -45 0 -45 0 -45 -45 0 -45 -45 0 45 0 0 45 0 45 0 45 90 45 90 90 90 90 -45</t>
  </si>
  <si>
    <t>0 0 0 0 45 90 90 90 90 45 0 -45 -45 -45 90 90 -45 0 45 90 45 45 90 45 45 0 45 90 45 90 -45 -45 0 -45 -45 0 45 45 45 90 -45 -45 90 45 90 45 90 90 -45 90 -45 0 0 0 45 90 -45 90 90 -45 0 0 0 45 0 0 0 -45 0 0 0 0 -45 0 0 0 0 -45 0 0 0 0 -45 0 0 0 45 0 0 0 -45 90 90 -45 90 45 0 0 0 -45 90 -45 90 90 45 90 45 90 -45 -45 90 45 45 45 0 -45 -45 0 -45 -45 90 45 90 45 0 45 45 90 45 45 90 45 0 -45 90 90 -45 -45 -45 0 45 90 90 90 90 45 0 0 0 0</t>
  </si>
  <si>
    <t>90 90 -45 0 -45 0 -45 0 -45 90 90 90 45 0 -45 90 45 45 90 45 45 45 0 45 45 90 90 90 -45 -45 -45 -45 90 -45 0 -45 90 -45 90 90 90 45 45 0 45 45 90 45 90 90 45 0 45 90 -45 0 0 -45 0 0 0 0 45 0 0 0 0 -45 0 0 0 0 -45 0 0 0 0 -45 0 0 0 0 -45 0 0 0 0 45 0 0 0 0 -45 0 0 -45 90 45 0 45 90 90 45 90 45 45 0 45 45 90 90 90 -45 90 -45 0 -45 90 -45 -45 -45 -45 90 90 90 45 45 0 45 45 45 90 45 45 90 -45 0 45 90 90 90 -45 0 -45 0 -45 0 -45 90 90</t>
  </si>
  <si>
    <t>0 0 0 45 45 45 0 45 45 90 45 45 0 -45 90 -45 90 90 -45 90 45 0 45 45 90 -45 90 45 0 45 90 -45 0 -45 -45 -45 0 0 0 -45 -45 0 -45 90 -45 90 -45 -45 0 -45 0 0 45 0 0 45 0 45 45 45 45 90 90 90 -45 0 0 -45 0 0 0 0 -45 0 0 0 0 -45 0 0 0 0 -45 0 0 -45 90 90 90 45 45 45 45 0 45 0 0 45 0 0 -45 0 -45 -45 90 -45 90 -45 0 -45 -45 0 0 0 -45 -45 -45 0 -45 90 45 0 45 90 -45 90 45 45 0 45 90 -45 90 90 -45 90 -45 0 45 45 90 45 45 0 45 45 45 0 0 0</t>
  </si>
  <si>
    <t>45 90 -45 -45 -45 90 45 45 45 0 0 -45 -45 0 45 90 45 45 0 -45 90 90 45 45 90 90 -45 90 90 45 45 45 0 0 -45 0 0 0 45 0 -45 0 -45 -45 -45 0 -45 -45 0 0 0 0 45 90 90 -45 0 45 45 45 45 90 90 -45 0 0 0 -45 0 0 0 0 -45 0 0 0 0 -45 0 0 0 0 -45 0 0 0 -45 90 90 45 45 45 45 0 -45 90 90 45 0 0 0 0 -45 -45 0 -45 -45 -45 0 -45 0 45 0 0 0 -45 0 0 45 45 45 90 90 -45 90 90 45 45 90 90 -45 0 45 45 90 45 0 -45 -45 0 0 45 45 45 90 -45 -45 -45 90 45</t>
  </si>
  <si>
    <t>0 0 0 45 90 90 90 90 45 45 0 45 45 90 90 -45 -45 90 -45 0 -45 90 -45 -45 -45 0 45 45 90 -45 -45 -45 0 0 45 0 45 45 0 -45 -45 90 90 90 45 0 0 45 0 -45 90 90 90 90 45 0 45 0 0 -45 0 -45 0 0 0 0 45 90 45 0 0 0 -45 0 0 0 0 -45 0 0 0 45 90 45 0 0 0 0 -45 0 -45 0 0 45 0 45 90 90 90 90 -45 0 45 0 0 45 90 90 90 -45 -45 0 45 45 0 45 0 0 -45 -45 -45 90 45 45 0 -45 -45 -45 90 -45 0 -45 90 -45 -45 90 90 45 45 0 45 45 90 90 90 90 45 0 0 0</t>
  </si>
  <si>
    <t>-45 0 45 90 45 90 90 90 -45 90 45 90 -45 -45 -45 0 -45 -45 90 -45 -45 0 0 45 45 90 90 -45 0 -45 90 45 0 45 45 0 45 90 45 0 -45 90 45 0 0 0 -45 90 90 90 90 -45 0 0 45 45 0 0 -45 0 0 -45 0 0 0 0 45 90 45 0 0 0 45 0 0 0 0 45 0 0 0 45 90 45 0 0 0 0 -45 0 0 -45 0 0 45 45 0 0 -45 90 90 90 90 -45 0 0 0 45 90 -45 0 45 90 45 0 45 45 0 45 90 -45 0 -45 90 90 45 45 0 0 -45 -45 90 -45 -45 0 -45 -45 -45 90 45 90 -45 90 90 90 45 90 45 0 -45</t>
  </si>
  <si>
    <t>0 0 0 0 45 0 0 0 0 45 0 45 45 45 0 45 45 0 45 0 -45 -45 -45 -45 0 0 -45 -45 0 -45 -45 90 45 45 90 90 90 -45 90 90 45 0 -45 0 -45 90 90 45 90 45 0 -45 -45 -45 -45 90 90 90 90 45 90 90 90 45 0 0 0 -45 0 0 0 0 45 0 0 0 0 45 0 0 0 0 -45 0 0 0 45 90 90 90 45 90 90 90 90 -45 -45 -45 -45 0 45 90 45 90 90 -45 0 -45 0 45 90 90 -45 90 90 90 45 45 90 -45 -45 0 -45 -45 0 0 -45 -45 -45 -45 0 45 0 45 45 0 45 45 45 0 45 0 0 0 0 45 0 0 0 0</t>
  </si>
  <si>
    <t>90 45 0 0 -45 -45 -45 0 -45 0 0 0 0 45 0 45 0 45 45 45 0 45 45 0 -45 0 -45 90 90 -45 -45 90 45 45 0 -45 90 -45 0 0 45 90 45 0 -45 -45 90 90 -45 -45 0 0 45 90 90 -45 90 90 45 90 90 90 90 -45 0 0 0 45 0 0 0 0 45 0 0 0 0 45 0 0 0 0 45 0 0 0 -45 90 90 90 90 45 90 90 -45 90 90 45 0 0 -45 -45 90 90 -45 -45 0 45 90 45 0 0 -45 90 -45 0 45 45 90 -45 -45 90 90 -45 0 -45 0 45 45 0 45 45 45 0 45 0 45 0 0 0 0 -45 0 -45 -45 -45 0 0 45 90</t>
  </si>
  <si>
    <t>0 0 0 0 45 45 0 0 0 45 45 90 90 45 45 0 -45 0 -45 90 -45 -45 0 0 -45 -45 -45 -45 90 -45 -45 90 -45 90 45 90 -45 0 45 90 90 90 45 90 -45 90 45 90 45 90 45 0 45 45 0 0 0 0 -45 90 45 0 45 0 0 0 0 -45 0 0 0 0 -45 0 0 0 0 -45 0 0 0 0 -45 0 0 0 0 45 0 45 90 -45 0 0 0 0 45 45 0 45 90 45 90 45 90 -45 90 45 90 90 90 45 0 -45 90 45 90 -45 90 -45 -45 90 -45 -45 -45 -45 0 0 -45 -45 90 -45 0 -45 0 45 45 90 90 45 45 0 0 0 45 45 0 0 0 0</t>
  </si>
  <si>
    <t>0 0 0 -45 0 45 45 45 0 -45 -45 90 -45 90 -45 -45 -45 -45 0 0 0 -45 90 90 45 45 90 90 45 90 45 90 -45 -45 0 -45 0 45 90 90 45 90 90 90 90 -45 0 45 0 45 45 45 0 -45 0 0 0 45 90 45 0 0 45 0 0 0 0 -45 0 0 0 0 -45 0 0 0 0 -45 0 0 0 0 -45 0 0 0 0 45 0 0 45 90 45 0 0 0 -45 0 45 45 45 0 45 0 -45 90 90 90 90 45 90 90 45 0 -45 0 -45 -45 90 45 90 45 90 90 45 45 90 90 -45 0 0 0 -45 -45 -45 -45 90 -45 90 -45 -45 0 45 45 45 0 -45 0 0 0</t>
  </si>
  <si>
    <t>0 0 0 0 45 0 0 0 0 45 90 45 45 0 -45 90 -45 90 -45 -45 -45 -45 0 45 45 90 -45 0 -45 -45 -45 90 -45 0 45 45 90 45 45 90 90 -45 -45 0 45 90 90 -45 -45 -45 0 0 -45 90 45 45 45 0 45 45 45 0 45 90 45 90 90 90 90 -45 0 0 0 0 -45 -45 0 0 0 0 -45 90 90 90 90 45 90 45 0 45 45 45 0 45 45 45 90 -45 0 0 -45 -45 -45 90 90 45 0 -45 -45 90 90 45 45 90 45 45 0 -45 90 -45 -45 -45 0 -45 90 45 45 0 -45 -45 -45 -45 90 -45 90 -45 0 45 45 90 45 0 0 0 0 45 0 0 0 0</t>
  </si>
  <si>
    <t>0 0 45 90 -45 0 0 -45 90 -45 0 -45 0 45 90 -45 -45 90 45 0 -45 0 45 45 0 -45 90 -45 0 -45 -45 -45 0 45 45 45 45 90 -45 -45 0 45 90 90 -45 -45 -45 90 45 90 45 90 -45 0 45 45 90 45 90 45 45 0 0 45 90 90 90 -45 0 0 0 0 45 0 0 0 0 45 0 0 0 0 -45 90 90 90 45 0 0 45 45 90 45 90 45 45 0 -45 90 45 90 45 90 -45 -45 -45 90 90 45 0 -45 -45 90 45 45 45 45 0 -45 -45 -45 0 -45 90 -45 0 45 45 0 -45 0 45 90 -45 -45 90 45 0 -45 0 -45 90 -45 0 0 -45 90 45 0 0</t>
  </si>
  <si>
    <t>90 90 90 90 45 0 0 0 -45 -45 -45 90 -45 0 0 45 45 90 45 0 -45 90 90 45 90 -45 0 0 0 -45 0 45 45 90 -45 90 45 45 90 -45 0 0 0 0 -45 0 0 0 0 -45 0 -45 90 90 90 45 90 45 0 0 0 0 45 0 0 0 0 45 90 90 90 90 -45 90 90 90 90 -45 90 90 90 90 45 0 0 0 0 45 0 0 0 0 45 90 45 90 90 90 -45 0 -45 0 0 0 0 -45 0 0 0 0 -45 90 45 45 90 -45 90 45 45 0 -45 0 0 0 -45 90 45 90 90 -45 0 45 90 45 45 0 0 -45 90 -45 -45 -45 0 0 0 45 90 90 90 90</t>
  </si>
  <si>
    <t>90 90 90 90 45 0 -45 -45 -45 -45 90 -45 0 45 0 -45 0 45 0 -45 90 -45 90 -45 90 90 45 45 90 90 -45 90 90 45 0 0 0 45 90 -45 0 0 0 0 -45 0 0 0 -45 90 90 45 0 0 45 90 90 45 0 0 0 0 45 90 90 90 90 45 0 0 0 0 45 0 0 0 0 45 0 0 0 0 45 90 90 90 90 45 0 0 0 0 45 90 90 45 0 0 45 90 90 -45 0 0 0 -45 0 0 0 0 -45 90 45 0 0 0 45 90 90 -45 90 90 45 45 90 90 -45 90 -45 90 -45 0 45 0 -45 0 45 0 -45 90 -45 -45 -45 -45 0 45 90 90 90 90</t>
  </si>
  <si>
    <t>0 0 0 0 45 0 0 0 45 90 45 45 45 0 -45 90 -45 90 90 90 45 45 90 45 45 45 0 0 45 90 45 90 90 90 90 -45 90 -45 0 -45 0 0 -45 0 -45 90 -45 -45 0 -45 -45 -45 0 45 0 0 45 90 90 90 45 0 -45 0 0 0 0 -45 0 0 0 0 -45 0 0 0 0 -45 0 0 0 0 -45 0 0 0 0 -45 0 45 90 90 90 45 0 0 45 0 -45 -45 -45 0 -45 -45 90 -45 0 -45 0 0 -45 0 -45 90 -45 90 90 90 90 45 90 45 0 0 45 45 45 90 45 45 90 90 90 -45 90 -45 0 45 45 45 90 45 0 0 0 45 0 0 0 0</t>
  </si>
  <si>
    <t>90 90 45 45 90 -45 -45 0 45 0 -45 90 45 45 0 0 0 -45 0 0 45 90 45 0 -45 0 0 45 45 90 90 90 90 45 90 90 90 -45 0 -45 0 0 -45 0 45 45 0 -45 -45 -45 0 45 0 45 0 -45 90 90 90 90 -45 0 45 0 0 0 0 -45 0 0 0 0 -45 0 0 0 0 -45 0 0 0 0 -45 0 0 0 0 45 0 -45 90 90 90 90 -45 0 45 0 45 0 -45 -45 -45 0 45 45 0 -45 0 0 -45 0 -45 90 90 90 45 90 90 90 90 45 45 0 0 -45 0 45 90 45 0 0 -45 0 0 0 45 45 90 -45 0 45 0 -45 -45 90 45 45 90 90</t>
  </si>
  <si>
    <t>0 0 0 45 45 0 45 45 90 90 45 0 45 0 0 45 0 45 90 45 0 45 45 0 -45 -45 90 -45 0 -45 -45 -45 -45 0 45 45 45 45 0 -45 90 45 90 90 45 90 -45 90 -45 90 45 45 90 -45 -45 -45 -45 90 -45 -45 0 0 -45 0 0 0 0 -45 0 0 0 0 -45 0 0 0 0 -45 0 0 0 0 -45 0 0 0 0 -45 0 0 -45 -45 90 -45 -45 -45 -45 90 45 45 90 -45 90 -45 90 45 90 90 45 90 -45 0 45 45 45 45 0 -45 -45 -45 -45 0 -45 90 -45 -45 0 45 45 0 45 90 45 0 45 0 0 45 0 45 90 90 45 45 0 45 45 0 0 0</t>
  </si>
  <si>
    <t>0 45 0 45 45 0 -45 90 45 45 0 45 45 45 45 90 -45 0 -45 90 90 -45 0 -45 90 -45 0 -45 0 -45 0 0 0 45 90 -45 90 -45 90 45 45 45 45 90 -45 90 -45 90 45 45 45 0 -45 -45 0 -45 -45 -45 90 -45 0 0 45 0 0 0 0 45 0 0 0 0 -45 0 0 0 0 -45 0 0 0 0 45 0 0 0 0 45 0 0 -45 90 -45 -45 -45 0 -45 -45 0 45 45 45 90 -45 90 -45 90 45 45 45 45 90 -45 90 -45 90 45 0 0 0 -45 0 -45 0 -45 90 -45 0 -45 90 90 -45 0 -45 90 45 45 45 45 0 45 45 90 -45 0 45 45 0 45 0</t>
  </si>
  <si>
    <t>0 0 45 90 90 45 0 45 90 -45 0 0 -45 -45 -45 0 45 45 90 -45 -45 90 45 0 -45 -45 -45 90 45 0 0 0 0 -45 0 -45 0 45 0 45 0 -45 0 45 0 45 90 90 90 90 -45 90 90 90 90 -45 90 90 -45 -45 0 45 45 45 0 0 0 45 0 0 0 0 45 90 90 90 90 45 0 0 0 0 45 0 0 0 45 45 45 0 -45 -45 90 90 -45 90 90 90 90 -45 90 90 90 90 45 0 45 0 -45 0 45 0 45 0 -45 0 -45 0 0 0 0 45 90 -45 -45 -45 0 45 90 -45 -45 90 45 45 0 -45 -45 -45 0 0 -45 90 45 0 45 90 90 45 0 0</t>
  </si>
  <si>
    <t>90 90 -45 -45 -45 0 45 90 90 -45 -45 -45 0 45 45 0 45 90 -45 90 45 0 0 0 -45 -45 -45 90 45 0 -45 90 -45 0 45 0 -45 0 45 0 -45 0 0 0 0 45 90 45 45 45 0 0 0 -45 90 45 90 90 90 90 45 90 90 90 90 -45 0 45 0 0 0 0 45 0 0 0 0 45 0 0 0 0 45 0 -45 90 90 90 90 45 90 90 90 90 45 90 -45 0 0 0 45 45 45 90 45 0 0 0 0 -45 0 45 0 -45 0 45 0 -45 90 -45 0 45 90 -45 -45 -45 0 0 0 45 90 -45 90 45 0 45 45 0 -45 -45 -45 90 90 45 0 -45 -45 -45 90 90</t>
  </si>
  <si>
    <t>90 90 45 0 0 45 45 90 45 45 45 0 45 45 45 45 0 0 0 45 0 45 45 45 90 -45 -45 90 90 45 45 90 -45 -45 -45 90 90 45 90 45 90 45 90 90 -45 -45 0 0 -45 -45 -45 -45 90 -45 -45 -45 0 -45 0 -45 90 -45 0 45 0 0 -45 90 90 90 -45 0 -45 0 0 0 0 -45 0 -45 90 90 90 -45 0 0 45 0 -45 90 -45 0 -45 0 -45 -45 -45 90 -45 -45 -45 -45 0 0 -45 -45 90 90 45 90 45 90 45 90 90 -45 -45 -45 90 45 45 90 90 -45 -45 90 45 45 45 0 45 0 0 0 45 45 45 45 0 45 45 45 90 45 45 0 0 45 90 90</t>
  </si>
  <si>
    <t>45 90 90 -45 -45 90 45 45 45 0 0 45 90 45 45 45 0 45 45 45 45 90 45 45 90 -45 0 -45 90 90 -45 90 -45 90 45 45 45 90 45 0 -45 0 -45 -45 -45 -45 0 0 -45 90 90 -45 -45 -45 0 45 90 -45 0 0 -45 90 45 0 -45 90 90 90 -45 0 0 0 -45 0 0 0 0 -45 0 0 0 -45 90 90 90 -45 0 45 90 -45 0 0 -45 90 45 0 -45 -45 -45 90 90 -45 0 0 -45 -45 -45 -45 0 -45 0 45 90 45 45 45 90 -45 90 -45 90 90 -45 0 -45 90 45 45 90 45 45 45 45 0 45 45 45 90 45 0 0 45 45 45 90 -45 -45 90 90 45</t>
  </si>
  <si>
    <t>0 0 0 0 45 90 45 0 0 0 45 45 90 90 45 45 90 45 90 45 0 45 90 -45 -45 -45 -45 90 -45 -45 90 -45 -45 90 -45 90 -45 0 45 0 45 90 45 45 90 -45 0 -45 0 0 0 45 90 90 45 90 -45 90 -45 0 0 0 -45 0 0 0 0 45 90 90 90 90 -45 0 0 0 0 -45 90 90 90 90 45 0 0 0 0 -45 0 0 0 -45 90 -45 90 45 90 90 45 0 0 0 -45 0 -45 90 45 45 90 45 0 45 0 -45 90 -45 90 -45 -45 90 -45 -45 90 -45 -45 -45 -45 90 45 0 45 90 45 90 45 45 90 90 45 45 0 0 0 45 90 45 0 0 0 0</t>
  </si>
  <si>
    <t>90 45 45 0 -45 0 -45 90 45 45 45 90 90 -45 0 0 0 0 -45 -45 -45 90 45 90 90 90 45 90 45 0 -45 -45 90 45 90 -45 -45 0 0 45 45 0 -45 90 -45 -45 0 0 45 90 90 45 90 -45 0 0 -45 90 45 0 0 0 45 90 90 90 90 -45 0 0 0 0 45 0 0 0 0 45 0 0 0 0 -45 90 90 90 90 45 0 0 0 45 90 -45 0 0 -45 90 45 90 90 45 0 0 -45 -45 90 -45 0 45 45 0 0 -45 -45 90 45 90 -45 -45 0 45 90 45 90 90 90 45 90 -45 -45 -45 0 0 0 0 -45 90 90 45 45 45 90 -45 0 -45 0 45 45 90</t>
  </si>
  <si>
    <t>0 0 0 0 45 90 90 90 45 45 90 45 0 45 45 45 0 45 45 45 45 90 45 90 45 90 90 90 90 45 0 0 0 0 -45 90 -45 90 -45 -45 -45 -45 90 45 45 0 -45 90 -45 -45 90 90 -45 0 0 0 -45 0 -45 0 -45 -45 -45 90 -45 90 90 90 90 -45 0 0 45 0 0 0 0 45 0 0 -45 90 90 90 90 -45 90 -45 -45 -45 0 -45 0 -45 0 0 0 -45 90 90 -45 -45 90 -45 0 45 45 90 -45 -45 -45 -45 90 -45 90 -45 0 0 0 0 45 90 90 90 90 45 90 45 90 45 45 45 45 0 45 45 45 0 45 90 45 45 90 90 90 45 0 0 0 0</t>
  </si>
  <si>
    <t>45 45 0 0 0 45 45 90 45 90 45 45 45 90 45 90 90 90 90 45 45 90 -45 -45 90 90 -45 0 0 0 0 45 0 -45 -45 -45 0 -45 -45 90 90 90 -45 90 90 -45 -45 90 -45 90 -45 -45 90 -45 90 -45 90 45 45 90 -45 0 0 0 45 0 0 45 0 0 0 0 45 0 0 0 0 45 0 0 0 0 45 0 0 45 0 0 0 -45 90 45 45 90 -45 90 -45 90 -45 -45 90 -45 90 -45 -45 90 90 -45 90 90 90 -45 -45 0 -45 -45 -45 0 45 0 0 0 0 -45 90 90 -45 -45 90 45 45 90 90 90 90 45 90 45 45 45 90 45 90 45 45 0 0 0 45 45</t>
  </si>
  <si>
    <t>90 90 90 90 45 0 0 0 0 45 90 90 90 45 45 45 45 90 90 90 90 -45 -45 -45 90 45 45 90 -45 0 0 45 45 45 90 45 90 -45 0 0 0 45 0 45 90 -45 -45 -45 90 -45 0 45 0 45 0 -45 0 -45 0 0 -45 90 90 90 90 -45 90 90 90 -45 0 0 0 -45 -45 -45 -45 0 0 0 -45 90 90 90 -45 90 90 90 90 -45 0 0 -45 0 -45 0 45 0 45 0 -45 90 -45 -45 -45 90 45 0 45 0 0 0 -45 90 45 90 45 45 45 0 0 -45 90 45 45 90 -45 -45 -45 90 90 90 90 45 45 45 45 90 90 90 45 0 0 0 0 45 90 90 90 90</t>
  </si>
  <si>
    <t>90 90 90 45 0 -45 90 45 90 90 -45 90 -45 -45 90 90 45 45 0 45 90 -45 90 90 -45 0 45 45 0 45 90 90 90 45 90 45 0 45 90 -45 -45 0 -45 90 45 0 45 45 0 0 0 45 45 0 0 0 -45 0 -45 90 90 90 90 -45 0 -45 90 90 -45 0 -45 0 -45 0 0 0 0 -45 0 -45 0 -45 90 90 -45 0 -45 90 90 90 90 -45 0 -45 0 0 0 45 45 0 0 0 45 45 0 45 90 -45 0 -45 -45 90 45 0 45 90 45 90 90 90 45 0 45 45 0 -45 90 90 -45 90 45 0 45 45 90 90 -45 -45 90 -45 90 90 45 90 -45 0 45 90 90 90</t>
  </si>
  <si>
    <t>0 0 0 0 45 0 0 45 90 90 90 45 0 0 0 45 90 45 45 90 45 90 90 -45 0 0 -45 90 90 -45 -45 -45 90 -45 -45 -45 90 -45 -45 -45 90 45 45 45 45 90 90 45 90 90 -45 90 -45 -45 0 45 90 -45 90 90 45 0 45 0 0 0 0 45 0 0 0 0 -45 0 0 0 0 -45 0 0 0 0 45 0 0 0 0 45 0 45 90 90 -45 90 45 0 -45 -45 90 -45 90 90 45 90 90 45 45 45 45 90 -45 -45 -45 90 -45 -45 -45 90 -45 -45 -45 90 90 -45 0 0 -45 90 90 45 90 45 45 90 45 0 0 0 45 90 90 90 45 0 0 45 0 0 0 0</t>
  </si>
  <si>
    <t>0 45 90 45 0 0 -45 90 -45 90 45 0 45 90 -45 90 90 90 45 0 0 0 45 0 0 -45 -45 90 -45 -45 0 -45 90 -45 90 -45 90 -45 90 45 90 -45 90 45 90 45 0 -45 -45 -45 0 45 90 45 90 45 90 90 -45 90 45 0 0 0 0 45 0 45 0 0 0 0 45 0 0 0 0 45 0 0 0 0 45 0 45 0 0 0 0 45 90 -45 90 90 45 90 45 90 45 0 -45 -45 -45 0 45 90 45 90 -45 90 45 90 -45 90 -45 90 -45 90 -45 0 -45 -45 90 -45 -45 0 0 45 0 0 0 45 90 90 90 -45 90 45 0 45 90 -45 90 -45 0 0 45 90 45 0</t>
  </si>
  <si>
    <t>90 90 45 0 0 0 0 45 0 45 90 90 45 45 45 0 -45 90 90 -45 -45 90 45 45 45 45 0 -45 90 45 90 90 90 90 -45 90 -45 0 0 0 0 -45 90 45 0 0 -45 -45 -45 0 0 45 0 0 0 45 0 0 0 -45 0 0 0 -45 -45 0 -45 0 -45 0 -45 0 45 45 90 90 45 45 0 -45 0 -45 0 -45 0 -45 -45 0 0 0 -45 0 0 0 45 0 0 0 45 0 0 -45 -45 -45 0 0 45 90 -45 0 0 0 0 -45 90 -45 90 90 90 90 45 90 -45 0 45 45 45 45 90 -45 -45 90 90 -45 0 45 45 45 90 90 45 0 45 0 0 0 0 45 90 90</t>
  </si>
  <si>
    <t>45 90 45 90 -45 0 0 0 45 45 90 90 -45 0 -45 -45 90 -45 90 45 0 45 45 45 0 45 90 90 90 -45 90 -45 90 90 45 90 90 -45 90 45 0 0 -45 -45 0 0 -45 0 45 0 -45 0 0 45 0 45 0 45 0 -45 -45 0 -45 0 0 0 0 -45 0 0 0 0 45 0 0 0 0 45 0 0 0 0 -45 0 0 0 0 -45 0 -45 -45 0 45 0 45 0 45 0 0 -45 0 45 0 -45 0 0 -45 -45 0 0 45 90 -45 90 90 45 90 90 -45 90 -45 90 90 90 45 0 45 45 45 0 45 90 -45 90 -45 -45 0 -45 90 90 45 45 0 0 0 -45 90 45 90 45</t>
  </si>
  <si>
    <t>0 0 0 45 90 90 75 75 90 90 90 45 90 90 90 90 -75 90 90 -75 -45 0 0 -45 90 90 -45 0 0 -45 -75 90 90 -75 90 90 90 90 45 90 90 90 75 75 90 90 45 0 0 0</t>
  </si>
  <si>
    <t>0 0 0 45 75 75 90 90 90 90 -45 90 90 90 90 -75 90 90 -75 90 45 0 0 -45 90 90 -45 0 0 45 90 -75 90 90 -75 90 90 90 90 -45 90 90 90 90 75 75 45 0 0 0</t>
  </si>
  <si>
    <t>90 90 90 90 45 0 0 0 0 -15 0 0 15 0 0 0 45 0 0 0 0 -45 0 0 -45 -45 0 0 -45 0 0 0 0 45 0 0 0 15 0 0 -15 0 0 0 0 45 90 90 90 90</t>
  </si>
  <si>
    <t>90 90 90 90 -45 0 45 0 15 0 0 0 0 -15 0 0 0 0 45 0 0 0 0 -45 0 0 -45 0 0 0 0 45 0 0 0 0 -15 0 0 0 0 15 0 45 0 -45 90 90 90 90</t>
  </si>
  <si>
    <t>0 0 0 -45 90 -60 -60 90 -45 -60 -60 -60 -60 -15 15 60 45 60 60 60 60 45 60 90 90 90 90 60 45 60 60 60 60 45 60 15 -15 -60 -60 -60 -60 -45 90 -60 -60 90 -45 0 0 0</t>
  </si>
  <si>
    <t>0 0 0 -45 -60 -60 -60 -60 90 -60 -60 90 -45 -15 15 45 90 60 60 60 45 60 60 90 60 60 90 60 60 45 60 60 60 90 45 15 -15 -45 90 -60 -60 90 -60 -60 -60 -60 -45 0 0 0</t>
  </si>
  <si>
    <t>15 15 15 30 0 45 30 30 30 0 0 45 90 90 90 -45 0 -15 -15 -15 -30 -30 -30 -30 -45 -45 -30 -30 -30 -30 -15 -15 -15 0 -45 90 90 90 45 0 0 30 30 30 45 0 30 15 15 15</t>
  </si>
  <si>
    <t>45 15 15 15 30 30 30 30 0 0 45 90 90 90 -45 0 -15 0 -15 -30 -30 -15 -30 -30 -45 -45 -30 -30 -15 -30 -30 -15 0 -15 0 -45 90 90 90 45 0 0 30 30 30 30 15 15 15 45</t>
  </si>
  <si>
    <t>60 60 90 -45 -45 90 -75 90 90 90 -60 90 75 90 90 -60 90 90 45 0 0 0 0 45 90 90 45 0 0 0 0 45 90 90 -60 90 90 75 90 -60 90 90 90 -75 90 -45 -45 90 60 60</t>
  </si>
  <si>
    <t>-45 -45 90 60 60 90 -60 75 90 90 90 90 -75 90 -60 90 90 90 45 0 0 0 0 45 90 90 45 0 0 0 0 45 90 90 90 -60 90 -75 90 90 90 90 75 -60 90 60 60 90 -45 -45</t>
  </si>
  <si>
    <t>0 0 0 45 90 -75 -75 -75 90 75 75 75 90 -45 0 0 0 0 -45 0 0 0 0 45 0 0 45 0 0 0 0 -45 0 0 0 0 -45 90 75 75 75 90 -75 -75 -75 90 45 0 0 0</t>
  </si>
  <si>
    <t>0 0 -45 90 75 -75 75 -75 -75 75 90 90 -45 0 0 0 0 45 0 0 0 0 45 0 0 0 0 45 0 0 0 0 45 0 0 0 0 -45 90 90 75 -75 -75 75 -75 75 90 -45 0 0</t>
  </si>
  <si>
    <t>15 15 0 15 0 0 0 45 45 45 90 90 45 90 45 30 -15 -15 -45 -15 -45 -45 -30 -45 -45 -45 -45 -30 -45 -45 -15 -45 -15 -15 30 45 90 45 90 90 45 45 45 0 0 0 15 0 15 15</t>
  </si>
  <si>
    <t>0 0 0 0 45 15 45 15 45 90 90 45 45 30 15 -15 -45 90 -45 -15 -45 -45 -30 -45 -15 -15 -45 -30 -45 -45 -15 -45 90 -45 -15 15 30 45 45 90 90 45 15 45 15 45 0 0 0 0</t>
  </si>
  <si>
    <t>90 -45 -45 -45 -45 -60 -60 90 45 45 45 45 60 45 0 0 45 90 60 15 -15 0 -45 90 -45 -45 90 -45 0 -15 15 60 90 45 0 0 45 60 45 45 45 45 90 -60 -60 -45 -45 -45 -45 90</t>
  </si>
  <si>
    <t>-60 -60 -45 -45 -45 90 -45 90 45 45 45 45 60 45 45 90 60 15 0 -45 90 -45 -15 0 0 0 0 -15 -45 90 -45 0 15 60 90 45 45 60 45 45 45 45 90 -45 90 -45 -45 -45 -60 -60</t>
  </si>
  <si>
    <t>0 45 90 45 60 90 -60 -15 -60 -60 -60 -45 0 45 45 15 0 -45 -45 -45 90 60 60 60 90 90 60 60 60 90 -45 -45 -45 0 15 45 45 0 -45 -60 -60 -60 -15 -60 90 60 45 90 45 0</t>
  </si>
  <si>
    <t>0 45 45 60 90 -60 -60 -60 90 -60 -15 -45 0 -45 90 -45 -45 0 45 45 60 60 90 60 15 15 60 90 60 60 45 45 0 -45 -45 90 -45 0 -45 -15 -60 90 -60 -60 -60 90 60 45 45 0</t>
  </si>
  <si>
    <t>75 90 90 90 45 90 90 90 90 -45 90 90 90 90 45 0 0 0 0 -45 90 90 90 90 -75 -75 90 90 90 90 -45 0 0 0 0 45 90 90 90 90 -45 90 90 90 90 45 90 90 90 75</t>
  </si>
  <si>
    <t>90 90 90 90 45 90 75 90 90 -75 90 90 90 90 45 0 0 0 0 -45 90 90 90 90 -45 -45 90 90 90 90 -45 0 0 0 0 45 90 90 90 90 -75 90 90 75 90 45 90 90 90 90</t>
  </si>
  <si>
    <t>0 0 0 0 15 0 0 0 0 -45 90 90 90 -45 0 0 0 0 -15 0 0 0 45 90 45 45 90 45 0 0 0 -15 0 0 0 0 -45 90 90 90 -45 0 0 0 0 15 0 0 0 0</t>
  </si>
  <si>
    <t>0 0 0 0 -15 0 0 0 0 -45 90 90 90 -45 0 0 0 0 15 0 0 0 45 90 45 45 90 45 0 0 0 15 0 0 0 0 -45 90 90 90 -45 0 0 0 0 -15 0 0 0 0</t>
  </si>
  <si>
    <t>0 0 -15 -45 90 90 75 90 90 -75 -75 75 -60 -75 -75 75 -60 -45 0 45 75 60 60 15 45 45 15 60 60 75 45 0 -45 -60 75 -75 -75 -60 75 -75 -75 90 90 75 90 90 -45 -15 0 0</t>
  </si>
  <si>
    <t>0 0 -45 90 -75 -75 -75 90 90 -75 90 -60 -60 -15 -45 0 45 75 75 75 45 60 75 60 15 15 60 75 60 45 75 75 75 45 0 -45 -15 -60 -60 90 -75 90 90 -75 -75 -75 90 -45 0 0</t>
  </si>
  <si>
    <t>0 0 0 0 45 90 90 90 75 90 90 90 90 -75 -45 0 0 0 0 45 0 0 0 -45 90 90 -45 0 0 0 45 0 0 0 0 -45 -75 90 90 90 90 75 90 90 90 45 0 0 0 0</t>
  </si>
  <si>
    <t>0 0 0 0 45 90 90 90 75 90 90 90 90 -75 -45 0 0 0 -45 0 0 0 0 45 90 90 45 0 0 0 0 -45 0 0 0 -45 -75 90 90 90 90 75 90 90 90 45 0 0 0 0</t>
  </si>
  <si>
    <t>45 45 45 60 60 60 60 75 -60 -45 0 15 0 -15 0 0 -45 -45 90 -60 -60 -60 -75 90 90 90 90 -75 -60 -60 -60 90 -45 -45 0 0 -15 0 15 0 -45 -60 75 60 60 60 60 45 45 45</t>
  </si>
  <si>
    <t>60 60 60 45 45 45 60 -75 -60 -45 0 0 0 -45 -60 -60 -45 0 15 -15 -60 90 75 90 90 90 90 75 90 -60 -15 15 0 -45 -60 -60 -45 0 0 0 -45 -60 -75 60 45 45 45 60 60 60</t>
  </si>
  <si>
    <t>45 90 90 90 60 15 60 90 -45 0 0 30 0 0 -15 0 -30 -60 -45 0 0 45 90 -60 90 90 -60 90 45 0 0 -45 -60 -30 0 -15 0 0 30 0 0 -45 90 60 15 60 90 90 90 45</t>
  </si>
  <si>
    <t>90 90 90 60 15 60 45 90 -60 -30 -45 -15 0 -45 0 0 30 0 0 0 0 45 90 90 -60 -60 90 90 45 0 0 0 0 30 0 0 -45 0 -15 -45 -30 -60 90 45 60 15 60 90 90 90</t>
  </si>
  <si>
    <t>90 90 90 90 75 90 90 90 90 45 90 90 90 90 -75 -45 0 0 0 0 45 0 0 -45 90 90 -45 0 0 45 0 0 0 0 -45 -75 90 90 90 90 45 90 90 90 90 75 90 90 90 90</t>
  </si>
  <si>
    <t>90 90 90 90 45 90 90 90 90 75 90 90 90 90 -75 -45 0 0 45 0 0 0 0 -45 90 90 -45 0 0 0 0 45 0 0 -45 -75 90 90 90 90 75 90 90 90 90 45 90 90 90 90</t>
  </si>
  <si>
    <t>45 45 45 45 0 15 45 45 45 45 90 90 -45 0 -45 -45 -45 0 0 -45 -45 -45 -15 -45 90 90 -45 -15 -45 -45 -45 0 0 -45 -45 -45 0 -45 90 90 45 45 45 45 15 0 45 45 45 45</t>
  </si>
  <si>
    <t>45 45 45 45 0 45 45 45 45 90 90 -45 -45 -45 -45 0 15 0 -45 -45 -45 0 -15 -45 90 90 -45 -15 0 -45 -45 -45 0 15 0 -45 -45 -45 -45 90 90 45 45 45 45 0 45 45 45 45</t>
  </si>
  <si>
    <t>60 60 60 45 60 60 90 60 60 90 -60 -60 -60 -45 -60 -60 -60 -60 90 45 0 0 0 0 -45 -45 0 0 0 0 45 90 -60 -60 -60 -60 -45 -60 -60 -60 90 60 60 90 60 60 45 60 60 60</t>
  </si>
  <si>
    <t>60 60 60 45 60 60 60 60 90 -60 -60 -60 -60 -45 -60 -60 -60 90 90 45 0 0 0 0 -45 -45 0 0 0 0 45 90 90 -60 -60 -60 -45 -60 -60 -60 -60 90 60 60 60 60 45 60 60 60</t>
  </si>
  <si>
    <t>60 60 45 60 90 45 45 60 60 60 90 -60 -60 90 -60 -60 -60 -60 -45 0 0 0 0 -45 -45 -45 -45 0 0 0 0 -45 -60 -60 -60 -60 90 -60 -60 90 60 60 60 45 45 90 60 45 60 60</t>
  </si>
  <si>
    <t>60 60 60 60 45 60 60 45 45 90 -60 -60 90 -60 -60 90 -60 -60 -45 0 -45 0 -45 0 0 0 0 -45 0 -45 0 -45 -60 -60 90 -60 -60 90 -60 -60 90 45 45 60 60 45 60 60 60 60</t>
  </si>
  <si>
    <t>-30 -30 0 30 45 30 45 90 90 90 45 0 0 -45 0 0 0 -45 0 0 0 0 -45 0 0 0 0 -45 0 0 0 0 -45 0 0 0 -45 0 0 45 90 90 90 45 30 45 30 0 -30 -30</t>
  </si>
  <si>
    <t>-30 -30 0 30 30 45 45 90 90 90 45 0 -45 0 0 0 0 -45 0 0 0 0 -45 0 0 0 0 -45 0 0 0 0 -45 0 0 0 0 -45 0 45 90 90 90 45 45 30 30 0 -30 -30</t>
  </si>
  <si>
    <t>90 90 90 90 -75 -75 -45 0 0 0 45 0 45 90 75 90 90 90 -45 90 90 90 75 90 90 90 90 75 90 90 90 -45 90 90 90 75 90 45 0 45 0 0 0 -45 -75 -75 90 90 90 90</t>
  </si>
  <si>
    <t>90 90 90 90 -75 -75 -45 0 0 0 45 90 -45 0 45 90 90 90 90 75 90 90 90 75 90 90 75 90 90 90 75 90 90 90 90 45 0 -45 90 45 0 0 0 -45 -75 -75 90 90 90 90</t>
  </si>
  <si>
    <t>-30 -45 -45 90 -60 -60 -60 75 30 0 30 45 0 0 0 -30 0 45 60 60 60 90 90 90 -75 -75 90 90 90 60 60 60 45 0 -30 0 0 0 45 30 0 30 75 -60 -60 -60 90 -45 -45 -30</t>
  </si>
  <si>
    <t>-30 -60 -60 -60 -45 -45 -75 75 30 30 45 0 0 0 -30 0 0 45 60 60 90 90 90 60 90 90 60 90 90 90 60 60 45 0 0 -30 0 0 0 45 30 30 75 -75 -45 -45 -60 -60 -60 -30</t>
  </si>
  <si>
    <t>0 0 -45 -45 -45 -45 0 -45 -45 -45 -45 0 45 45 45 45 90 90 45 45 45 90 45 15 -15 -15 15 45 90 45 45 45 90 90 45 45 45 45 0 -45 -45 -45 -45 0 -45 -45 -45 -45 0 0</t>
  </si>
  <si>
    <t>0 0 45 90 60 60 60 60 90 90 -45 -60 -60 -45 -60 -60 -60 -60 -15 0 45 15 60 60 90 90 60 60 15 45 0 -15 -60 -60 -60 -60 -45 -60 -60 -45 90 90 60 60 60 60 90 45 0 0</t>
  </si>
  <si>
    <t>0 0 45 60 60 60 60 90 -45 -60 90 90 -60 -60 -45 -60 -60 -60 -15 15 60 90 60 45 0 0 45 60 90 60 15 -15 -60 -60 -60 -45 -60 -60 90 90 -60 -45 90 60 60 60 60 45 0 0</t>
  </si>
  <si>
    <t>75 75 75 90 90 90 -75 -75 -75 -45 0 0 0 45 0 0 0 0 45 0 0 0 0 -45 0 0 -45 0 0 0 0 45 0 0 0 0 45 0 0 0 -45 -75 -75 -75 90 90 90 75 75 75</t>
  </si>
  <si>
    <t>90 90 90 75 75 75 -75 -75 -75 -45 0 0 45 0 0 0 0 45 0 0 0 0 -45 0 0 0 0 -45 0 0 0 0 45 0 0 0 0 45 0 0 -45 -75 -75 -75 75 75 75 90 90 90</t>
  </si>
  <si>
    <t>90 90 90 90 75 90 90 90 -75 90 45 0 0 0 0 -45 0 0 0 0 -45 0 0 0 45 45 0 0 0 -45 0 0 0 0 -45 0 0 0 0 45 90 -75 90 90 90 75 90 90 90 90</t>
  </si>
  <si>
    <t>90 -75 90 90 90 90 75 90 90 90 -45 0 0 0 0 -45 0 0 0 0 45 0 0 0 45 45 0 0 0 45 0 0 0 0 -45 0 0 0 0 -45 90 90 90 75 90 90 90 90 -75 90</t>
  </si>
  <si>
    <t>75 90 90 90 90 -45 90 90 90 90 -75 90 90 90 90 45 0 0 0 0 45 0 0 -45 90 90 -45 0 0 45 0 0 0 0 45 90 90 90 90 -75 90 90 90 90 -45 90 90 90 90 75</t>
  </si>
  <si>
    <t>75 90 90 90 90 -45 90 90 90 90 -75 90 90 90 90 -45 0 0 45 0 0 0 0 45 90 90 45 0 0 0 0 45 0 0 -45 90 90 90 90 -75 90 90 90 90 -45 90 90 90 90 75</t>
  </si>
  <si>
    <t>0 -15 -15 -15 -15 0 -15 -15 15 15 15 0 15 0 15 45 15 45 90 -45 90 90 -45 0 0 0 0 -45 90 90 -45 90 45 15 45 15 0 15 0 15 15 15 -15 -15 0 -15 -15 -15 -15 0</t>
  </si>
  <si>
    <t>-15 -15 0 -15 -15 -15 0 -45 0 -15 0 15 15 15 15 45 90 90 90 -45 0 15 15 0 45 45 0 15 15 0 -45 90 90 90 45 15 15 15 15 0 -15 0 -45 0 -15 -15 -15 0 -15 -15</t>
  </si>
  <si>
    <t>0 0 0 45 90 90 90 90 75 90 90 -75 90 45 0 0 0 0 -45 0 0 0 0 -45 90 90 -45 0 0 0 0 -45 0 0 0 0 45 90 -75 90 90 75 90 90 90 90 45 0 0 0</t>
  </si>
  <si>
    <t>0 0 0 45 90 90 -75 90 90 90 75 90 90 -45 0 0 0 0 -45 0 0 0 0 45 90 90 45 0 0 0 0 -45 0 0 0 0 -45 90 90 75 90 90 90 -75 90 90 45 0 0 0</t>
  </si>
  <si>
    <t>90 -75 -75 -45 0 45 45 45 0 -15 -45 90 75 75 45 90 90 -45 -45 -45 -45 0 15 45 45 45 45 15 0 -45 -45 -45 -45 90 90 45 75 75 90 -45 -15 0 45 45 45 0 -45 -75 -75 90</t>
  </si>
  <si>
    <t>-75 -75 90 -45 0 45 45 45 0 -45 90 90 90 -45 -15 -45 -45 -45 0 45 75 75 45 45 15 15 45 45 75 75 45 0 -45 -45 -45 -15 -45 90 90 90 -45 0 45 45 45 0 -45 90 -75 -75</t>
  </si>
  <si>
    <t>15 15 0 15 45 15 0 0 0 45 90 90 90 -45 0 0 0 -45 0 0 -15 -15 0 -15 -15 -15 -15 0 -15 -15 0 0 -45 0 0 0 -45 90 90 90 45 0 0 0 15 45 15 0 15 15</t>
  </si>
  <si>
    <t>15 45 0 15 15 0 15 45 90 90 90 -45 -45 0 0 0 -15 -15 -15 0 0 0 -15 0 0 0 0 -15 0 0 0 -15 -15 -15 0 0 0 -45 -45 90 90 90 45 15 0 15 15 0 45 15</t>
  </si>
  <si>
    <t>90 90 90 -45 0 15 30 30 15 15 30 0 45 0 0 45 0 0 -15 -15 -15 -30 -30 -30 -45 -45 -30 -30 -30 -15 -15 -15 0 0 45 0 0 45 0 30 15 15 30 30 15 0 -45 90 90 90</t>
  </si>
  <si>
    <t>90 90 90 -45 0 45 15 30 0 45 15 30 0 15 0 30 0 -15 -15 -15 -30 -30 -45 -30 0 0 -30 -45 -30 -30 -15 -15 -15 0 30 0 15 0 30 15 45 0 30 15 45 0 -45 90 90 90</t>
  </si>
  <si>
    <t>-45 -45 -45 -45 0 -45 -45 -45 -15 0 -45 0 45 45 45 15 45 45 45 45 90 90 45 90 90 90 90 45 90 90 45 45 45 45 15 45 45 45 0 -45 0 -15 -45 -45 -45 0 -45 -45 -45 -45</t>
  </si>
  <si>
    <t>-45 -45 -45 -45 0 -45 -45 -45 -45 0 45 45 45 45 90 90 90 45 0 -15 15 45 45 45 90 90 45 45 45 15 -15 0 45 90 90 90 45 45 45 45 0 -45 -45 -45 -45 0 -45 -45 -45 -45</t>
  </si>
  <si>
    <t>90 60 60 90 90 -60 -60 90 90 -45 90 90 90 90 75 45 0 0 0 0 -45 0 45 90 -75 -75 90 45 0 -45 0 0 0 0 45 75 90 90 90 90 -45 90 90 -60 -60 90 90 60 60 90</t>
  </si>
  <si>
    <t>60 60 90 90 -60 -60 90 90 90 -75 90 90 90 90 75 45 0 -45 0 0 0 0 45 90 -45 -45 90 45 0 0 0 0 -45 0 45 75 90 90 90 90 -75 90 90 90 -60 -60 90 90 60 60</t>
  </si>
  <si>
    <t>0 0 0 0 15 15 -15 15 15 -15 30 0 -15 -15 -30 -30 -45 90 90 90 -45 0 30 45 45 45 45 30 0 -45 90 90 90 -45 -30 -30 -15 -15 0 30 -15 15 15 -15 15 15 0 0 0 0</t>
  </si>
  <si>
    <t>0 0 0 0 15 15 15 -15 -15 -15 -30 -30 -45 90 90 90 -45 -15 0 15 30 30 0 45 45 45 45 0 30 30 15 0 -15 -45 90 90 90 -45 -30 -30 -15 -15 -15 15 15 15 0 0 0 0</t>
  </si>
  <si>
    <t>0 0 30 0 -30 -30 0 -30 -30 -30 -30 -45 0 30 0 -45 90 90 90 45 30 30 30 30 45 45 30 30 30 30 45 90 90 90 -45 0 30 0 -45 -30 -30 -30 -30 0 -30 -30 0 30 0 0</t>
  </si>
  <si>
    <t>0 0 -30 -30 0 -30 -30 -30 -30 -45 0 0 30 30 0 -45 90 90 90 45 30 30 30 30 45 45 30 30 30 30 45 90 90 90 -45 0 30 30 0 0 -45 -30 -30 -30 -30 0 -30 -30 0 0</t>
  </si>
  <si>
    <t>15 30 30 30 0 45 30 45 90 90 -45 90 -45 0 0 -30 0 -30 0 0 -30 0 -30 0 -15 -15 0 -30 0 -30 0 0 -30 0 -30 0 0 -45 90 -45 90 90 45 30 45 0 30 30 30 15</t>
  </si>
  <si>
    <t>30 30 15 30 45 30 45 90 -45 90 90 -45 -30 0 0 -30 -30 0 0 0 -30 0 -15 0 0 0 0 -15 0 -30 0 0 0 -30 -30 0 0 -30 -45 90 90 -45 90 45 30 45 30 15 30 30</t>
  </si>
  <si>
    <t>45 45 60 45 45 90 60 60 60 45 90 90 -60 -60 -60 -60 -45 0 0 0 -45 -45 0 -45 -45 -45 -45 0 -45 -45 0 0 0 -45 -60 -60 -60 -60 90 90 45 60 60 60 90 45 45 60 45 45</t>
  </si>
  <si>
    <t>45 45 45 45 60 45 90 60 60 60 90 -60 -60 90 -60 -60 -45 0 -45 -45 -45 0 -45 0 0 0 0 -45 0 -45 -45 -45 0 -45 -60 -60 90 -60 -60 90 60 60 60 90 45 60 45 45 45 45</t>
  </si>
  <si>
    <t>0 0 0 15 0 0 0 0 -15 0 0 45 90 90 90 45 90 90 90 90 -45 0 0 -45 90 90 -45 0 0 -45 90 90 90 90 45 90 90 90 45 0 0 -15 0 0 0 0 15 0 0 0</t>
  </si>
  <si>
    <t>15 0 0 0 0 -15 0 0 0 0 45 90 90 45 90 90 90 90 -45 0 0 0 -45 90 90 90 90 -45 0 0 0 -45 90 90 90 90 45 90 90 45 0 0 0 0 -15 0 0 0 0 15</t>
  </si>
  <si>
    <t>-30 -30 0 -30 -30 -45 0 -45 -30 -30 -30 0 30 30 30 30 0 30 30 30 45 90 45 90 90 90 90 45 90 45 30 30 30 0 30 30 30 30 0 -30 -30 -30 -45 0 -45 -30 -30 0 -30 -30</t>
  </si>
  <si>
    <t>-45 -45 -30 -30 -30 -30 0 -30 -30 -30 0 30 30 0 30 30 0 30 30 30 45 90 45 90 90 90 90 45 90 45 30 30 30 0 30 30 0 30 30 0 -30 -30 -30 0 -30 -30 -30 -30 -45 -45</t>
  </si>
  <si>
    <t>30 30 45 45 45 0 45 0 0 -30 -30 0 -45 90 -45 90 90 90 90 -45 0 0 0 -45 90 90 -45 0 0 0 -45 90 90 90 90 -45 90 -45 0 -30 -30 0 0 45 0 45 45 45 30 30</t>
  </si>
  <si>
    <t>30 30 45 45 45 45 0 -30 -30 0 0 0 -45 90 -45 90 90 90 90 -45 0 0 0 -45 90 90 -45 0 0 0 -45 90 90 90 90 -45 90 -45 0 0 0 -30 -30 0 45 45 45 45 30 30</t>
  </si>
  <si>
    <t>0 -45 -45 -45 0 45 0 45 45 45 45 0 -45 90 45 45 45 15 -15 -45 90 -45 90 -45 -45 -45 -45 90 -45 90 -45 -15 15 45 45 45 90 -45 0 45 45 45 45 0 45 0 -45 -45 -45 0</t>
  </si>
  <si>
    <t>-45 -45 -45 0 0 -45 0 45 45 45 45 90 45 0 45 45 45 15 -15 -45 90 -45 -45 90 -45 -45 90 -45 -45 90 -45 -15 15 45 45 45 0 45 90 45 45 45 45 0 -45 0 0 -45 -45 -45</t>
  </si>
  <si>
    <t>90 -45 -45 -45 -45 0 45 45 45 15 45 45 45 90 -45 -45 -45 -15 -45 90 90 45 45 0 0 0 0 45 45 90 90 -45 -15 -45 -45 -45 90 45 45 45 15 45 45 45 0 -45 -45 -45 -45 90</t>
  </si>
  <si>
    <t>-45 -45 -45 -45 90 45 45 45 90 45 90 -45 -45 0 -45 -45 0 45 45 45 90 45 0 -15 15 15 -15 0 45 90 45 45 45 0 -45 -45 0 -45 -45 90 45 90 45 45 45 90 -45 -45 -45 -45</t>
  </si>
  <si>
    <t>15 0 0 30 60 45 60 45 45 90 45 0 15 -15 -15 -60 90 90 -60 -30 -45 -45 0 -45 -45 -45 -45 0 -45 -45 -30 -60 90 90 -60 -15 -15 15 0 45 90 45 45 60 45 60 30 0 0 15</t>
  </si>
  <si>
    <t>0 0 15 30 45 45 45 90 45 60 60 15 -15 -45 90 90 -60 -30 -60 -15 -45 0 0 -45 -45 -45 -45 0 0 -45 -15 -60 -30 -60 90 90 -45 -15 15 60 60 45 90 45 45 45 30 15 0 0</t>
  </si>
  <si>
    <t>60 90 90 -60 -60 -60 -60 -45 90 60 45 0 0 45 45 60 60 60 15 0 -15 -60 90 -45 -45 -45 -45 90 -60 -15 0 15 60 60 60 45 45 0 0 45 60 90 -45 -60 -60 -60 -60 90 90 60</t>
  </si>
  <si>
    <t>90 90 -45 -60 -60 -60 -60 90 45 45 60 60 45 60 60 60 15 -15 -60 90 -45 0 0 0 -45 -45 0 0 0 -45 90 -60 -15 15 60 60 60 45 60 60 45 45 90 -60 -60 -60 -60 -45 90 90</t>
  </si>
  <si>
    <t>45 45 0 45 45 0 15 45 45 90 45 45 90 -45 90 -45 -45 -45 -45 0 -45 -45 -45 0 -15 -15 0 -45 -45 -45 0 -45 -45 -45 -45 90 -45 90 45 45 90 45 45 15 0 45 45 0 45 45</t>
  </si>
  <si>
    <t>45 45 45 0 45 90 45 45 45 45 90 -45 0 -45 -45 -45 0 15 0 -45 90 -45 -45 -45 -15 -15 -45 -45 -45 90 -45 0 15 0 -45 -45 -45 0 -45 90 45 45 45 45 90 45 0 45 45 45</t>
  </si>
  <si>
    <t>0 45 0 45 45 45 45 0 45 90 45 0 -45 -45 -45 90 -45 -45 90 -45 -45 -45 -15 15 45 45 15 -15 -45 -45 -45 90 -45 -45 90 -45 -45 -45 0 45 90 45 0 45 45 45 45 0 45 0</t>
  </si>
  <si>
    <t>0 45 45 45 0 45 45 45 90 45 0 -45 -45 -45 -45 0 -45 90 -45 -45 -45 -15 15 45 90 90 45 15 -15 -45 -45 -45 90 -45 0 -45 -45 -45 -45 0 45 90 45 45 45 0 45 45 45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</si>
</sst>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49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49" fontId="0" fillId="0" borderId="9" xfId="0" applyNumberFormat="1" applyFill="1" applyBorder="1"/>
    <xf numFmtId="49" fontId="0" fillId="0" borderId="10" xfId="0" applyNumberFormat="1" applyFill="1" applyBorder="1"/>
    <xf numFmtId="49" fontId="0" fillId="0" borderId="12" xfId="0" applyNumberFormat="1" applyFill="1" applyBorder="1"/>
    <xf numFmtId="166" fontId="0" fillId="5" borderId="7" xfId="0" applyNumberFormat="1" applyFill="1" applyBorder="1"/>
    <xf numFmtId="166" fontId="0" fillId="4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6" borderId="6" xfId="0" applyNumberFormat="1" applyFill="1" applyBorder="1"/>
    <xf numFmtId="164" fontId="0" fillId="7" borderId="1" xfId="0" applyNumberFormat="1" applyFill="1" applyBorder="1"/>
    <xf numFmtId="164" fontId="0" fillId="6" borderId="2" xfId="0" applyNumberFormat="1" applyFill="1" applyBorder="1"/>
    <xf numFmtId="167" fontId="0" fillId="4" borderId="7" xfId="0" applyNumberFormat="1" applyFill="1" applyBorder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1.2399684606999997E-2</c:v>
                  </c:pt>
                  <c:pt idx="1">
                    <c:v>1.6427086449224297E-2</c:v>
                  </c:pt>
                  <c:pt idx="2">
                    <c:v>1.8502475165796711E-2</c:v>
                  </c:pt>
                  <c:pt idx="3">
                    <c:v>5.971442944000014E-3</c:v>
                  </c:pt>
                  <c:pt idx="4">
                    <c:v>1.3835843437934717E-2</c:v>
                  </c:pt>
                  <c:pt idx="5">
                    <c:v>1.9384866299574942E-2</c:v>
                  </c:pt>
                  <c:pt idx="6">
                    <c:v>4.8057736406913604E-3</c:v>
                  </c:pt>
                  <c:pt idx="7">
                    <c:v>9.2936746208451687E-3</c:v>
                  </c:pt>
                  <c:pt idx="8">
                    <c:v>1.3441534120925898E-2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1.2399684607999997E-2</c:v>
                </c:pt>
                <c:pt idx="1">
                  <c:v>1.6427086450224296E-2</c:v>
                </c:pt>
                <c:pt idx="2">
                  <c:v>1.8502475166796709E-2</c:v>
                </c:pt>
                <c:pt idx="3">
                  <c:v>2.6172710400000014E-2</c:v>
                </c:pt>
                <c:pt idx="4">
                  <c:v>1.3835843438934717E-2</c:v>
                </c:pt>
                <c:pt idx="5">
                  <c:v>1.9384866300574941E-2</c:v>
                </c:pt>
                <c:pt idx="6">
                  <c:v>2.6972523345821682E-2</c:v>
                </c:pt>
                <c:pt idx="7">
                  <c:v>9.2936746218451691E-3</c:v>
                </c:pt>
                <c:pt idx="8">
                  <c:v>1.3441534121925898E-2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1.1525652480000004E-2</c:v>
                </c:pt>
                <c:pt idx="1">
                  <c:v>1.0001294882612213E-2</c:v>
                </c:pt>
                <c:pt idx="2">
                  <c:v>6.7460727870109309E-3</c:v>
                </c:pt>
                <c:pt idx="3">
                  <c:v>2.5977116159999827E-3</c:v>
                </c:pt>
                <c:pt idx="4">
                  <c:v>9.7749968699478908E-3</c:v>
                </c:pt>
                <c:pt idx="5">
                  <c:v>6.0964531320735031E-3</c:v>
                </c:pt>
                <c:pt idx="6">
                  <c:v>1.3909170673250953E-3</c:v>
                </c:pt>
                <c:pt idx="7">
                  <c:v>1.3489724908869382E-2</c:v>
                </c:pt>
                <c:pt idx="8">
                  <c:v>1.1927836278739161E-2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3.8366998527999976E-2</c:v>
                  </c:pt>
                  <c:pt idx="1">
                    <c:v>4.0904092987648022E-2</c:v>
                  </c:pt>
                  <c:pt idx="2">
                    <c:v>4.6253851093797135E-2</c:v>
                  </c:pt>
                  <c:pt idx="3">
                    <c:v>9.5724455040000211E-3</c:v>
                  </c:pt>
                  <c:pt idx="4">
                    <c:v>6.6930874452004567E-3</c:v>
                  </c:pt>
                  <c:pt idx="5">
                    <c:v>4.1159874452537867E-3</c:v>
                  </c:pt>
                  <c:pt idx="6">
                    <c:v>3.6816548092839657E-3</c:v>
                  </c:pt>
                  <c:pt idx="7">
                    <c:v>1.1513790647651692E-2</c:v>
                  </c:pt>
                  <c:pt idx="8">
                    <c:v>1.5097143346549852E-2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4.4779069440000104E-3</c:v>
                </c:pt>
                <c:pt idx="1">
                  <c:v>3.5660583471634789E-3</c:v>
                </c:pt>
                <c:pt idx="2">
                  <c:v>3.7467183888437762E-3</c:v>
                </c:pt>
                <c:pt idx="3">
                  <c:v>5.4110688000000295E-4</c:v>
                </c:pt>
                <c:pt idx="4">
                  <c:v>3.8898579635970564E-3</c:v>
                </c:pt>
                <c:pt idx="5">
                  <c:v>3.0664140572440428E-3</c:v>
                </c:pt>
                <c:pt idx="6">
                  <c:v>1.1799760171193399E-3</c:v>
                </c:pt>
                <c:pt idx="7">
                  <c:v>4.4884144565931691E-3</c:v>
                </c:pt>
                <c:pt idx="8">
                  <c:v>3.2766073581497884E-3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2.4922966957092282E-2</c:v>
                  </c:pt>
                  <c:pt idx="1">
                    <c:v>2.4210095405578617E-2</c:v>
                  </c:pt>
                  <c:pt idx="2">
                    <c:v>2.4932503700256351E-2</c:v>
                  </c:pt>
                  <c:pt idx="3">
                    <c:v>7.2437524795532227E-3</c:v>
                  </c:pt>
                  <c:pt idx="4">
                    <c:v>3.6144137382507331E-2</c:v>
                  </c:pt>
                  <c:pt idx="5">
                    <c:v>4.6839416027069092E-2</c:v>
                  </c:pt>
                  <c:pt idx="6">
                    <c:v>1.9567787647247314E-2</c:v>
                  </c:pt>
                  <c:pt idx="7">
                    <c:v>4.043346643447876E-2</c:v>
                  </c:pt>
                  <c:pt idx="8">
                    <c:v>5.3848028182983398E-2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2.4922966957092282E-2</c:v>
                </c:pt>
                <c:pt idx="1">
                  <c:v>2.4210095405578617E-2</c:v>
                </c:pt>
                <c:pt idx="2">
                  <c:v>2.4932503700256351E-2</c:v>
                </c:pt>
                <c:pt idx="3">
                  <c:v>4.314577579498291E-2</c:v>
                </c:pt>
                <c:pt idx="4">
                  <c:v>3.6144137382507331E-2</c:v>
                </c:pt>
                <c:pt idx="5">
                  <c:v>4.6839416027069092E-2</c:v>
                </c:pt>
                <c:pt idx="6">
                  <c:v>6.7469656467437744E-2</c:v>
                </c:pt>
                <c:pt idx="7">
                  <c:v>4.043346643447876E-2</c:v>
                </c:pt>
                <c:pt idx="8">
                  <c:v>5.3848028182983398E-2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6.2706470489501988E-3</c:v>
                </c:pt>
                <c:pt idx="1">
                  <c:v>5.7471990585327079E-3</c:v>
                </c:pt>
                <c:pt idx="2">
                  <c:v>9.4743967056274379E-3</c:v>
                </c:pt>
                <c:pt idx="3">
                  <c:v>8.2180500030517578E-3</c:v>
                </c:pt>
                <c:pt idx="4">
                  <c:v>9.7539424896240165E-3</c:v>
                </c:pt>
                <c:pt idx="5">
                  <c:v>3.5325884819030762E-3</c:v>
                </c:pt>
                <c:pt idx="6">
                  <c:v>9.7730755805969238E-3</c:v>
                </c:pt>
                <c:pt idx="7">
                  <c:v>1.6448676586151123E-2</c:v>
                </c:pt>
                <c:pt idx="8">
                  <c:v>1.0282397270202637E-2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1.4263629913330078E-2</c:v>
                  </c:pt>
                  <c:pt idx="1">
                    <c:v>1.3879358768463135E-2</c:v>
                  </c:pt>
                  <c:pt idx="2">
                    <c:v>2.5931239128112793E-2</c:v>
                  </c:pt>
                  <c:pt idx="3">
                    <c:v>2.4968802928924561E-2</c:v>
                  </c:pt>
                  <c:pt idx="4">
                    <c:v>1.1140465736389167E-2</c:v>
                  </c:pt>
                  <c:pt idx="5">
                    <c:v>2.303624153137207E-2</c:v>
                  </c:pt>
                  <c:pt idx="6">
                    <c:v>3.5905003547668485E-2</c:v>
                  </c:pt>
                  <c:pt idx="7">
                    <c:v>2.0971536636352539E-2</c:v>
                  </c:pt>
                  <c:pt idx="8">
                    <c:v>2.1409213542938232E-2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6.4376592636108398E-3</c:v>
                </c:pt>
                <c:pt idx="1">
                  <c:v>1.3684928417205814E-2</c:v>
                </c:pt>
                <c:pt idx="2">
                  <c:v>4.4881105422973633E-3</c:v>
                </c:pt>
                <c:pt idx="3">
                  <c:v>7.9783797264099121E-3</c:v>
                </c:pt>
                <c:pt idx="4">
                  <c:v>5.8300495147705009E-3</c:v>
                </c:pt>
                <c:pt idx="5">
                  <c:v>8.1876516342163086E-3</c:v>
                </c:pt>
                <c:pt idx="6">
                  <c:v>1.4014005661010742E-2</c:v>
                </c:pt>
                <c:pt idx="7">
                  <c:v>8.9497566223144531E-3</c:v>
                </c:pt>
                <c:pt idx="8">
                  <c:v>6.1685442924499512E-3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2.4922966957092282E-2</c:v>
                  </c:pt>
                  <c:pt idx="1">
                    <c:v>2.4210095405578617E-2</c:v>
                  </c:pt>
                  <c:pt idx="2">
                    <c:v>2.4932503700256351E-2</c:v>
                  </c:pt>
                  <c:pt idx="3">
                    <c:v>7.2437524795532227E-3</c:v>
                  </c:pt>
                  <c:pt idx="4">
                    <c:v>3.6144137382507331E-2</c:v>
                  </c:pt>
                  <c:pt idx="5">
                    <c:v>4.6839416027069092E-2</c:v>
                  </c:pt>
                  <c:pt idx="6">
                    <c:v>1.9567787647247314E-2</c:v>
                  </c:pt>
                  <c:pt idx="7">
                    <c:v>4.043346643447876E-2</c:v>
                  </c:pt>
                  <c:pt idx="8">
                    <c:v>5.3848028182983398E-2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2.4922966957092282E-2</c:v>
                </c:pt>
                <c:pt idx="1">
                  <c:v>2.4210095405578617E-2</c:v>
                </c:pt>
                <c:pt idx="2">
                  <c:v>2.4932503700256351E-2</c:v>
                </c:pt>
                <c:pt idx="3">
                  <c:v>4.314577579498291E-2</c:v>
                </c:pt>
                <c:pt idx="4">
                  <c:v>3.6144137382507331E-2</c:v>
                </c:pt>
                <c:pt idx="5">
                  <c:v>4.6839416027069092E-2</c:v>
                </c:pt>
                <c:pt idx="6">
                  <c:v>6.7469656467437744E-2</c:v>
                </c:pt>
                <c:pt idx="7">
                  <c:v>4.043346643447876E-2</c:v>
                </c:pt>
                <c:pt idx="8">
                  <c:v>5.3848028182983398E-2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08A-A415-813ABEDA8693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489-408A-A415-813ABEDA869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489-408A-A415-813ABEDA869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7489-408A-A415-813ABEDA8693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6.2706470489501988E-3</c:v>
                </c:pt>
                <c:pt idx="1">
                  <c:v>5.7471990585327079E-3</c:v>
                </c:pt>
                <c:pt idx="2">
                  <c:v>9.4743967056274379E-3</c:v>
                </c:pt>
                <c:pt idx="3">
                  <c:v>8.2180500030517578E-3</c:v>
                </c:pt>
                <c:pt idx="4">
                  <c:v>9.7539424896240165E-3</c:v>
                </c:pt>
                <c:pt idx="5">
                  <c:v>3.5325884819030762E-3</c:v>
                </c:pt>
                <c:pt idx="6">
                  <c:v>9.7730755805969238E-3</c:v>
                </c:pt>
                <c:pt idx="7">
                  <c:v>1.6448676586151123E-2</c:v>
                </c:pt>
                <c:pt idx="8">
                  <c:v>1.0282397270202637E-2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89-408A-A415-813ABEDA8693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7489-408A-A415-813ABEDA869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7489-408A-A415-813ABEDA8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7489-408A-A415-813ABEDA869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7489-408A-A415-813ABEDA869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7489-408A-A415-813ABEDA869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7489-408A-A415-813ABEDA869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7489-408A-A415-813ABEDA8693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7489-408A-A415-813ABEDA8693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7489-408A-A415-813ABEDA8693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1.4263629913330078E-2</c:v>
                  </c:pt>
                  <c:pt idx="1">
                    <c:v>1.3879358768463135E-2</c:v>
                  </c:pt>
                  <c:pt idx="2">
                    <c:v>2.5931239128112793E-2</c:v>
                  </c:pt>
                  <c:pt idx="3">
                    <c:v>2.4968802928924561E-2</c:v>
                  </c:pt>
                  <c:pt idx="4">
                    <c:v>1.1140465736389167E-2</c:v>
                  </c:pt>
                  <c:pt idx="5">
                    <c:v>2.303624153137207E-2</c:v>
                  </c:pt>
                  <c:pt idx="6">
                    <c:v>3.5905003547668485E-2</c:v>
                  </c:pt>
                  <c:pt idx="7">
                    <c:v>2.0971536636352539E-2</c:v>
                  </c:pt>
                  <c:pt idx="8">
                    <c:v>2.1409213542938232E-2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6.4376592636108398E-3</c:v>
                </c:pt>
                <c:pt idx="1">
                  <c:v>1.3684928417205814E-2</c:v>
                </c:pt>
                <c:pt idx="2">
                  <c:v>4.4881105422973633E-3</c:v>
                </c:pt>
                <c:pt idx="3">
                  <c:v>7.9783797264099121E-3</c:v>
                </c:pt>
                <c:pt idx="4">
                  <c:v>5.8300495147705009E-3</c:v>
                </c:pt>
                <c:pt idx="5">
                  <c:v>8.1876516342163086E-3</c:v>
                </c:pt>
                <c:pt idx="6">
                  <c:v>1.4014005661010742E-2</c:v>
                </c:pt>
                <c:pt idx="7">
                  <c:v>8.9497566223144531E-3</c:v>
                </c:pt>
                <c:pt idx="8">
                  <c:v>6.1685442924499512E-3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489-408A-A415-813ABEDA8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ObjectiveAfter!$A$41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ObjectiveAfter!$B$44:$J$44</c:f>
                <c:numCache>
                  <c:formatCode>General</c:formatCode>
                  <c:ptCount val="9"/>
                  <c:pt idx="0">
                    <c:v>1.9720611829999999E-3</c:v>
                  </c:pt>
                  <c:pt idx="1">
                    <c:v>1.9805349728857177E-3</c:v>
                  </c:pt>
                  <c:pt idx="2">
                    <c:v>3.2178609769742488E-3</c:v>
                  </c:pt>
                  <c:pt idx="3">
                    <c:v>6.170111999999933E-6</c:v>
                  </c:pt>
                  <c:pt idx="4">
                    <c:v>2.0059240708997085E-3</c:v>
                  </c:pt>
                  <c:pt idx="5">
                    <c:v>3.4259619154844686E-3</c:v>
                  </c:pt>
                  <c:pt idx="6">
                    <c:v>4.3738537613167523E-6</c:v>
                  </c:pt>
                  <c:pt idx="7">
                    <c:v>9.5961380779969823E-5</c:v>
                  </c:pt>
                  <c:pt idx="8">
                    <c:v>5.6681347272098258E-4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ObjectiveAfter!$B$41:$J$41</c:f>
              <c:numCache>
                <c:formatCode>0.00E+00</c:formatCode>
                <c:ptCount val="9"/>
                <c:pt idx="0">
                  <c:v>1.9720611839999999E-3</c:v>
                </c:pt>
                <c:pt idx="1">
                  <c:v>1.9805349738857177E-3</c:v>
                </c:pt>
                <c:pt idx="2">
                  <c:v>3.2178609779742488E-3</c:v>
                </c:pt>
                <c:pt idx="3">
                  <c:v>6.1785599999999384E-6</c:v>
                </c:pt>
                <c:pt idx="4">
                  <c:v>2.0059240718997085E-3</c:v>
                </c:pt>
                <c:pt idx="5">
                  <c:v>3.4259619164844685E-3</c:v>
                </c:pt>
                <c:pt idx="6">
                  <c:v>4.4106489327845115E-6</c:v>
                </c:pt>
                <c:pt idx="7">
                  <c:v>9.5961381779969819E-5</c:v>
                </c:pt>
                <c:pt idx="8">
                  <c:v>5.6681347372098258E-4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A-496D-8FBF-C7FC7FBC94CB}"/>
            </c:ext>
          </c:extLst>
        </c:ser>
        <c:ser>
          <c:idx val="1"/>
          <c:order val="1"/>
          <c:tx>
            <c:strRef>
              <c:f>ObjectiveAfter!$A$42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96D-8FBF-C7FC7FBC94C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96D-8FBF-C7FC7FBC94C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AA-496D-8FBF-C7FC7FBC94CB}"/>
              </c:ext>
            </c:extLst>
          </c:dPt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ObjectiveAfter!$B$42:$J$42</c:f>
              <c:numCache>
                <c:formatCode>0.00E+00</c:formatCode>
                <c:ptCount val="9"/>
                <c:pt idx="0">
                  <c:v>4.9930751999999953E-3</c:v>
                </c:pt>
                <c:pt idx="1">
                  <c:v>6.6501306315737262E-3</c:v>
                </c:pt>
                <c:pt idx="2">
                  <c:v>5.6442014649117902E-3</c:v>
                </c:pt>
                <c:pt idx="3">
                  <c:v>3.9128447999999676E-5</c:v>
                </c:pt>
                <c:pt idx="4">
                  <c:v>3.3928094454822987E-3</c:v>
                </c:pt>
                <c:pt idx="5">
                  <c:v>5.8558534073573018E-3</c:v>
                </c:pt>
                <c:pt idx="6">
                  <c:v>4.906074179423853E-5</c:v>
                </c:pt>
                <c:pt idx="7">
                  <c:v>5.9801603070371231E-3</c:v>
                </c:pt>
                <c:pt idx="8">
                  <c:v>2.6105428908937967E-3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AA-496D-8FBF-C7FC7FBC94CB}"/>
            </c:ext>
          </c:extLst>
        </c:ser>
        <c:ser>
          <c:idx val="2"/>
          <c:order val="2"/>
          <c:tx>
            <c:strRef>
              <c:f>ObjectiveAfter!$A$43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8AA-496D-8FBF-C7FC7FBC94C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88AA-496D-8FBF-C7FC7FBC94C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8AA-496D-8FBF-C7FC7FBC94C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88AA-496D-8FBF-C7FC7FBC94C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8AA-496D-8FBF-C7FC7FBC94C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88AA-496D-8FBF-C7FC7FBC94C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8AA-496D-8FBF-C7FC7FBC94C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88AA-496D-8FBF-C7FC7FBC94C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88AA-496D-8FBF-C7FC7FBC94CB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3.8366998527999976E-2</c:v>
                  </c:pt>
                  <c:pt idx="1">
                    <c:v>4.0904092987648022E-2</c:v>
                  </c:pt>
                  <c:pt idx="2">
                    <c:v>4.6253851093797135E-2</c:v>
                  </c:pt>
                  <c:pt idx="3">
                    <c:v>9.5724455040000211E-3</c:v>
                  </c:pt>
                  <c:pt idx="4">
                    <c:v>6.6930874452004567E-3</c:v>
                  </c:pt>
                  <c:pt idx="5">
                    <c:v>4.1159874452537867E-3</c:v>
                  </c:pt>
                  <c:pt idx="6">
                    <c:v>3.6816548092839657E-3</c:v>
                  </c:pt>
                  <c:pt idx="7">
                    <c:v>1.1513790647651692E-2</c:v>
                  </c:pt>
                  <c:pt idx="8">
                    <c:v>1.5097143346549852E-2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ObjectiveAfter!$B$40:$J$40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ObjectiveAfter!$B$43:$J$43</c:f>
              <c:numCache>
                <c:formatCode>0.00E+00</c:formatCode>
                <c:ptCount val="9"/>
                <c:pt idx="0">
                  <c:v>7.9883919360000007E-3</c:v>
                </c:pt>
                <c:pt idx="1">
                  <c:v>6.6327617047547485E-3</c:v>
                </c:pt>
                <c:pt idx="2">
                  <c:v>8.3176229087573144E-3</c:v>
                </c:pt>
                <c:pt idx="3">
                  <c:v>1.3782412800000064E-4</c:v>
                </c:pt>
                <c:pt idx="4">
                  <c:v>7.5937543188283703E-3</c:v>
                </c:pt>
                <c:pt idx="5">
                  <c:v>4.5004154743108048E-3</c:v>
                </c:pt>
                <c:pt idx="6">
                  <c:v>6.642366893827215E-5</c:v>
                </c:pt>
                <c:pt idx="7">
                  <c:v>7.7554392249492695E-3</c:v>
                </c:pt>
                <c:pt idx="8">
                  <c:v>6.6884229552952512E-3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AA-496D-8FBF-C7FC7FBC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after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ObjectiveBefore!$A$41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ObjectiveBefore!$B$44:$J$44</c:f>
                <c:numCache>
                  <c:formatCode>General</c:formatCode>
                  <c:ptCount val="9"/>
                  <c:pt idx="0">
                    <c:v>1.2399684606999997E-2</c:v>
                  </c:pt>
                  <c:pt idx="1">
                    <c:v>1.6427086449224297E-2</c:v>
                  </c:pt>
                  <c:pt idx="2">
                    <c:v>1.8502475165796711E-2</c:v>
                  </c:pt>
                  <c:pt idx="3">
                    <c:v>5.971442944000014E-3</c:v>
                  </c:pt>
                  <c:pt idx="4">
                    <c:v>1.3835843437934717E-2</c:v>
                  </c:pt>
                  <c:pt idx="5">
                    <c:v>1.9384866299574942E-2</c:v>
                  </c:pt>
                  <c:pt idx="6">
                    <c:v>4.8057736406913604E-3</c:v>
                  </c:pt>
                  <c:pt idx="7">
                    <c:v>9.2936746208451687E-3</c:v>
                  </c:pt>
                  <c:pt idx="8">
                    <c:v>1.3441534120925898E-2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ObjectiveBefore!$B$41:$J$41</c:f>
              <c:numCache>
                <c:formatCode>0.00E+00</c:formatCode>
                <c:ptCount val="9"/>
                <c:pt idx="0">
                  <c:v>1.2399684607999997E-2</c:v>
                </c:pt>
                <c:pt idx="1">
                  <c:v>1.6427086450224296E-2</c:v>
                </c:pt>
                <c:pt idx="2">
                  <c:v>1.8502475166796709E-2</c:v>
                </c:pt>
                <c:pt idx="3">
                  <c:v>2.6172710400000014E-2</c:v>
                </c:pt>
                <c:pt idx="4">
                  <c:v>1.3835843438934717E-2</c:v>
                </c:pt>
                <c:pt idx="5">
                  <c:v>1.9384866300574941E-2</c:v>
                </c:pt>
                <c:pt idx="6">
                  <c:v>2.6972523345821682E-2</c:v>
                </c:pt>
                <c:pt idx="7">
                  <c:v>9.2936746218451691E-3</c:v>
                </c:pt>
                <c:pt idx="8">
                  <c:v>1.3441534121925898E-2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40F-819F-E5BB195CA9AC}"/>
            </c:ext>
          </c:extLst>
        </c:ser>
        <c:ser>
          <c:idx val="1"/>
          <c:order val="1"/>
          <c:tx>
            <c:strRef>
              <c:f>ObjectiveBefore!$A$42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F0-440F-819F-E5BB195CA9A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F0-440F-819F-E5BB195CA9A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6FF0-440F-819F-E5BB195CA9AC}"/>
              </c:ext>
            </c:extLst>
          </c:dPt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ObjectiveBefore!$B$42:$J$42</c:f>
              <c:numCache>
                <c:formatCode>0.00E+00</c:formatCode>
                <c:ptCount val="9"/>
                <c:pt idx="0">
                  <c:v>1.1525652480000004E-2</c:v>
                </c:pt>
                <c:pt idx="1">
                  <c:v>1.0001294882612213E-2</c:v>
                </c:pt>
                <c:pt idx="2">
                  <c:v>6.7460727870109309E-3</c:v>
                </c:pt>
                <c:pt idx="3">
                  <c:v>2.5977116159999827E-3</c:v>
                </c:pt>
                <c:pt idx="4">
                  <c:v>9.7749968699478908E-3</c:v>
                </c:pt>
                <c:pt idx="5">
                  <c:v>6.0964531320735031E-3</c:v>
                </c:pt>
                <c:pt idx="6">
                  <c:v>1.3909170673250953E-3</c:v>
                </c:pt>
                <c:pt idx="7">
                  <c:v>1.3489724908869382E-2</c:v>
                </c:pt>
                <c:pt idx="8">
                  <c:v>1.1927836278739161E-2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F0-440F-819F-E5BB195CA9AC}"/>
            </c:ext>
          </c:extLst>
        </c:ser>
        <c:ser>
          <c:idx val="2"/>
          <c:order val="2"/>
          <c:tx>
            <c:strRef>
              <c:f>ObjectiveBefore!$A$43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6FF0-440F-819F-E5BB195CA9A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6FF0-440F-819F-E5BB195CA9A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6FF0-440F-819F-E5BB195CA9A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FF0-440F-819F-E5BB195CA9AC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FF0-440F-819F-E5BB195CA9A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6FF0-440F-819F-E5BB195CA9A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6FF0-440F-819F-E5BB195CA9A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6FF0-440F-819F-E5BB195CA9A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6FF0-440F-819F-E5BB195CA9AC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ObjectiveBefore!$B$45:$J$45</c:f>
                <c:numCache>
                  <c:formatCode>General</c:formatCode>
                  <c:ptCount val="9"/>
                  <c:pt idx="0">
                    <c:v>3.8366998527999976E-2</c:v>
                  </c:pt>
                  <c:pt idx="1">
                    <c:v>4.0904092987648022E-2</c:v>
                  </c:pt>
                  <c:pt idx="2">
                    <c:v>4.6253851093797135E-2</c:v>
                  </c:pt>
                  <c:pt idx="3">
                    <c:v>9.5724455040000211E-3</c:v>
                  </c:pt>
                  <c:pt idx="4">
                    <c:v>6.6930874452004567E-3</c:v>
                  </c:pt>
                  <c:pt idx="5">
                    <c:v>4.1159874452537867E-3</c:v>
                  </c:pt>
                  <c:pt idx="6">
                    <c:v>3.6816548092839657E-3</c:v>
                  </c:pt>
                  <c:pt idx="7">
                    <c:v>1.1513790647651692E-2</c:v>
                  </c:pt>
                  <c:pt idx="8">
                    <c:v>1.5097143346549852E-2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ObjectiveBefore!$B$40:$J$40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ObjectiveBefore!$B$43:$J$43</c:f>
              <c:numCache>
                <c:formatCode>0.00E+00</c:formatCode>
                <c:ptCount val="9"/>
                <c:pt idx="0">
                  <c:v>4.4779069440000104E-3</c:v>
                </c:pt>
                <c:pt idx="1">
                  <c:v>3.5660583471634789E-3</c:v>
                </c:pt>
                <c:pt idx="2">
                  <c:v>3.7467183888437762E-3</c:v>
                </c:pt>
                <c:pt idx="3">
                  <c:v>5.4110688000000295E-4</c:v>
                </c:pt>
                <c:pt idx="4">
                  <c:v>3.8898579635970564E-3</c:v>
                </c:pt>
                <c:pt idx="5">
                  <c:v>3.0664140572440428E-3</c:v>
                </c:pt>
                <c:pt idx="6">
                  <c:v>1.1799760171193399E-3</c:v>
                </c:pt>
                <c:pt idx="7">
                  <c:v>4.4884144565931691E-3</c:v>
                </c:pt>
                <c:pt idx="8">
                  <c:v>3.2766073581497884E-3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FF0-440F-819F-E5BB195C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before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2.4922966957092282E-2</c:v>
                  </c:pt>
                  <c:pt idx="1">
                    <c:v>2.4210095405578617E-2</c:v>
                  </c:pt>
                  <c:pt idx="2">
                    <c:v>2.4932503700256351E-2</c:v>
                  </c:pt>
                  <c:pt idx="3">
                    <c:v>7.2437524795532227E-3</c:v>
                  </c:pt>
                  <c:pt idx="4">
                    <c:v>3.6144137382507331E-2</c:v>
                  </c:pt>
                  <c:pt idx="5">
                    <c:v>4.6839416027069092E-2</c:v>
                  </c:pt>
                  <c:pt idx="6">
                    <c:v>1.9567787647247314E-2</c:v>
                  </c:pt>
                  <c:pt idx="7">
                    <c:v>4.043346643447876E-2</c:v>
                  </c:pt>
                  <c:pt idx="8">
                    <c:v>5.3848028182983398E-2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2.4922966957092282E-2</c:v>
                </c:pt>
                <c:pt idx="1">
                  <c:v>2.4210095405578617E-2</c:v>
                </c:pt>
                <c:pt idx="2">
                  <c:v>2.4932503700256351E-2</c:v>
                </c:pt>
                <c:pt idx="3">
                  <c:v>4.314577579498291E-2</c:v>
                </c:pt>
                <c:pt idx="4">
                  <c:v>3.6144137382507331E-2</c:v>
                </c:pt>
                <c:pt idx="5">
                  <c:v>4.6839416027069092E-2</c:v>
                </c:pt>
                <c:pt idx="6">
                  <c:v>6.7469656467437744E-2</c:v>
                </c:pt>
                <c:pt idx="7">
                  <c:v>4.043346643447876E-2</c:v>
                </c:pt>
                <c:pt idx="8">
                  <c:v>5.3848028182983398E-2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6.2706470489501988E-3</c:v>
                </c:pt>
                <c:pt idx="1">
                  <c:v>5.7471990585327079E-3</c:v>
                </c:pt>
                <c:pt idx="2">
                  <c:v>9.4743967056274379E-3</c:v>
                </c:pt>
                <c:pt idx="3">
                  <c:v>8.2180500030517578E-3</c:v>
                </c:pt>
                <c:pt idx="4">
                  <c:v>9.7539424896240165E-3</c:v>
                </c:pt>
                <c:pt idx="5">
                  <c:v>3.5325884819030762E-3</c:v>
                </c:pt>
                <c:pt idx="6">
                  <c:v>9.7730755805969238E-3</c:v>
                </c:pt>
                <c:pt idx="7">
                  <c:v>1.6448676586151123E-2</c:v>
                </c:pt>
                <c:pt idx="8">
                  <c:v>1.0282397270202637E-2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1.4263629913330078E-2</c:v>
                  </c:pt>
                  <c:pt idx="1">
                    <c:v>1.3879358768463135E-2</c:v>
                  </c:pt>
                  <c:pt idx="2">
                    <c:v>2.5931239128112793E-2</c:v>
                  </c:pt>
                  <c:pt idx="3">
                    <c:v>2.4968802928924561E-2</c:v>
                  </c:pt>
                  <c:pt idx="4">
                    <c:v>1.1140465736389167E-2</c:v>
                  </c:pt>
                  <c:pt idx="5">
                    <c:v>2.303624153137207E-2</c:v>
                  </c:pt>
                  <c:pt idx="6">
                    <c:v>3.5905003547668485E-2</c:v>
                  </c:pt>
                  <c:pt idx="7">
                    <c:v>2.0971536636352539E-2</c:v>
                  </c:pt>
                  <c:pt idx="8">
                    <c:v>2.1409213542938232E-2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6.4376592636108398E-3</c:v>
                </c:pt>
                <c:pt idx="1">
                  <c:v>1.3684928417205814E-2</c:v>
                </c:pt>
                <c:pt idx="2">
                  <c:v>4.4881105422973633E-3</c:v>
                </c:pt>
                <c:pt idx="3">
                  <c:v>7.9783797264099121E-3</c:v>
                </c:pt>
                <c:pt idx="4">
                  <c:v>5.8300495147705009E-3</c:v>
                </c:pt>
                <c:pt idx="5">
                  <c:v>8.1876516342163086E-3</c:v>
                </c:pt>
                <c:pt idx="6">
                  <c:v>1.4014005661010742E-2</c:v>
                </c:pt>
                <c:pt idx="7">
                  <c:v>8.9497566223144531E-3</c:v>
                </c:pt>
                <c:pt idx="8">
                  <c:v>6.1685442924499512E-3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46</xdr:row>
      <xdr:rowOff>73333</xdr:rowOff>
    </xdr:from>
    <xdr:to>
      <xdr:col>4</xdr:col>
      <xdr:colOff>681446</xdr:colOff>
      <xdr:row>65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46</xdr:row>
      <xdr:rowOff>90162</xdr:rowOff>
    </xdr:from>
    <xdr:to>
      <xdr:col>11</xdr:col>
      <xdr:colOff>555811</xdr:colOff>
      <xdr:row>66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175779</xdr:colOff>
      <xdr:row>47</xdr:row>
      <xdr:rowOff>58937</xdr:rowOff>
    </xdr:from>
    <xdr:to>
      <xdr:col>12</xdr:col>
      <xdr:colOff>131493</xdr:colOff>
      <xdr:row>66</xdr:row>
      <xdr:rowOff>168920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662B7-A8F8-4F94-BEF0-A147ACCD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649889</xdr:colOff>
      <xdr:row>66</xdr:row>
      <xdr:rowOff>178440</xdr:rowOff>
    </xdr:from>
    <xdr:to>
      <xdr:col>5</xdr:col>
      <xdr:colOff>424685</xdr:colOff>
      <xdr:row>86</xdr:row>
      <xdr:rowOff>47833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1B69A-7D8B-4739-B4DA-7EA4F7B5F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1006776</xdr:colOff>
      <xdr:row>47</xdr:row>
      <xdr:rowOff>100074</xdr:rowOff>
    </xdr:from>
    <xdr:to>
      <xdr:col>5</xdr:col>
      <xdr:colOff>779667</xdr:colOff>
      <xdr:row>66</xdr:row>
      <xdr:rowOff>157400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1D6F4-C082-4102-BE6D-2834CB56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1996440</xdr:colOff>
      <xdr:row>15</xdr:row>
      <xdr:rowOff>18905</xdr:rowOff>
    </xdr:from>
    <xdr:to>
      <xdr:col>7</xdr:col>
      <xdr:colOff>388620</xdr:colOff>
      <xdr:row>33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79"/>
  <sheetViews>
    <sheetView topLeftCell="A39" zoomScale="85" zoomScaleNormal="85" workbookViewId="0">
      <selection activeCell="O40" sqref="O40"/>
    </sheetView>
  </sheetViews>
  <sheetFormatPr defaultColWidth="8.88671875" defaultRowHeight="14.4" x14ac:dyDescent="0.3"/>
  <cols>
    <col min="1" max="1" width="30.33203125" style="19" customWidth="1"/>
    <col min="2" max="2" width="13.33203125" style="14" bestFit="1" customWidth="1"/>
    <col min="3" max="3" width="13.33203125" style="15" bestFit="1" customWidth="1"/>
    <col min="4" max="4" width="13.33203125" style="14" bestFit="1" customWidth="1"/>
    <col min="5" max="5" width="13.33203125" style="15" bestFit="1" customWidth="1"/>
    <col min="6" max="6" width="13.33203125" style="14" bestFit="1" customWidth="1"/>
    <col min="7" max="7" width="13.33203125" style="15" bestFit="1" customWidth="1"/>
    <col min="8" max="8" width="13.33203125" style="14" bestFit="1" customWidth="1"/>
    <col min="9" max="9" width="13.33203125" style="15" bestFit="1" customWidth="1"/>
    <col min="10" max="10" width="13.33203125" style="14" bestFit="1" customWidth="1"/>
    <col min="11" max="11" width="10.109375" style="41" customWidth="1"/>
    <col min="12" max="12" width="15.33203125" style="41" customWidth="1"/>
    <col min="13" max="21" width="9.5546875" style="41" bestFit="1" customWidth="1"/>
    <col min="22" max="28" width="8.88671875" style="41"/>
    <col min="29" max="62" width="8.88671875" style="29"/>
    <col min="63" max="16384" width="8.88671875" style="1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 t="s">
        <v>725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 t="s">
        <v>727</v>
      </c>
      <c r="X1" s="41"/>
      <c r="Y1" s="41"/>
      <c r="Z1" s="41"/>
      <c r="AA1" s="41"/>
      <c r="AB1" s="41"/>
      <c r="AC1" s="29"/>
      <c r="AD1" s="29"/>
      <c r="AE1" s="29"/>
      <c r="AF1" s="29" t="s">
        <v>728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62">
        <f>AVERAGE('trad-50'!$H$2:$H$201)</f>
        <v>4.0103441860465112E-2</v>
      </c>
      <c r="C2" s="62">
        <f>AVERAGE('3060-50'!$H$2:$H$201)</f>
        <v>4.8034976744186039E-2</v>
      </c>
      <c r="D2" s="62">
        <f>AVERAGE('15-50'!$H$2:$H$201)</f>
        <v>5.0007624482642739E-2</v>
      </c>
      <c r="E2" s="62">
        <f>AVERAGE('trad-100'!$H$2:$H$201)</f>
        <v>4.6460799999999925E-3</v>
      </c>
      <c r="F2" s="62">
        <f>AVERAGE('3060-100'!$H$2:$H$201)</f>
        <v>4.4077913043478259E-2</v>
      </c>
      <c r="G2" s="62">
        <f>AVERAGE('15-100'!$H$2:$H$201)</f>
        <v>4.8226683118806617E-2</v>
      </c>
      <c r="H2" s="62">
        <f>AVERAGE('trad-150'!$H$2:$H$201)</f>
        <v>4.0695466666666623E-3</v>
      </c>
      <c r="I2" s="62">
        <f>AVERAGE('3060-150'!$H$2:$H$201)</f>
        <v>5.3790939571150088E-2</v>
      </c>
      <c r="J2" s="62">
        <f>AVERAGE('15-150'!$H$2:$H$201)</f>
        <v>3.979624003073004E-2</v>
      </c>
      <c r="K2" s="63"/>
      <c r="L2" s="64" t="s">
        <v>697</v>
      </c>
      <c r="M2" s="62"/>
      <c r="N2" s="62"/>
      <c r="O2" s="62"/>
      <c r="P2" s="62"/>
      <c r="Q2" s="62"/>
      <c r="R2" s="62"/>
      <c r="S2" s="62"/>
      <c r="T2" s="62"/>
      <c r="U2" s="62"/>
      <c r="W2" s="41" t="e">
        <f>(B2-M2)/M2</f>
        <v>#DIV/0!</v>
      </c>
      <c r="X2" s="41" t="e">
        <f t="shared" ref="X2:AE2" si="0">(C2-N2)/N2</f>
        <v>#DIV/0!</v>
      </c>
      <c r="Y2" s="41" t="e">
        <f t="shared" si="0"/>
        <v>#DIV/0!</v>
      </c>
      <c r="Z2" s="41" t="e">
        <f t="shared" si="0"/>
        <v>#DIV/0!</v>
      </c>
      <c r="AA2" s="41" t="e">
        <f t="shared" si="0"/>
        <v>#DIV/0!</v>
      </c>
      <c r="AB2" s="41" t="e">
        <f t="shared" si="0"/>
        <v>#DIV/0!</v>
      </c>
      <c r="AC2" s="41" t="e">
        <f t="shared" si="0"/>
        <v>#DIV/0!</v>
      </c>
      <c r="AD2" s="41" t="e">
        <f t="shared" si="0"/>
        <v>#DIV/0!</v>
      </c>
      <c r="AE2" s="41" t="e">
        <f t="shared" si="0"/>
        <v>#DIV/0!</v>
      </c>
      <c r="AF2" s="41" t="e">
        <f>AVERAGE(W2:AE2)</f>
        <v>#DIV/0!</v>
      </c>
    </row>
    <row r="3" spans="1:62" x14ac:dyDescent="0.3">
      <c r="A3" s="32" t="s">
        <v>698</v>
      </c>
      <c r="B3" s="62">
        <f>MAX('trad-50'!$H$2:$H$201)</f>
        <v>0.116384</v>
      </c>
      <c r="C3" s="62">
        <f>MAX('3060-50'!$H$2:$H$201)</f>
        <v>0.1398079999999999</v>
      </c>
      <c r="D3" s="62">
        <f>MAX('15-50'!$H$2:$H$201)</f>
        <v>0.12800491305585471</v>
      </c>
      <c r="E3" s="62">
        <f>MAX('trad-100'!$H$2:$H$201)</f>
        <v>5.0431999999999998E-2</v>
      </c>
      <c r="F3" s="62">
        <f>MAX('3060-100'!$H$2:$H$201)</f>
        <v>0.13972799999999991</v>
      </c>
      <c r="G3" s="62">
        <f>MAX('15-100'!$H$2:$H$201)</f>
        <v>0.13106692119797281</v>
      </c>
      <c r="H3" s="62">
        <f>MAX('trad-150'!$H$2:$H$201)</f>
        <v>2.757570370370371E-2</v>
      </c>
      <c r="I3" s="62">
        <f>MAX('3060-150'!$H$2:$H$201)</f>
        <v>0.17495348148148149</v>
      </c>
      <c r="J3" s="62">
        <f>MAX('15-150'!$H$2:$H$201)</f>
        <v>0.16273245378056861</v>
      </c>
      <c r="K3" s="63"/>
      <c r="L3" s="64" t="s">
        <v>698</v>
      </c>
      <c r="M3" s="62"/>
      <c r="N3" s="62"/>
      <c r="O3" s="62"/>
      <c r="P3" s="62"/>
      <c r="Q3" s="62"/>
      <c r="R3" s="62"/>
      <c r="S3" s="62"/>
      <c r="T3" s="62"/>
      <c r="U3" s="62"/>
      <c r="W3" s="41" t="e">
        <f t="shared" ref="W3:W9" si="1">(B3-M3)/M3</f>
        <v>#DIV/0!</v>
      </c>
      <c r="X3" s="41" t="e">
        <f t="shared" ref="X3:X9" si="2">(C3-N3)/N3</f>
        <v>#DIV/0!</v>
      </c>
      <c r="Y3" s="41" t="e">
        <f t="shared" ref="Y3:Y9" si="3">(D3-O3)/O3</f>
        <v>#DIV/0!</v>
      </c>
      <c r="Z3" s="41" t="e">
        <f t="shared" ref="Z3:Z9" si="4">(E3-P3)/P3</f>
        <v>#DIV/0!</v>
      </c>
      <c r="AA3" s="41" t="e">
        <f t="shared" ref="AA3:AA9" si="5">(F3-Q3)/Q3</f>
        <v>#DIV/0!</v>
      </c>
      <c r="AB3" s="41" t="e">
        <f t="shared" ref="AB3:AB9" si="6">(G3-R3)/R3</f>
        <v>#DIV/0!</v>
      </c>
      <c r="AC3" s="41" t="e">
        <f t="shared" ref="AC3:AC9" si="7">(H3-S3)/S3</f>
        <v>#DIV/0!</v>
      </c>
      <c r="AD3" s="41" t="e">
        <f t="shared" ref="AD3:AD9" si="8">(I3-T3)/T3</f>
        <v>#DIV/0!</v>
      </c>
      <c r="AE3" s="41" t="e">
        <f t="shared" ref="AE3:AE9" si="9">(J3-U3)/U3</f>
        <v>#DIV/0!</v>
      </c>
      <c r="AF3" s="41" t="e">
        <f t="shared" ref="AF3:AF9" si="10">AVERAGE(W3:AE3)</f>
        <v>#DIV/0!</v>
      </c>
    </row>
    <row r="4" spans="1:62" x14ac:dyDescent="0.3">
      <c r="A4" s="32" t="s">
        <v>699</v>
      </c>
      <c r="B4" s="62">
        <f>AVERAGE('trad-50'!$I$2:$I$201)</f>
        <v>3.2049860465116292E-2</v>
      </c>
      <c r="C4" s="62">
        <f>AVERAGE('3060-50'!$I$2:$I$201)</f>
        <v>3.174474418604651E-2</v>
      </c>
      <c r="D4" s="62">
        <f>AVERAGE('15-50'!$I$2:$I$201)</f>
        <v>3.4743148936170198E-2</v>
      </c>
      <c r="E4" s="62">
        <f>AVERAGE('trad-100'!$I$2:$I$201)</f>
        <v>4.7071999999999939E-3</v>
      </c>
      <c r="F4" s="62">
        <f>AVERAGE('3060-100'!$I$2:$I$201)</f>
        <v>3.1245565217391288E-2</v>
      </c>
      <c r="G4" s="62">
        <f>AVERAGE('15-100'!$I$2:$I$201)</f>
        <v>2.6947914893617021E-2</v>
      </c>
      <c r="H4" s="62">
        <f>AVERAGE('trad-150'!$I$2:$I$201)</f>
        <v>3.9909451851851798E-3</v>
      </c>
      <c r="I4" s="62">
        <f>AVERAGE('3060-150'!$I$2:$I$201)</f>
        <v>3.7047204678362554E-2</v>
      </c>
      <c r="J4" s="62">
        <f>AVERAGE('15-150'!$I$2:$I$201)</f>
        <v>2.6960754208754208E-2</v>
      </c>
      <c r="K4" s="63"/>
      <c r="L4" s="64" t="s">
        <v>699</v>
      </c>
      <c r="M4" s="62"/>
      <c r="N4" s="62"/>
      <c r="O4" s="62"/>
      <c r="P4" s="62"/>
      <c r="Q4" s="62"/>
      <c r="R4" s="62"/>
      <c r="S4" s="62"/>
      <c r="T4" s="62"/>
      <c r="U4" s="62"/>
      <c r="W4" s="41" t="e">
        <f t="shared" si="1"/>
        <v>#DIV/0!</v>
      </c>
      <c r="X4" s="41" t="e">
        <f t="shared" si="2"/>
        <v>#DIV/0!</v>
      </c>
      <c r="Y4" s="41" t="e">
        <f t="shared" si="3"/>
        <v>#DIV/0!</v>
      </c>
      <c r="Z4" s="41" t="e">
        <f t="shared" si="4"/>
        <v>#DIV/0!</v>
      </c>
      <c r="AA4" s="41" t="e">
        <f t="shared" si="5"/>
        <v>#DIV/0!</v>
      </c>
      <c r="AB4" s="41" t="e">
        <f t="shared" si="6"/>
        <v>#DIV/0!</v>
      </c>
      <c r="AC4" s="41" t="e">
        <f t="shared" si="7"/>
        <v>#DIV/0!</v>
      </c>
      <c r="AD4" s="41" t="e">
        <f t="shared" si="8"/>
        <v>#DIV/0!</v>
      </c>
      <c r="AE4" s="41" t="e">
        <f t="shared" si="9"/>
        <v>#DIV/0!</v>
      </c>
      <c r="AF4" s="41" t="e">
        <f t="shared" si="10"/>
        <v>#DIV/0!</v>
      </c>
    </row>
    <row r="5" spans="1:62" x14ac:dyDescent="0.3">
      <c r="A5" s="32" t="s">
        <v>700</v>
      </c>
      <c r="B5" s="62">
        <f>MAX('trad-50'!$I$2:$I$201)</f>
        <v>9.5839999999999925E-2</v>
      </c>
      <c r="C5" s="62">
        <f>MAX('3060-50'!$I$2:$I$201)</f>
        <v>0.14070400000000011</v>
      </c>
      <c r="D5" s="62">
        <f>MAX('15-50'!$I$2:$I$201)</f>
        <v>0.10959999999999991</v>
      </c>
      <c r="E5" s="62">
        <f>MAX('trad-100'!$I$2:$I$201)</f>
        <v>2.297600000000001E-2</v>
      </c>
      <c r="F5" s="62">
        <f>MAX('3060-100'!$I$2:$I$201)</f>
        <v>0.10239999999999989</v>
      </c>
      <c r="G5" s="62">
        <f>MAX('15-100'!$I$2:$I$201)</f>
        <v>9.0312000000000059E-2</v>
      </c>
      <c r="H5" s="62">
        <f>MAX('trad-150'!$I$2:$I$201)</f>
        <v>1.391051851851852E-2</v>
      </c>
      <c r="I5" s="62">
        <f>MAX('3060-150'!$I$2:$I$201)</f>
        <v>9.0997333333333347E-2</v>
      </c>
      <c r="J5" s="62">
        <f>MAX('15-150'!$I$2:$I$201)</f>
        <v>9.1810370370370431E-2</v>
      </c>
      <c r="K5" s="63"/>
      <c r="L5" s="64" t="s">
        <v>700</v>
      </c>
      <c r="M5" s="62"/>
      <c r="N5" s="62"/>
      <c r="O5" s="62"/>
      <c r="P5" s="62"/>
      <c r="Q5" s="62"/>
      <c r="R5" s="62"/>
      <c r="S5" s="62"/>
      <c r="T5" s="62"/>
      <c r="U5" s="62"/>
      <c r="W5" s="41" t="e">
        <f t="shared" si="1"/>
        <v>#DIV/0!</v>
      </c>
      <c r="X5" s="41" t="e">
        <f t="shared" si="2"/>
        <v>#DIV/0!</v>
      </c>
      <c r="Y5" s="41" t="e">
        <f t="shared" si="3"/>
        <v>#DIV/0!</v>
      </c>
      <c r="Z5" s="41" t="e">
        <f t="shared" si="4"/>
        <v>#DIV/0!</v>
      </c>
      <c r="AA5" s="41" t="e">
        <f t="shared" si="5"/>
        <v>#DIV/0!</v>
      </c>
      <c r="AB5" s="41" t="e">
        <f t="shared" si="6"/>
        <v>#DIV/0!</v>
      </c>
      <c r="AC5" s="41" t="e">
        <f t="shared" si="7"/>
        <v>#DIV/0!</v>
      </c>
      <c r="AD5" s="41" t="e">
        <f t="shared" si="8"/>
        <v>#DIV/0!</v>
      </c>
      <c r="AE5" s="41" t="e">
        <f t="shared" si="9"/>
        <v>#DIV/0!</v>
      </c>
      <c r="AF5" s="41" t="e">
        <f t="shared" si="10"/>
        <v>#DIV/0!</v>
      </c>
    </row>
    <row r="6" spans="1:62" x14ac:dyDescent="0.3">
      <c r="A6" s="32" t="s">
        <v>701</v>
      </c>
      <c r="B6" s="62">
        <f>AVERAGE('trad-50'!$J$2:$J$201)</f>
        <v>6.5812093023255844E-2</v>
      </c>
      <c r="C6" s="62">
        <f>AVERAGE('3060-50'!$J$2:$J$201)</f>
        <v>6.4301531245522542E-2</v>
      </c>
      <c r="D6" s="62">
        <f>AVERAGE('15-50'!$J$2:$J$201)</f>
        <v>6.2893240500520392E-2</v>
      </c>
      <c r="E6" s="62">
        <f>AVERAGE('trad-100'!$J$2:$J$201)</f>
        <v>6.2598400000000009E-3</v>
      </c>
      <c r="F6" s="62">
        <f>AVERAGE('3060-100'!$J$2:$J$201)</f>
        <v>5.2163354803700407E-2</v>
      </c>
      <c r="G6" s="62">
        <f>AVERAGE('15-100'!$J$2:$J$201)</f>
        <v>5.978347649083382E-2</v>
      </c>
      <c r="H6" s="62">
        <f>AVERAGE('trad-150'!$J$2:$J$201)</f>
        <v>4.7415466666666708E-3</v>
      </c>
      <c r="I6" s="62">
        <f>AVERAGE('3060-150'!$J$2:$J$201)</f>
        <v>5.0951105826654339E-2</v>
      </c>
      <c r="J6" s="62">
        <f>AVERAGE('15-150'!$J$2:$J$201)</f>
        <v>4.2830779024545157E-2</v>
      </c>
      <c r="K6" s="63"/>
      <c r="L6" s="64" t="s">
        <v>701</v>
      </c>
      <c r="M6" s="62"/>
      <c r="N6" s="62"/>
      <c r="O6" s="62"/>
      <c r="P6" s="62"/>
      <c r="Q6" s="62"/>
      <c r="R6" s="62"/>
      <c r="S6" s="62"/>
      <c r="T6" s="62"/>
      <c r="U6" s="62"/>
      <c r="W6" s="41" t="e">
        <f t="shared" si="1"/>
        <v>#DIV/0!</v>
      </c>
      <c r="X6" s="41" t="e">
        <f t="shared" si="2"/>
        <v>#DIV/0!</v>
      </c>
      <c r="Y6" s="41" t="e">
        <f t="shared" si="3"/>
        <v>#DIV/0!</v>
      </c>
      <c r="Z6" s="41" t="e">
        <f t="shared" si="4"/>
        <v>#DIV/0!</v>
      </c>
      <c r="AA6" s="41" t="e">
        <f t="shared" si="5"/>
        <v>#DIV/0!</v>
      </c>
      <c r="AB6" s="41" t="e">
        <f t="shared" si="6"/>
        <v>#DIV/0!</v>
      </c>
      <c r="AC6" s="41" t="e">
        <f t="shared" si="7"/>
        <v>#DIV/0!</v>
      </c>
      <c r="AD6" s="41" t="e">
        <f t="shared" si="8"/>
        <v>#DIV/0!</v>
      </c>
      <c r="AE6" s="41" t="e">
        <f t="shared" si="9"/>
        <v>#DIV/0!</v>
      </c>
      <c r="AF6" s="41" t="e">
        <f t="shared" si="10"/>
        <v>#DIV/0!</v>
      </c>
    </row>
    <row r="7" spans="1:62" x14ac:dyDescent="0.3">
      <c r="A7" s="32" t="s">
        <v>702</v>
      </c>
      <c r="B7" s="62">
        <f>MAX('trad-50'!$J$2:$J$201)</f>
        <v>0.13264000000000001</v>
      </c>
      <c r="C7" s="62">
        <f>MAX('3060-50'!$J$2:$J$201)</f>
        <v>0.14607063321755789</v>
      </c>
      <c r="D7" s="62">
        <f>MAX('15-50'!$J$2:$J$201)</f>
        <v>0.206176</v>
      </c>
      <c r="E7" s="62">
        <f>MAX('trad-100'!$J$2:$J$201)</f>
        <v>4.0335999999999983E-2</v>
      </c>
      <c r="F7" s="62">
        <f>MAX('3060-100'!$J$2:$J$201)</f>
        <v>0.1313334138359048</v>
      </c>
      <c r="G7" s="62">
        <f>MAX('15-100'!$J$2:$J$201)</f>
        <v>0.1312016988555493</v>
      </c>
      <c r="H7" s="62">
        <f>MAX('trad-150'!$J$2:$J$201)</f>
        <v>2.732444444444446E-2</v>
      </c>
      <c r="I7" s="62">
        <f>MAX('3060-150'!$J$2:$J$201)</f>
        <v>0.13670490719336259</v>
      </c>
      <c r="J7" s="62">
        <f>MAX('15-150'!$J$2:$J$201)</f>
        <v>0.1196483646352509</v>
      </c>
      <c r="K7" s="63"/>
      <c r="L7" s="64" t="s">
        <v>702</v>
      </c>
      <c r="M7" s="62"/>
      <c r="N7" s="62"/>
      <c r="O7" s="62"/>
      <c r="P7" s="62"/>
      <c r="Q7" s="62"/>
      <c r="R7" s="62"/>
      <c r="S7" s="62"/>
      <c r="T7" s="62"/>
      <c r="U7" s="62"/>
      <c r="W7" s="41" t="e">
        <f t="shared" si="1"/>
        <v>#DIV/0!</v>
      </c>
      <c r="X7" s="41" t="e">
        <f t="shared" si="2"/>
        <v>#DIV/0!</v>
      </c>
      <c r="Y7" s="41" t="e">
        <f t="shared" si="3"/>
        <v>#DIV/0!</v>
      </c>
      <c r="Z7" s="41" t="e">
        <f t="shared" si="4"/>
        <v>#DIV/0!</v>
      </c>
      <c r="AA7" s="41" t="e">
        <f t="shared" si="5"/>
        <v>#DIV/0!</v>
      </c>
      <c r="AB7" s="41" t="e">
        <f t="shared" si="6"/>
        <v>#DIV/0!</v>
      </c>
      <c r="AC7" s="41" t="e">
        <f t="shared" si="7"/>
        <v>#DIV/0!</v>
      </c>
      <c r="AD7" s="41" t="e">
        <f t="shared" si="8"/>
        <v>#DIV/0!</v>
      </c>
      <c r="AE7" s="41" t="e">
        <f t="shared" si="9"/>
        <v>#DIV/0!</v>
      </c>
      <c r="AF7" s="41" t="e">
        <f t="shared" si="10"/>
        <v>#DIV/0!</v>
      </c>
    </row>
    <row r="8" spans="1:62" x14ac:dyDescent="0.3">
      <c r="A8" s="32" t="s">
        <v>703</v>
      </c>
      <c r="B8" s="62">
        <f>AVERAGE('trad-50'!$K$2:$K$201)</f>
        <v>0.10000000000000002</v>
      </c>
      <c r="C8" s="62">
        <f>AVERAGE('3060-50'!$K$2:$K$201)</f>
        <v>9.9158460651819255E-2</v>
      </c>
      <c r="D8" s="62">
        <f>AVERAGE('15-50'!$K$2:$K$201)</f>
        <v>0.11538214904107989</v>
      </c>
      <c r="E8" s="62">
        <f>AVERAGE('trad-100'!$K$2:$K$201)</f>
        <v>9.9999999999999964E-2</v>
      </c>
      <c r="F8" s="62">
        <f>AVERAGE('3060-100'!$K$2:$K$201)</f>
        <v>9.088412913016182E-2</v>
      </c>
      <c r="G8" s="62">
        <f>AVERAGE('15-100'!$K$2:$K$201)</f>
        <v>9.7428891622498862E-2</v>
      </c>
      <c r="H8" s="62">
        <f>AVERAGE('trad-150'!$K$2:$K$201)</f>
        <v>9.9999999999999964E-2</v>
      </c>
      <c r="I8" s="62">
        <f>AVERAGE('3060-150'!$K$2:$K$201)</f>
        <v>9.6208075163595905E-2</v>
      </c>
      <c r="J8" s="62">
        <f>AVERAGE('15-150'!$K$2:$K$201)</f>
        <v>0.11391242508326313</v>
      </c>
      <c r="K8" s="63"/>
      <c r="L8" s="64" t="s">
        <v>703</v>
      </c>
      <c r="M8" s="62"/>
      <c r="N8" s="62"/>
      <c r="O8" s="62"/>
      <c r="P8" s="62"/>
      <c r="Q8" s="62"/>
      <c r="R8" s="62"/>
      <c r="S8" s="62"/>
      <c r="T8" s="62"/>
      <c r="U8" s="62"/>
      <c r="W8" s="41" t="e">
        <f t="shared" si="1"/>
        <v>#DIV/0!</v>
      </c>
      <c r="X8" s="41" t="e">
        <f t="shared" si="2"/>
        <v>#DIV/0!</v>
      </c>
      <c r="Y8" s="41" t="e">
        <f t="shared" si="3"/>
        <v>#DIV/0!</v>
      </c>
      <c r="Z8" s="41" t="e">
        <f t="shared" si="4"/>
        <v>#DIV/0!</v>
      </c>
      <c r="AA8" s="41" t="e">
        <f t="shared" si="5"/>
        <v>#DIV/0!</v>
      </c>
      <c r="AB8" s="41" t="e">
        <f t="shared" si="6"/>
        <v>#DIV/0!</v>
      </c>
      <c r="AC8" s="41" t="e">
        <f t="shared" si="7"/>
        <v>#DIV/0!</v>
      </c>
      <c r="AD8" s="41" t="e">
        <f t="shared" si="8"/>
        <v>#DIV/0!</v>
      </c>
      <c r="AE8" s="41" t="e">
        <f t="shared" si="9"/>
        <v>#DIV/0!</v>
      </c>
      <c r="AF8" s="41" t="e">
        <f t="shared" si="10"/>
        <v>#DIV/0!</v>
      </c>
    </row>
    <row r="9" spans="1:62" x14ac:dyDescent="0.3">
      <c r="A9" s="32" t="s">
        <v>704</v>
      </c>
      <c r="B9" s="62">
        <f>MAX('trad-50'!$K$2:$K$201)</f>
        <v>0.1</v>
      </c>
      <c r="C9" s="62">
        <f>MAX('3060-50'!$K$2:$K$201)</f>
        <v>0.2197193518191608</v>
      </c>
      <c r="D9" s="62">
        <f>MAX('15-50'!$K$2:$K$201)</f>
        <v>0.42257714240162758</v>
      </c>
      <c r="E9" s="62">
        <f>MAX('trad-100'!$K$2:$K$201)</f>
        <v>9.9999999999999992E-2</v>
      </c>
      <c r="F9" s="62">
        <f>MAX('3060-100'!$K$2:$K$201)</f>
        <v>0.33070916756817442</v>
      </c>
      <c r="G9" s="62">
        <f>MAX('15-100'!$K$2:$K$201)</f>
        <v>0.31063123460683612</v>
      </c>
      <c r="H9" s="62">
        <f>MAX('trad-150'!$K$2:$K$201)</f>
        <v>9.9999999999999992E-2</v>
      </c>
      <c r="I9" s="62">
        <f>MAX('3060-150'!$K$2:$K$201)</f>
        <v>0.23927843933858739</v>
      </c>
      <c r="J9" s="62">
        <f>MAX('15-150'!$K$2:$K$201)</f>
        <v>0.31421388547724749</v>
      </c>
      <c r="K9" s="63"/>
      <c r="L9" s="64" t="s">
        <v>704</v>
      </c>
      <c r="M9" s="62"/>
      <c r="N9" s="62"/>
      <c r="O9" s="62"/>
      <c r="P9" s="62"/>
      <c r="Q9" s="62"/>
      <c r="R9" s="62"/>
      <c r="S9" s="62"/>
      <c r="T9" s="62"/>
      <c r="U9" s="62"/>
      <c r="W9" s="41" t="e">
        <f t="shared" si="1"/>
        <v>#DIV/0!</v>
      </c>
      <c r="X9" s="41" t="e">
        <f t="shared" si="2"/>
        <v>#DIV/0!</v>
      </c>
      <c r="Y9" s="41" t="e">
        <f t="shared" si="3"/>
        <v>#DIV/0!</v>
      </c>
      <c r="Z9" s="41" t="e">
        <f t="shared" si="4"/>
        <v>#DIV/0!</v>
      </c>
      <c r="AA9" s="41" t="e">
        <f t="shared" si="5"/>
        <v>#DIV/0!</v>
      </c>
      <c r="AB9" s="41" t="e">
        <f t="shared" si="6"/>
        <v>#DIV/0!</v>
      </c>
      <c r="AC9" s="41" t="e">
        <f t="shared" si="7"/>
        <v>#DIV/0!</v>
      </c>
      <c r="AD9" s="41" t="e">
        <f t="shared" si="8"/>
        <v>#DIV/0!</v>
      </c>
      <c r="AE9" s="41" t="e">
        <f t="shared" si="9"/>
        <v>#DIV/0!</v>
      </c>
      <c r="AF9" s="41" t="e">
        <f t="shared" si="10"/>
        <v>#DIV/0!</v>
      </c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32"/>
      <c r="M10" s="62"/>
      <c r="N10" s="62"/>
      <c r="O10" s="62"/>
      <c r="P10" s="62"/>
      <c r="Q10" s="62"/>
      <c r="R10" s="62"/>
      <c r="S10" s="62"/>
      <c r="T10" s="62"/>
      <c r="U10" s="62"/>
    </row>
    <row r="11" spans="1:62" x14ac:dyDescent="0.3">
      <c r="A11" s="32" t="s">
        <v>713</v>
      </c>
      <c r="B11" s="28" t="e">
        <f>AVERAGE('trad-50'!$AF$2:$AF$201)</f>
        <v>#DIV/0!</v>
      </c>
      <c r="C11" s="28" t="e">
        <f>AVERAGE('3060-50'!$AF$2:$AF$201)</f>
        <v>#DIV/0!</v>
      </c>
      <c r="D11" s="28" t="e">
        <f>AVERAGE('15-50'!$AF$2:$AF$201)</f>
        <v>#DIV/0!</v>
      </c>
      <c r="E11" s="28" t="e">
        <f>AVERAGE('trad-100'!$AF$2:$AF$201)</f>
        <v>#DIV/0!</v>
      </c>
      <c r="F11" s="28" t="e">
        <f>AVERAGE('3060-100'!$AF$2:$AF$201)</f>
        <v>#DIV/0!</v>
      </c>
      <c r="G11" s="28" t="e">
        <f>AVERAGE('15-100'!$AF$2:$AF$201)</f>
        <v>#DIV/0!</v>
      </c>
      <c r="H11" s="28" t="e">
        <f>AVERAGE('trad-150'!$AF$2:$AF$201)</f>
        <v>#DIV/0!</v>
      </c>
      <c r="I11" s="28" t="e">
        <f>AVERAGE('3060-150'!$AF$2:$AF$201)</f>
        <v>#DIV/0!</v>
      </c>
      <c r="J11" s="28" t="e">
        <f>AVERAGE('15-150'!$AF$2:$AF$201)</f>
        <v>#DIV/0!</v>
      </c>
      <c r="K11" s="43"/>
      <c r="L11" s="32" t="s">
        <v>713</v>
      </c>
      <c r="M11" s="62"/>
      <c r="N11" s="62"/>
      <c r="O11" s="62"/>
      <c r="P11" s="62"/>
      <c r="Q11" s="62"/>
      <c r="R11" s="62"/>
      <c r="S11" s="62"/>
      <c r="T11" s="62"/>
      <c r="U11" s="62"/>
    </row>
    <row r="12" spans="1:62" x14ac:dyDescent="0.3">
      <c r="A12" s="32" t="s">
        <v>714</v>
      </c>
      <c r="B12" s="28">
        <f>MAX('trad-50'!$AF$2:$AF$201)</f>
        <v>0</v>
      </c>
      <c r="C12" s="28">
        <f>MAX('3060-50'!$AF$2:$AF$201)</f>
        <v>0</v>
      </c>
      <c r="D12" s="28">
        <f>MAX('15-50'!$AF$2:$AF$201)</f>
        <v>0</v>
      </c>
      <c r="E12" s="28">
        <f>MAX('trad-100'!$AF$2:$AF$201)</f>
        <v>0</v>
      </c>
      <c r="F12" s="28">
        <f>MAX('3060-100'!$AF$2:$AF$201)</f>
        <v>0</v>
      </c>
      <c r="G12" s="28">
        <f>MAX('15-100'!$AF$2:$AF$201)</f>
        <v>0</v>
      </c>
      <c r="H12" s="28">
        <f>MAX('trad-150'!$AF$2:$AF$201)</f>
        <v>0</v>
      </c>
      <c r="I12" s="28">
        <f>MAX('3060-150'!$AF$2:$AF$201)</f>
        <v>0</v>
      </c>
      <c r="J12" s="28">
        <f>MAX('15-150'!$AF$2:$AF$201)</f>
        <v>0</v>
      </c>
      <c r="K12" s="43"/>
      <c r="L12" s="32" t="s">
        <v>714</v>
      </c>
      <c r="M12" s="62"/>
      <c r="N12" s="62"/>
      <c r="O12" s="62"/>
      <c r="P12" s="62"/>
      <c r="Q12" s="62"/>
      <c r="R12" s="62"/>
      <c r="S12" s="62"/>
      <c r="T12" s="62"/>
      <c r="U12" s="62"/>
    </row>
    <row r="13" spans="1:62" x14ac:dyDescent="0.3">
      <c r="A13" s="32" t="s">
        <v>715</v>
      </c>
      <c r="B13" s="28" t="e">
        <f>AVERAGE('trad-50'!$AG$2:$AG$201)</f>
        <v>#DIV/0!</v>
      </c>
      <c r="C13" s="28" t="e">
        <f>AVERAGE('3060-50'!$AG$2:$AG$201)</f>
        <v>#DIV/0!</v>
      </c>
      <c r="D13" s="28" t="e">
        <f>AVERAGE('15-50'!$AG$2:$AG$201)</f>
        <v>#DIV/0!</v>
      </c>
      <c r="E13" s="28" t="e">
        <f>AVERAGE('trad-100'!$AG$2:$AG$201)</f>
        <v>#DIV/0!</v>
      </c>
      <c r="F13" s="28" t="e">
        <f>AVERAGE('3060-100'!$AG$2:$AG$201)</f>
        <v>#DIV/0!</v>
      </c>
      <c r="G13" s="28" t="e">
        <f>AVERAGE('15-100'!$AG$2:$AG$201)</f>
        <v>#DIV/0!</v>
      </c>
      <c r="H13" s="28" t="e">
        <f>AVERAGE('trad-150'!$AG$2:$AG$201)</f>
        <v>#DIV/0!</v>
      </c>
      <c r="I13" s="28" t="e">
        <f>AVERAGE('3060-150'!$AG$2:$AG$201)</f>
        <v>#DIV/0!</v>
      </c>
      <c r="J13" s="28" t="e">
        <f>AVERAGE('15-150'!$AG$2:$AG$201)</f>
        <v>#DIV/0!</v>
      </c>
      <c r="K13" s="43"/>
      <c r="L13" s="32" t="s">
        <v>715</v>
      </c>
      <c r="M13" s="62"/>
      <c r="N13" s="62"/>
      <c r="O13" s="62"/>
      <c r="P13" s="62"/>
      <c r="Q13" s="62"/>
      <c r="R13" s="62"/>
      <c r="S13" s="62"/>
      <c r="T13" s="62"/>
      <c r="U13" s="62"/>
    </row>
    <row r="14" spans="1:62" x14ac:dyDescent="0.3">
      <c r="A14" s="32" t="s">
        <v>716</v>
      </c>
      <c r="B14" s="28">
        <f>MAX('trad-50'!$AG$2:$AG$201)</f>
        <v>0</v>
      </c>
      <c r="C14" s="28">
        <f>MAX('3060-50'!$AG$2:$AG$201)</f>
        <v>0</v>
      </c>
      <c r="D14" s="28">
        <f>MAX('15-50'!$AG$2:$AG$201)</f>
        <v>0</v>
      </c>
      <c r="E14" s="28">
        <f>MAX('trad-100'!$AG$2:$AG$201)</f>
        <v>0</v>
      </c>
      <c r="F14" s="28">
        <f>MAX('3060-100'!$AG$2:$AG$201)</f>
        <v>0</v>
      </c>
      <c r="G14" s="28">
        <f>MAX('15-100'!$AG$2:$AG$201)</f>
        <v>0</v>
      </c>
      <c r="H14" s="28">
        <f>MAX('trad-150'!$AG$2:$AG$201)</f>
        <v>0</v>
      </c>
      <c r="I14" s="28">
        <f>MAX('3060-150'!$AG$2:$AG$201)</f>
        <v>0</v>
      </c>
      <c r="J14" s="28">
        <f>MAX('15-150'!$AG$2:$AG$201)</f>
        <v>0</v>
      </c>
      <c r="K14" s="43"/>
      <c r="L14" s="32" t="s">
        <v>716</v>
      </c>
      <c r="M14" s="62"/>
      <c r="N14" s="62"/>
      <c r="O14" s="62"/>
      <c r="P14" s="62"/>
      <c r="Q14" s="62"/>
      <c r="R14" s="62"/>
      <c r="S14" s="62"/>
      <c r="T14" s="62"/>
      <c r="U14" s="62"/>
    </row>
    <row r="15" spans="1:62" x14ac:dyDescent="0.3">
      <c r="A15" s="32" t="s">
        <v>717</v>
      </c>
      <c r="B15" s="28">
        <f>AVERAGE('trad-50'!$AH$2:$AH$201)</f>
        <v>4.0272497694705507</v>
      </c>
      <c r="C15" s="28">
        <f>AVERAGE('3060-50'!$AH$2:$AH$201)</f>
        <v>4.2765995073554368</v>
      </c>
      <c r="D15" s="28">
        <f>AVERAGE('15-50'!$AH$2:$AH$201)</f>
        <v>4.4141908193767811</v>
      </c>
      <c r="E15" s="28">
        <f>AVERAGE('trad-100'!$AH$2:$AH$201)</f>
        <v>1.3292374715883051</v>
      </c>
      <c r="F15" s="28">
        <f>AVERAGE('3060-100'!$AH$2:$AH$201)</f>
        <v>3.4219210205103994</v>
      </c>
      <c r="G15" s="28">
        <f>AVERAGE('15-100'!$AH$2:$AH$201)</f>
        <v>4.3121505778297093</v>
      </c>
      <c r="H15" s="28">
        <f>AVERAGE('trad-150'!$AH$2:$AH$201)</f>
        <v>0.62192822343491672</v>
      </c>
      <c r="I15" s="28">
        <f>AVERAGE('3060-150'!$AH$2:$AH$201)</f>
        <v>4.6237227980990037</v>
      </c>
      <c r="J15" s="28">
        <f>AVERAGE('15-150'!$AH$2:$AH$201)</f>
        <v>4.3468473967281378</v>
      </c>
      <c r="K15" s="43"/>
      <c r="L15" s="32" t="s">
        <v>717</v>
      </c>
      <c r="M15" s="62"/>
      <c r="N15" s="62"/>
      <c r="O15" s="62"/>
      <c r="P15" s="62"/>
      <c r="Q15" s="62"/>
      <c r="R15" s="62"/>
      <c r="S15" s="62"/>
      <c r="T15" s="62"/>
      <c r="U15" s="62"/>
    </row>
    <row r="16" spans="1:62" x14ac:dyDescent="0.3">
      <c r="A16" s="32" t="s">
        <v>718</v>
      </c>
      <c r="B16" s="28">
        <f>MAX('trad-50'!$AH$2:$AH$201)</f>
        <v>23.38771142645594</v>
      </c>
      <c r="C16" s="28">
        <f>MAX('3060-50'!$AH$2:$AH$201)</f>
        <v>31.294680637935208</v>
      </c>
      <c r="D16" s="28">
        <f>MAX('15-50'!$AH$2:$AH$201)</f>
        <v>18.44835008991959</v>
      </c>
      <c r="E16" s="28">
        <f>MAX('trad-100'!$AH$2:$AH$201)</f>
        <v>6.154647268522961</v>
      </c>
      <c r="F16" s="28">
        <f>MAX('3060-100'!$AH$2:$AH$201)</f>
        <v>12.330908456010009</v>
      </c>
      <c r="G16" s="28">
        <f>MAX('15-100'!$AH$2:$AH$201)</f>
        <v>23.067049398857581</v>
      </c>
      <c r="H16" s="28">
        <f>MAX('trad-150'!$AH$2:$AH$201)</f>
        <v>2.3031055638842148</v>
      </c>
      <c r="I16" s="28">
        <f>MAX('3060-150'!$AH$2:$AH$201)</f>
        <v>57.120074488726708</v>
      </c>
      <c r="J16" s="28">
        <f>MAX('15-150'!$AH$2:$AH$201)</f>
        <v>47.902955786111548</v>
      </c>
      <c r="K16" s="43"/>
      <c r="L16" s="32" t="s">
        <v>718</v>
      </c>
      <c r="M16" s="62"/>
      <c r="N16" s="62"/>
      <c r="O16" s="62"/>
      <c r="P16" s="62"/>
      <c r="Q16" s="62"/>
      <c r="R16" s="62"/>
      <c r="S16" s="62"/>
      <c r="T16" s="62"/>
      <c r="U16" s="62"/>
    </row>
    <row r="17" spans="1:62" x14ac:dyDescent="0.3">
      <c r="A17" s="32" t="s">
        <v>719</v>
      </c>
      <c r="B17" s="28">
        <f>AVERAGE('trad-50'!$AI$2:$AI$201)</f>
        <v>2.5594918154801118</v>
      </c>
      <c r="C17" s="28">
        <f>AVERAGE('3060-50'!$AI$2:$AI$201)</f>
        <v>1.6086279175296168</v>
      </c>
      <c r="D17" s="28">
        <f>AVERAGE('15-50'!$AI$2:$AI$201)</f>
        <v>2.4052914814777875</v>
      </c>
      <c r="E17" s="28">
        <f>AVERAGE('trad-100'!$AI$2:$AI$201)</f>
        <v>1.0496568424678465</v>
      </c>
      <c r="F17" s="28">
        <f>AVERAGE('3060-100'!$AI$2:$AI$201)</f>
        <v>2.7106391782265993</v>
      </c>
      <c r="G17" s="28">
        <f>AVERAGE('15-100'!$AI$2:$AI$201)</f>
        <v>1.3951109778399509</v>
      </c>
      <c r="H17" s="28">
        <f>AVERAGE('trad-150'!$AI$2:$AI$201)</f>
        <v>0.56427193802893472</v>
      </c>
      <c r="I17" s="28">
        <f>AVERAGE('3060-150'!$AI$2:$AI$201)</f>
        <v>2.3957785912197904</v>
      </c>
      <c r="J17" s="28">
        <f>AVERAGE('15-150'!$AI$2:$AI$201)</f>
        <v>1.6641423399373168</v>
      </c>
      <c r="K17" s="43"/>
      <c r="L17" s="32" t="s">
        <v>719</v>
      </c>
      <c r="M17" s="62"/>
      <c r="N17" s="62"/>
      <c r="O17" s="62"/>
      <c r="P17" s="62"/>
      <c r="Q17" s="62"/>
      <c r="R17" s="62"/>
      <c r="S17" s="62"/>
      <c r="T17" s="62"/>
      <c r="U17" s="62"/>
    </row>
    <row r="18" spans="1:62" x14ac:dyDescent="0.3">
      <c r="A18" s="32" t="s">
        <v>720</v>
      </c>
      <c r="B18" s="28">
        <f>MAX('trad-50'!$AI$2:$AI$201)</f>
        <v>16.722086577834379</v>
      </c>
      <c r="C18" s="28">
        <f>MAX('3060-50'!$AI$2:$AI$201)</f>
        <v>10.237935938262879</v>
      </c>
      <c r="D18" s="28">
        <f>MAX('15-50'!$AI$2:$AI$201)</f>
        <v>11.152933113372949</v>
      </c>
      <c r="E18" s="28">
        <f>MAX('trad-100'!$AI$2:$AI$201)</f>
        <v>4.8882269987383484</v>
      </c>
      <c r="F18" s="28">
        <f>MAX('3060-100'!$AI$2:$AI$201)</f>
        <v>15.23547525800751</v>
      </c>
      <c r="G18" s="28">
        <f>MAX('15-100'!$AI$2:$AI$201)</f>
        <v>6.1984723220978051</v>
      </c>
      <c r="H18" s="28">
        <f>MAX('trad-150'!$AI$2:$AI$201)</f>
        <v>1.9508202099970771</v>
      </c>
      <c r="I18" s="28">
        <f>MAX('3060-150'!$AI$2:$AI$201)</f>
        <v>16.693659133072831</v>
      </c>
      <c r="J18" s="28">
        <f>MAX('15-150'!$AI$2:$AI$201)</f>
        <v>7.4930302254055423</v>
      </c>
      <c r="K18" s="43"/>
      <c r="L18" s="32" t="s">
        <v>720</v>
      </c>
      <c r="M18" s="62"/>
      <c r="N18" s="62"/>
      <c r="O18" s="62"/>
      <c r="P18" s="62"/>
      <c r="Q18" s="62"/>
      <c r="R18" s="62"/>
      <c r="S18" s="62"/>
      <c r="T18" s="62"/>
      <c r="U18" s="62"/>
    </row>
    <row r="19" spans="1:62" x14ac:dyDescent="0.3">
      <c r="A19" s="32" t="s">
        <v>721</v>
      </c>
      <c r="B19" s="28">
        <f>AVERAGE('trad-50'!$AJ$2:$AJ$201)</f>
        <v>3.9457001063323389</v>
      </c>
      <c r="C19" s="28">
        <f>AVERAGE('3060-50'!$AJ$2:$AJ$201)</f>
        <v>2.7466268042567945</v>
      </c>
      <c r="D19" s="28">
        <f>AVERAGE('15-50'!$AJ$2:$AJ$201)</f>
        <v>4.2542507503557978</v>
      </c>
      <c r="E19" s="28">
        <f>AVERAGE('trad-100'!$AJ$2:$AJ$201)</f>
        <v>0.63913805269089563</v>
      </c>
      <c r="F19" s="28">
        <f>AVERAGE('3060-100'!$AJ$2:$AJ$201)</f>
        <v>3.4263048933304669</v>
      </c>
      <c r="G19" s="28">
        <f>AVERAGE('15-100'!$AJ$2:$AJ$201)</f>
        <v>3.3677503702786806</v>
      </c>
      <c r="H19" s="28">
        <f>AVERAGE('trad-150'!$AJ$2:$AJ$201)</f>
        <v>0.64347876309196095</v>
      </c>
      <c r="I19" s="28">
        <f>AVERAGE('3060-150'!$AJ$2:$AJ$201)</f>
        <v>3.3008174088874291</v>
      </c>
      <c r="J19" s="28">
        <f>AVERAGE('15-150'!$AJ$2:$AJ$201)</f>
        <v>2.0904016715192264</v>
      </c>
      <c r="K19" s="43"/>
      <c r="L19" s="32" t="s">
        <v>721</v>
      </c>
      <c r="M19" s="62"/>
      <c r="N19" s="62"/>
      <c r="O19" s="62"/>
      <c r="P19" s="62"/>
      <c r="Q19" s="62"/>
      <c r="R19" s="62"/>
      <c r="S19" s="62"/>
      <c r="T19" s="62"/>
      <c r="U19" s="62"/>
    </row>
    <row r="20" spans="1:62" x14ac:dyDescent="0.3">
      <c r="A20" s="32" t="s">
        <v>722</v>
      </c>
      <c r="B20" s="28">
        <f>MAX('trad-50'!$AJ$2:$AJ$201)</f>
        <v>28.518839798283761</v>
      </c>
      <c r="C20" s="28">
        <f>MAX('3060-50'!$AJ$2:$AJ$201)</f>
        <v>14.794886740397111</v>
      </c>
      <c r="D20" s="28">
        <f>MAX('15-50'!$AJ$2:$AJ$201)</f>
        <v>33.921155492641077</v>
      </c>
      <c r="E20" s="28">
        <f>MAX('trad-100'!$AJ$2:$AJ$201)</f>
        <v>2.873754097229261</v>
      </c>
      <c r="F20" s="28">
        <f>MAX('3060-100'!$AJ$2:$AJ$201)</f>
        <v>12.35533266383422</v>
      </c>
      <c r="G20" s="28">
        <f>MAX('15-100'!$AJ$2:$AJ$201)</f>
        <v>23.3497670972591</v>
      </c>
      <c r="H20" s="28">
        <f>MAX('trad-150'!$AJ$2:$AJ$201)</f>
        <v>1.849925146127616</v>
      </c>
      <c r="I20" s="28">
        <f>MAX('3060-150'!$AJ$2:$AJ$201)</f>
        <v>18.990198056218581</v>
      </c>
      <c r="J20" s="28">
        <f>MAX('15-150'!$AJ$2:$AJ$201)</f>
        <v>6.2342294502466116</v>
      </c>
      <c r="K20" s="43"/>
      <c r="L20" s="32" t="s">
        <v>722</v>
      </c>
      <c r="M20" s="62"/>
      <c r="N20" s="62"/>
      <c r="O20" s="62"/>
      <c r="P20" s="62"/>
      <c r="Q20" s="62"/>
      <c r="R20" s="62"/>
      <c r="S20" s="62"/>
      <c r="T20" s="62"/>
      <c r="U20" s="62"/>
    </row>
    <row r="21" spans="1:62" x14ac:dyDescent="0.3">
      <c r="A21" s="32" t="s">
        <v>723</v>
      </c>
      <c r="B21" s="28">
        <f>AVERAGE('trad-50'!$AK$2:$AK$201)</f>
        <v>3.6213996060952103</v>
      </c>
      <c r="C21" s="28">
        <f>AVERAGE('3060-50'!$AK$2:$AK$201)</f>
        <v>2.5440874810543828</v>
      </c>
      <c r="D21" s="28">
        <f>AVERAGE('15-50'!$AK$2:$AK$201)</f>
        <v>3.8250392663548607</v>
      </c>
      <c r="E21" s="28">
        <f>AVERAGE('trad-100'!$AK$2:$AK$201)</f>
        <v>0.59427573643917386</v>
      </c>
      <c r="F21" s="28">
        <f>AVERAGE('3060-100'!$AK$2:$AK$201)</f>
        <v>3.1605158772303179</v>
      </c>
      <c r="G21" s="28">
        <f>AVERAGE('15-100'!$AK$2:$AK$201)</f>
        <v>3.0515043223442229</v>
      </c>
      <c r="H21" s="28">
        <f>AVERAGE('trad-150'!$AK$2:$AK$201)</f>
        <v>0.59941216976911049</v>
      </c>
      <c r="I21" s="28">
        <f>AVERAGE('3060-150'!$AK$2:$AK$201)</f>
        <v>3.0084762068231883</v>
      </c>
      <c r="J21" s="28">
        <f>AVERAGE('15-150'!$AK$2:$AK$201)</f>
        <v>1.9257119753390357</v>
      </c>
      <c r="K21" s="43"/>
      <c r="L21" s="32" t="s">
        <v>723</v>
      </c>
      <c r="M21" s="62"/>
      <c r="N21" s="62"/>
      <c r="O21" s="62"/>
      <c r="P21" s="62"/>
      <c r="Q21" s="62"/>
      <c r="R21" s="62"/>
      <c r="S21" s="62"/>
      <c r="T21" s="62"/>
      <c r="U21" s="62"/>
    </row>
    <row r="22" spans="1:62" x14ac:dyDescent="0.3">
      <c r="A22" s="32" t="s">
        <v>724</v>
      </c>
      <c r="B22" s="28">
        <f>MAX('trad-50'!$AK$2:$AK$201)</f>
        <v>25.802721803425229</v>
      </c>
      <c r="C22" s="28">
        <f>MAX('3060-50'!$AK$2:$AK$201)</f>
        <v>13.705374309757451</v>
      </c>
      <c r="D22" s="28">
        <f>MAX('15-50'!$AK$2:$AK$201)</f>
        <v>30.175309774152069</v>
      </c>
      <c r="E22" s="28">
        <f>MAX('trad-100'!$AK$2:$AK$201)</f>
        <v>2.6539222386172909</v>
      </c>
      <c r="F22" s="28">
        <f>MAX('3060-100'!$AK$2:$AK$201)</f>
        <v>11.339867823990931</v>
      </c>
      <c r="G22" s="28">
        <f>MAX('15-100'!$AK$2:$AK$201)</f>
        <v>19.97193045805869</v>
      </c>
      <c r="H22" s="28">
        <f>MAX('trad-150'!$AK$2:$AK$201)</f>
        <v>1.709761103998592</v>
      </c>
      <c r="I22" s="28">
        <f>MAX('3060-150'!$AK$2:$AK$201)</f>
        <v>17.438903976155121</v>
      </c>
      <c r="J22" s="28">
        <f>MAX('15-150'!$AK$2:$AK$201)</f>
        <v>5.5846704925522754</v>
      </c>
      <c r="K22" s="43"/>
      <c r="L22" s="32" t="s">
        <v>724</v>
      </c>
      <c r="M22" s="62"/>
      <c r="N22" s="62"/>
      <c r="O22" s="62"/>
      <c r="P22" s="62"/>
      <c r="Q22" s="62"/>
      <c r="R22" s="62"/>
      <c r="S22" s="62"/>
      <c r="T22" s="62"/>
      <c r="U22" s="62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63"/>
      <c r="N23" s="63"/>
      <c r="O23" s="63"/>
      <c r="P23" s="63"/>
      <c r="Q23" s="63"/>
      <c r="R23" s="63"/>
      <c r="S23" s="63"/>
      <c r="T23" s="63"/>
      <c r="U23" s="63"/>
    </row>
    <row r="24" spans="1:62" x14ac:dyDescent="0.3">
      <c r="A24" s="57" t="s">
        <v>705</v>
      </c>
      <c r="B24" s="58">
        <f>AVERAGE('trad-50'!$S$2:$S$201)</f>
        <v>-5.2971089099521349E-17</v>
      </c>
      <c r="C24" s="58">
        <f>AVERAGE('3060-50'!$S$2:$S$201)</f>
        <v>9.3424403745184324E-3</v>
      </c>
      <c r="D24" s="58">
        <f>AVERAGE('15-50'!$S$2:$S$201)</f>
        <v>3.566108352060067E-3</v>
      </c>
      <c r="E24" s="58">
        <f>AVERAGE('trad-100'!$S$2:$S$201)</f>
        <v>-5.0190571717976969E-17</v>
      </c>
      <c r="F24" s="58">
        <f>AVERAGE('3060-100'!$S$2:$S$201)</f>
        <v>2.4976775097597995E-2</v>
      </c>
      <c r="G24" s="58">
        <f>AVERAGE('15-100'!$S$2:$S$201)</f>
        <v>1.3159753514459872E-2</v>
      </c>
      <c r="H24" s="58">
        <f>AVERAGE('trad-150'!$S$2:$S$201)</f>
        <v>-4.2923142416343142E-17</v>
      </c>
      <c r="I24" s="58">
        <f>AVERAGE('3060-150'!$S$2:$S$201)</f>
        <v>2.9144479525458816E-2</v>
      </c>
      <c r="J24" s="58">
        <f>AVERAGE('15-150'!$S$2:$S$201)</f>
        <v>1.8360718306141419E-2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4.5631319453669688E-17</v>
      </c>
      <c r="C25" s="58">
        <f>MAX('3060-50'!$S$2:$S$201)</f>
        <v>0.39839939855376288</v>
      </c>
      <c r="D25" s="58">
        <f>MAX('15-50'!$S$2:$S$201)</f>
        <v>0.47754719225643028</v>
      </c>
      <c r="E25" s="58">
        <f>MAX('trad-100'!$S$2:$S$201)</f>
        <v>8.5137445476724009E-18</v>
      </c>
      <c r="F25" s="58">
        <f>MAX('3060-100'!$S$2:$S$201)</f>
        <v>0.34593904369411682</v>
      </c>
      <c r="G25" s="58">
        <f>MAX('15-100'!$S$2:$S$201)</f>
        <v>0.42916062089618617</v>
      </c>
      <c r="H25" s="58">
        <f>MAX('trad-150'!$S$2:$S$201)</f>
        <v>9.1864112843418394E-18</v>
      </c>
      <c r="I25" s="58">
        <f>MAX('3060-150'!$S$2:$S$201)</f>
        <v>0.40785870536416569</v>
      </c>
      <c r="J25" s="58">
        <f>MAX('15-150'!$S$2:$S$201)</f>
        <v>0.54925563529049959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2.1419357655040005E-2</v>
      </c>
      <c r="C33" s="52">
        <f t="shared" ref="C33:J33" si="11">AVERAGE(C46:C195)</f>
        <v>2.3437787394730288E-2</v>
      </c>
      <c r="D33" s="52">
        <f t="shared" si="11"/>
        <v>2.3637430167225509E-2</v>
      </c>
      <c r="E33" s="52">
        <f t="shared" si="11"/>
        <v>2.8094633374720002E-2</v>
      </c>
      <c r="F33" s="52">
        <f t="shared" si="11"/>
        <v>2.0638517146071299E-2</v>
      </c>
      <c r="G33" s="52">
        <f t="shared" si="11"/>
        <v>2.2529502379784797E-2</v>
      </c>
      <c r="H33" s="52">
        <f t="shared" si="11"/>
        <v>2.8262154633024963E-2</v>
      </c>
      <c r="I33" s="52">
        <f t="shared" si="11"/>
        <v>1.8352130787759487E-2</v>
      </c>
      <c r="J33" s="52">
        <f t="shared" si="11"/>
        <v>2.1284523093699867E-2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1.3564637048055573E-2</v>
      </c>
      <c r="C34" s="51">
        <f t="shared" ref="C34:J34" si="12">_xlfn.STDEV.S(C46:C195)</f>
        <v>1.3636843407927301E-2</v>
      </c>
      <c r="D34" s="51">
        <f t="shared" si="12"/>
        <v>1.2039579703615666E-2</v>
      </c>
      <c r="E34" s="51">
        <f t="shared" si="12"/>
        <v>3.3649807818207454E-3</v>
      </c>
      <c r="F34" s="51">
        <f t="shared" si="12"/>
        <v>9.7030151337140162E-3</v>
      </c>
      <c r="G34" s="51">
        <f t="shared" si="12"/>
        <v>8.7715847065706967E-3</v>
      </c>
      <c r="H34" s="51">
        <f t="shared" si="12"/>
        <v>2.2223133397893573E-3</v>
      </c>
      <c r="I34" s="51">
        <f t="shared" si="12"/>
        <v>1.1796290527003195E-2</v>
      </c>
      <c r="J34" s="51">
        <f t="shared" si="12"/>
        <v>1.0596715415855952E-2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65">
        <f>MAX(0.000000000001, MIN(B46:B195))</f>
        <v>9.9999999999999998E-13</v>
      </c>
      <c r="C35" s="65">
        <f t="shared" ref="C35:J35" si="13">MAX(0.000000000001, MIN(C46:C195))</f>
        <v>9.9999999999999998E-13</v>
      </c>
      <c r="D35" s="65">
        <f t="shared" si="13"/>
        <v>9.9999999999999998E-13</v>
      </c>
      <c r="E35" s="65">
        <f t="shared" si="13"/>
        <v>2.0201267456E-2</v>
      </c>
      <c r="F35" s="65">
        <f t="shared" si="13"/>
        <v>9.9999999999999998E-13</v>
      </c>
      <c r="G35" s="65">
        <f t="shared" si="13"/>
        <v>9.9999999999999998E-13</v>
      </c>
      <c r="H35" s="65">
        <f t="shared" si="13"/>
        <v>2.2166749705130322E-2</v>
      </c>
      <c r="I35" s="65">
        <f t="shared" si="13"/>
        <v>9.9999999999999998E-13</v>
      </c>
      <c r="J35" s="65">
        <f t="shared" si="13"/>
        <v>9.9999999999999998E-13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52">
        <f>QUARTILE(B46:B195, 1)</f>
        <v>1.2399684607999997E-2</v>
      </c>
      <c r="C36" s="52">
        <f t="shared" ref="C36:J36" si="14">QUARTILE(C46:C195, 1)</f>
        <v>1.6427086450224296E-2</v>
      </c>
      <c r="D36" s="52">
        <f t="shared" si="14"/>
        <v>1.8502475166796709E-2</v>
      </c>
      <c r="E36" s="52">
        <f t="shared" si="14"/>
        <v>2.6172710400000014E-2</v>
      </c>
      <c r="F36" s="52">
        <f t="shared" si="14"/>
        <v>1.3835843438934717E-2</v>
      </c>
      <c r="G36" s="52">
        <f t="shared" si="14"/>
        <v>1.9384866300574941E-2</v>
      </c>
      <c r="H36" s="52">
        <f t="shared" si="14"/>
        <v>2.6972523345821682E-2</v>
      </c>
      <c r="I36" s="52">
        <f t="shared" si="14"/>
        <v>9.2936746218451691E-3</v>
      </c>
      <c r="J36" s="52">
        <f t="shared" si="14"/>
        <v>1.3441534121925898E-2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52">
        <f>MEDIAN(B46:B195)</f>
        <v>2.3925337088000001E-2</v>
      </c>
      <c r="C37" s="52">
        <f t="shared" ref="C37:J37" si="15">MEDIAN(C46:C195)</f>
        <v>2.6428381332836509E-2</v>
      </c>
      <c r="D37" s="52">
        <f t="shared" si="15"/>
        <v>2.524854795380764E-2</v>
      </c>
      <c r="E37" s="52">
        <f t="shared" si="15"/>
        <v>2.8770422015999997E-2</v>
      </c>
      <c r="F37" s="52">
        <f t="shared" si="15"/>
        <v>2.3610840308882608E-2</v>
      </c>
      <c r="G37" s="52">
        <f t="shared" si="15"/>
        <v>2.5481319432648444E-2</v>
      </c>
      <c r="H37" s="52">
        <f t="shared" si="15"/>
        <v>2.8363440413146777E-2</v>
      </c>
      <c r="I37" s="52">
        <f t="shared" si="15"/>
        <v>2.2783399530714551E-2</v>
      </c>
      <c r="J37" s="52">
        <f t="shared" si="15"/>
        <v>2.5369370400665059E-2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52">
        <f>QUARTILE(B46:B195, 3)</f>
        <v>2.8403244032000011E-2</v>
      </c>
      <c r="C38" s="52">
        <f t="shared" ref="C38:J38" si="16">QUARTILE(C46:C195, 3)</f>
        <v>2.9994439679999988E-2</v>
      </c>
      <c r="D38" s="52">
        <f t="shared" si="16"/>
        <v>2.8995266342651416E-2</v>
      </c>
      <c r="E38" s="52">
        <f t="shared" si="16"/>
        <v>2.9311528896E-2</v>
      </c>
      <c r="F38" s="52">
        <f t="shared" si="16"/>
        <v>2.7500698272479664E-2</v>
      </c>
      <c r="G38" s="52">
        <f t="shared" si="16"/>
        <v>2.8547733489892486E-2</v>
      </c>
      <c r="H38" s="52">
        <f t="shared" si="16"/>
        <v>2.9543416430266117E-2</v>
      </c>
      <c r="I38" s="52">
        <f t="shared" si="16"/>
        <v>2.7271813987307721E-2</v>
      </c>
      <c r="J38" s="52">
        <f t="shared" si="16"/>
        <v>2.8645977758814847E-2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52">
        <f>MAX(B46:B195)</f>
        <v>6.6770242559999984E-2</v>
      </c>
      <c r="C39" s="52">
        <f t="shared" ref="C39:J39" si="17">MAX(C46:C195)</f>
        <v>7.0898532667648007E-2</v>
      </c>
      <c r="D39" s="52">
        <f t="shared" si="17"/>
        <v>7.5249117436448548E-2</v>
      </c>
      <c r="E39" s="52">
        <f t="shared" si="17"/>
        <v>3.8883974400000021E-2</v>
      </c>
      <c r="F39" s="52">
        <f t="shared" si="17"/>
        <v>3.4193785717680121E-2</v>
      </c>
      <c r="G39" s="52">
        <f t="shared" si="17"/>
        <v>3.2663720935146273E-2</v>
      </c>
      <c r="H39" s="52">
        <f t="shared" si="17"/>
        <v>3.3225071239550083E-2</v>
      </c>
      <c r="I39" s="52">
        <f t="shared" si="17"/>
        <v>3.8785604634959413E-2</v>
      </c>
      <c r="J39" s="52">
        <f t="shared" si="17"/>
        <v>4.3743121105364699E-2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G41" si="18">B36</f>
        <v>1.2399684607999997E-2</v>
      </c>
      <c r="C41" s="11">
        <f t="shared" si="18"/>
        <v>1.6427086450224296E-2</v>
      </c>
      <c r="D41" s="9">
        <f t="shared" si="18"/>
        <v>1.8502475166796709E-2</v>
      </c>
      <c r="E41" s="9">
        <f t="shared" si="18"/>
        <v>2.6172710400000014E-2</v>
      </c>
      <c r="F41" s="9">
        <f t="shared" si="18"/>
        <v>1.3835843438934717E-2</v>
      </c>
      <c r="G41" s="9">
        <f t="shared" si="18"/>
        <v>1.9384866300574941E-2</v>
      </c>
      <c r="H41" s="10">
        <f t="shared" ref="H41:J41" si="19">H36</f>
        <v>2.6972523345821682E-2</v>
      </c>
      <c r="I41" s="11">
        <f t="shared" si="19"/>
        <v>9.2936746218451691E-3</v>
      </c>
      <c r="J41" s="9">
        <f t="shared" si="19"/>
        <v>1.3441534121925898E-2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1.1525652480000004E-2</v>
      </c>
      <c r="C42" s="11">
        <f t="shared" ref="B42:G43" si="20">C37-C36</f>
        <v>1.0001294882612213E-2</v>
      </c>
      <c r="D42" s="9">
        <f t="shared" si="20"/>
        <v>6.7460727870109309E-3</v>
      </c>
      <c r="E42" s="9">
        <f t="shared" si="20"/>
        <v>2.5977116159999827E-3</v>
      </c>
      <c r="F42" s="9">
        <f t="shared" si="20"/>
        <v>9.7749968699478908E-3</v>
      </c>
      <c r="G42" s="9">
        <f t="shared" si="20"/>
        <v>6.0964531320735031E-3</v>
      </c>
      <c r="H42" s="10">
        <f>H37-H36</f>
        <v>1.3909170673250953E-3</v>
      </c>
      <c r="I42" s="11">
        <f t="shared" ref="I42:J42" si="21">I37-I36</f>
        <v>1.3489724908869382E-2</v>
      </c>
      <c r="J42" s="9">
        <f t="shared" si="21"/>
        <v>1.1927836278739161E-2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20"/>
        <v>4.4779069440000104E-3</v>
      </c>
      <c r="C43" s="11">
        <f t="shared" si="20"/>
        <v>3.5660583471634789E-3</v>
      </c>
      <c r="D43" s="9">
        <f t="shared" si="20"/>
        <v>3.7467183888437762E-3</v>
      </c>
      <c r="E43" s="9">
        <f t="shared" si="20"/>
        <v>5.4110688000000295E-4</v>
      </c>
      <c r="F43" s="9">
        <f t="shared" si="20"/>
        <v>3.8898579635970564E-3</v>
      </c>
      <c r="G43" s="9">
        <f t="shared" si="20"/>
        <v>3.0664140572440428E-3</v>
      </c>
      <c r="H43" s="10">
        <f t="shared" ref="H43:J43" si="22">H38-H37</f>
        <v>1.1799760171193399E-3</v>
      </c>
      <c r="I43" s="11">
        <f t="shared" si="22"/>
        <v>4.4884144565931691E-3</v>
      </c>
      <c r="J43" s="9">
        <f t="shared" si="22"/>
        <v>3.2766073581497884E-3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1.2399684606999997E-2</v>
      </c>
      <c r="C44" s="11">
        <f>C36-C35</f>
        <v>1.6427086449224297E-2</v>
      </c>
      <c r="D44" s="9">
        <f t="shared" ref="D44:G44" si="23">D36-D35</f>
        <v>1.8502475165796711E-2</v>
      </c>
      <c r="E44" s="9">
        <f t="shared" si="23"/>
        <v>5.971442944000014E-3</v>
      </c>
      <c r="F44" s="9">
        <f t="shared" si="23"/>
        <v>1.3835843437934717E-2</v>
      </c>
      <c r="G44" s="9">
        <f t="shared" si="23"/>
        <v>1.9384866299574942E-2</v>
      </c>
      <c r="H44" s="10">
        <f>H36-H35</f>
        <v>4.8057736406913604E-3</v>
      </c>
      <c r="I44" s="11">
        <f t="shared" ref="I44:J44" si="24">I36-I35</f>
        <v>9.2936746208451687E-3</v>
      </c>
      <c r="J44" s="9">
        <f t="shared" si="24"/>
        <v>1.3441534120925898E-2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G45" si="25">B39-B38</f>
        <v>3.8366998527999976E-2</v>
      </c>
      <c r="C45" s="11">
        <f>C39-C38</f>
        <v>4.0904092987648022E-2</v>
      </c>
      <c r="D45" s="9">
        <f t="shared" si="25"/>
        <v>4.6253851093797135E-2</v>
      </c>
      <c r="E45" s="9">
        <f t="shared" si="25"/>
        <v>9.5724455040000211E-3</v>
      </c>
      <c r="F45" s="9">
        <f t="shared" si="25"/>
        <v>6.6930874452004567E-3</v>
      </c>
      <c r="G45" s="9">
        <f t="shared" si="25"/>
        <v>4.1159874452537867E-3</v>
      </c>
      <c r="H45" s="10">
        <f t="shared" ref="H45:J45" si="26">H39-H38</f>
        <v>3.6816548092839657E-3</v>
      </c>
      <c r="I45" s="11">
        <f t="shared" si="26"/>
        <v>1.1513790647651692E-2</v>
      </c>
      <c r="J45" s="9">
        <f t="shared" si="26"/>
        <v>1.5097143346549852E-2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'trad-50'!F2)</f>
        <v>2.079247871999999E-2</v>
      </c>
      <c r="C46" s="12">
        <f>MAX(1E-20, '3060-50'!F2)</f>
        <v>3.7428772310779172E-2</v>
      </c>
      <c r="D46" s="12">
        <f>MAX(1E-20, '15-50'!F2)</f>
        <v>2.9212118015999999E-2</v>
      </c>
      <c r="E46" s="12">
        <f>MAX(1E-20, 'trad-100'!F2)</f>
        <v>2.8810889472000001E-2</v>
      </c>
      <c r="F46" s="12">
        <f>MAX(1E-20, '3060-100'!F2)</f>
        <v>2.3516584848677951E-2</v>
      </c>
      <c r="G46" s="12">
        <f>MAX(1E-20, '15-100'!F2)</f>
        <v>2.9974416383999988E-2</v>
      </c>
      <c r="H46" s="12">
        <f>MAX(1E-20, 'trad-150'!F2)</f>
        <v>2.7674926310364889E-2</v>
      </c>
      <c r="I46" s="12">
        <f>MAX(1E-20, '3060-150'!F2)</f>
        <v>9.9999999999999995E-21</v>
      </c>
      <c r="J46" s="12">
        <f>MAX(1E-20, '15-150'!F2)</f>
        <v>1.195372812074987E-2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'trad-50'!F3)</f>
        <v>2.3363554304000021E-2</v>
      </c>
      <c r="C47" s="12">
        <f>MAX(1E-20, '3060-50'!F3)</f>
        <v>2.9999999999999982E-2</v>
      </c>
      <c r="D47" s="12">
        <f>MAX(1E-20, '15-50'!F3)</f>
        <v>2.9974416383999999E-2</v>
      </c>
      <c r="E47" s="12">
        <f>MAX(1E-20, 'trad-100'!F3)</f>
        <v>2.9399711232000001E-2</v>
      </c>
      <c r="F47" s="12">
        <f>MAX(1E-20, '3060-100'!F3)</f>
        <v>2.544236931897511E-2</v>
      </c>
      <c r="G47" s="12">
        <f>MAX(1E-20, '15-100'!F3)</f>
        <v>1.209281507148716E-2</v>
      </c>
      <c r="H47" s="12">
        <f>MAX(1E-20, 'trad-150'!F3)</f>
        <v>3.3154789206035672E-2</v>
      </c>
      <c r="I47" s="12">
        <f>MAX(1E-20, '3060-150'!F3)</f>
        <v>1.495767126262838E-2</v>
      </c>
      <c r="J47" s="12">
        <f>MAX(1E-20, '15-150'!F3)</f>
        <v>2.7590617190540449E-2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'trad-50'!F4)</f>
        <v>2.7670596608E-2</v>
      </c>
      <c r="C48" s="12">
        <f>MAX(1E-20, '3060-50'!F4)</f>
        <v>4.1022028641895997E-2</v>
      </c>
      <c r="D48" s="12">
        <f>MAX(1E-20, '15-50'!F4)</f>
        <v>1.3687565356807249E-2</v>
      </c>
      <c r="E48" s="12">
        <f>MAX(1E-20, 'trad-100'!F4)</f>
        <v>2.8080132096E-2</v>
      </c>
      <c r="F48" s="12">
        <f>MAX(1E-20, '3060-100'!F4)</f>
        <v>2.9999999999999988E-2</v>
      </c>
      <c r="G48" s="12">
        <f>MAX(1E-20, '15-100'!F4)</f>
        <v>2.220973802394479E-2</v>
      </c>
      <c r="H48" s="12">
        <f>MAX(1E-20, 'trad-150'!F4)</f>
        <v>3.0138150674611789E-2</v>
      </c>
      <c r="I48" s="12">
        <f>MAX(1E-20, '3060-150'!F4)</f>
        <v>3.1584176574446773E-2</v>
      </c>
      <c r="J48" s="12">
        <f>MAX(1E-20, '15-150'!F4)</f>
        <v>2.9168317171614361E-2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'trad-50'!F5)</f>
        <v>2.811488153600002E-2</v>
      </c>
      <c r="C49" s="12">
        <f>MAX(1E-20, '3060-50'!F5)</f>
        <v>2.9977758720000011E-2</v>
      </c>
      <c r="D49" s="12">
        <f>MAX(1E-20, '15-50'!F5)</f>
        <v>3.0000000000000009E-2</v>
      </c>
      <c r="E49" s="12">
        <f>MAX(1E-20, 'trad-100'!F5)</f>
        <v>2.7678148608000001E-2</v>
      </c>
      <c r="F49" s="12">
        <f>MAX(1E-20, '3060-100'!F5)</f>
        <v>1.7514484141307629E-2</v>
      </c>
      <c r="G49" s="12">
        <f>MAX(1E-20, '15-100'!F5)</f>
        <v>1.81238957871394E-2</v>
      </c>
      <c r="H49" s="12">
        <f>MAX(1E-20, 'trad-150'!F5)</f>
        <v>2.4465152580126211E-2</v>
      </c>
      <c r="I49" s="12">
        <f>MAX(1E-20, '3060-150'!F5)</f>
        <v>2.5211126911878271E-2</v>
      </c>
      <c r="J49" s="12">
        <f>MAX(1E-20, '15-150'!F5)</f>
        <v>2.927287783710722E-2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'trad-50'!F6)</f>
        <v>1.5219117056000009E-2</v>
      </c>
      <c r="C50" s="12">
        <f>MAX(1E-20, '3060-50'!F6)</f>
        <v>7.0898532667648007E-2</v>
      </c>
      <c r="D50" s="12">
        <f>MAX(1E-20, '15-50'!F6)</f>
        <v>2.7891600383999991E-2</v>
      </c>
      <c r="E50" s="12">
        <f>MAX(1E-20, 'trad-100'!F6)</f>
        <v>3.267250099200001E-2</v>
      </c>
      <c r="F50" s="12">
        <f>MAX(1E-20, '3060-100'!F6)</f>
        <v>6.6587620734703994E-3</v>
      </c>
      <c r="G50" s="12">
        <f>MAX(1E-20, '15-100'!F6)</f>
        <v>2.851788880509384E-2</v>
      </c>
      <c r="H50" s="12">
        <f>MAX(1E-20, 'trad-150'!F6)</f>
        <v>2.7919666052389571E-2</v>
      </c>
      <c r="I50" s="12">
        <f>MAX(1E-20, '3060-150'!F6)</f>
        <v>1.8351741419519119E-2</v>
      </c>
      <c r="J50" s="12">
        <f>MAX(1E-20, '15-150'!F6)</f>
        <v>1.5690490387570789E-2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'trad-50'!F7)</f>
        <v>2.9999999999999988E-2</v>
      </c>
      <c r="C51" s="12">
        <f>MAX(1E-20, '3060-50'!F7)</f>
        <v>5.1912808277255362E-2</v>
      </c>
      <c r="D51" s="12">
        <f>MAX(1E-20, '15-50'!F7)</f>
        <v>2.9999999999999988E-2</v>
      </c>
      <c r="E51" s="12">
        <f>MAX(1E-20, 'trad-100'!F7)</f>
        <v>2.325160089599999E-2</v>
      </c>
      <c r="F51" s="12">
        <f>MAX(1E-20, '3060-100'!F7)</f>
        <v>2.2664961059896079E-2</v>
      </c>
      <c r="G51" s="12">
        <f>MAX(1E-20, '15-100'!F7)</f>
        <v>3.1767756826731892E-2</v>
      </c>
      <c r="H51" s="12">
        <f>MAX(1E-20, 'trad-150'!F7)</f>
        <v>3.0682839047023319E-2</v>
      </c>
      <c r="I51" s="12">
        <f>MAX(1E-20, '3060-150'!F7)</f>
        <v>2.4847015348198359E-2</v>
      </c>
      <c r="J51" s="12">
        <f>MAX(1E-20, '15-150'!F7)</f>
        <v>1.1064299370214119E-2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'trad-50'!F8)</f>
        <v>2.9800549375999991E-2</v>
      </c>
      <c r="C52" s="12">
        <f>MAX(1E-20, '3060-50'!F8)</f>
        <v>2.9999999999999988E-2</v>
      </c>
      <c r="D52" s="12">
        <f>MAX(1E-20, '15-50'!F8)</f>
        <v>2.2871479178308889E-2</v>
      </c>
      <c r="E52" s="12">
        <f>MAX(1E-20, 'trad-100'!F8)</f>
        <v>2.5146590207999999E-2</v>
      </c>
      <c r="F52" s="12">
        <f>MAX(1E-20, '3060-100'!F8)</f>
        <v>3.0353900761755991E-2</v>
      </c>
      <c r="G52" s="12">
        <f>MAX(1E-20, '15-100'!F8)</f>
        <v>1.273220785192895E-2</v>
      </c>
      <c r="H52" s="12">
        <f>MAX(1E-20, 'trad-150'!F8)</f>
        <v>2.856927385248834E-2</v>
      </c>
      <c r="I52" s="12">
        <f>MAX(1E-20, '3060-150'!F8)</f>
        <v>3.0000000000000009E-2</v>
      </c>
      <c r="J52" s="12">
        <f>MAX(1E-20, '15-150'!F8)</f>
        <v>2.6145593609583882E-2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'trad-50'!F9)</f>
        <v>2.4650894336000009E-2</v>
      </c>
      <c r="C53" s="12">
        <f>MAX(1E-20, '3060-50'!F9)</f>
        <v>2.548411904000001E-2</v>
      </c>
      <c r="D53" s="12">
        <f>MAX(1E-20, '15-50'!F9)</f>
        <v>2.3313116701130881E-2</v>
      </c>
      <c r="E53" s="12">
        <f>MAX(1E-20, 'trad-100'!F9)</f>
        <v>2.744028288E-2</v>
      </c>
      <c r="F53" s="12">
        <f>MAX(1E-20, '3060-100'!F9)</f>
        <v>1.4868194852717179E-2</v>
      </c>
      <c r="G53" s="12">
        <f>MAX(1E-20, '15-100'!F9)</f>
        <v>6.8881250519896376E-3</v>
      </c>
      <c r="H53" s="12">
        <f>MAX(1E-20, 'trad-150'!F9)</f>
        <v>2.852512800728671E-2</v>
      </c>
      <c r="I53" s="12">
        <f>MAX(1E-20, '3060-150'!F9)</f>
        <v>2.4595912380792818E-2</v>
      </c>
      <c r="J53" s="12">
        <f>MAX(1E-20, '15-150'!F9)</f>
        <v>2.913464471797499E-2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'trad-50'!F10)</f>
        <v>2.0962479103999999E-2</v>
      </c>
      <c r="C54" s="12">
        <f>MAX(1E-20, '3060-50'!F10)</f>
        <v>1.167216942710584E-2</v>
      </c>
      <c r="D54" s="12">
        <f>MAX(1E-20, '15-50'!F10)</f>
        <v>1.2814909079323729E-2</v>
      </c>
      <c r="E54" s="12">
        <f>MAX(1E-20, 'trad-100'!F10)</f>
        <v>2.9319990527999999E-2</v>
      </c>
      <c r="F54" s="12">
        <f>MAX(1E-20, '3060-100'!F10)</f>
        <v>1.349172630100723E-2</v>
      </c>
      <c r="G54" s="12">
        <f>MAX(1E-20, '15-100'!F10)</f>
        <v>2.74992197508525E-2</v>
      </c>
      <c r="H54" s="12">
        <f>MAX(1E-20, 'trad-150'!F10)</f>
        <v>2.7206851409821681E-2</v>
      </c>
      <c r="I54" s="12">
        <f>MAX(1E-20, '3060-150'!F10)</f>
        <v>2.2802551659819009E-2</v>
      </c>
      <c r="J54" s="12">
        <f>MAX(1E-20, '15-150'!F10)</f>
        <v>2.9043168907732939E-2</v>
      </c>
      <c r="K54" s="44"/>
    </row>
    <row r="55" spans="2:18" x14ac:dyDescent="0.3">
      <c r="B55" s="12">
        <f>MAX(1E-20, 'trad-50'!F11)</f>
        <v>2.1960068096000009E-2</v>
      </c>
      <c r="C55" s="12">
        <f>MAX(1E-20, '3060-50'!F11)</f>
        <v>0.03</v>
      </c>
      <c r="D55" s="12">
        <f>MAX(1E-20, '15-50'!F11)</f>
        <v>7.5249117436448548E-2</v>
      </c>
      <c r="E55" s="12">
        <f>MAX(1E-20, 'trad-100'!F11)</f>
        <v>2.5682745600000011E-2</v>
      </c>
      <c r="F55" s="12">
        <f>MAX(1E-20, '3060-100'!F11)</f>
        <v>1.5783106447850141E-2</v>
      </c>
      <c r="G55" s="12">
        <f>MAX(1E-20, '15-100'!F11)</f>
        <v>2.9999999999999988E-2</v>
      </c>
      <c r="H55" s="12">
        <f>MAX(1E-20, 'trad-150'!F11)</f>
        <v>2.8264149698545959E-2</v>
      </c>
      <c r="I55" s="12">
        <f>MAX(1E-20, '3060-150'!F11)</f>
        <v>1.966031676474107E-2</v>
      </c>
      <c r="J55" s="12">
        <f>MAX(1E-20, '15-150'!F11)</f>
        <v>2.9999051874326488E-2</v>
      </c>
      <c r="K55" s="44"/>
    </row>
    <row r="56" spans="2:18" x14ac:dyDescent="0.3">
      <c r="B56" s="12">
        <f>MAX(1E-20, 'trad-50'!F12)</f>
        <v>1.1382754304000001E-2</v>
      </c>
      <c r="C56" s="12">
        <f>MAX(1E-20, '3060-50'!F12)</f>
        <v>1.5665451320179821E-2</v>
      </c>
      <c r="D56" s="12">
        <f>MAX(1E-20, '15-50'!F12)</f>
        <v>2.5521478622381692E-2</v>
      </c>
      <c r="E56" s="12">
        <f>MAX(1E-20, 'trad-100'!F12)</f>
        <v>3.0086577408000009E-2</v>
      </c>
      <c r="F56" s="12">
        <f>MAX(1E-20, '3060-100'!F12)</f>
        <v>0.03</v>
      </c>
      <c r="G56" s="12">
        <f>MAX(1E-20, '15-100'!F12)</f>
        <v>3.1753522937813507E-2</v>
      </c>
      <c r="H56" s="12">
        <f>MAX(1E-20, 'trad-150'!F12)</f>
        <v>3.3225071239550083E-2</v>
      </c>
      <c r="I56" s="12">
        <f>MAX(1E-20, '3060-150'!F12)</f>
        <v>2.5936975694000011E-2</v>
      </c>
      <c r="J56" s="12">
        <f>MAX(1E-20, '15-150'!F12)</f>
        <v>2.8002041425469321E-2</v>
      </c>
      <c r="K56" s="44"/>
    </row>
    <row r="57" spans="2:18" x14ac:dyDescent="0.3">
      <c r="B57" s="12">
        <f>MAX(1E-20, 'trad-50'!F13)</f>
        <v>2.849936486400001E-2</v>
      </c>
      <c r="C57" s="12">
        <f>MAX(1E-20, '3060-50'!F13)</f>
        <v>1.6061019885199909E-2</v>
      </c>
      <c r="D57" s="12">
        <f>MAX(1E-20, '15-50'!F13)</f>
        <v>1.80368075374636E-2</v>
      </c>
      <c r="E57" s="12">
        <f>MAX(1E-20, 'trad-100'!F13)</f>
        <v>3.8883974400000021E-2</v>
      </c>
      <c r="F57" s="12">
        <f>MAX(1E-20, '3060-100'!F13)</f>
        <v>2.7807501425627931E-2</v>
      </c>
      <c r="G57" s="12">
        <f>MAX(1E-20, '15-100'!F13)</f>
        <v>2.5357012743998639E-2</v>
      </c>
      <c r="H57" s="12">
        <f>MAX(1E-20, 'trad-150'!F13)</f>
        <v>2.860980840787929E-2</v>
      </c>
      <c r="I57" s="12">
        <f>MAX(1E-20, '3060-150'!F13)</f>
        <v>1.8346274423431511E-2</v>
      </c>
      <c r="J57" s="12">
        <f>MAX(1E-20, '15-150'!F13)</f>
        <v>2.9041001469092019E-2</v>
      </c>
      <c r="K57" s="44"/>
    </row>
    <row r="58" spans="2:18" x14ac:dyDescent="0.3">
      <c r="B58" s="12">
        <f>MAX(1E-20, 'trad-50'!F14)</f>
        <v>2.9999999999999988E-2</v>
      </c>
      <c r="C58" s="12">
        <f>MAX(1E-20, '3060-50'!F14)</f>
        <v>2.864690336593614E-2</v>
      </c>
      <c r="D58" s="12">
        <f>MAX(1E-20, '15-50'!F14)</f>
        <v>8.8336078792202299E-3</v>
      </c>
      <c r="E58" s="12">
        <f>MAX(1E-20, 'trad-100'!F14)</f>
        <v>2.6500951296000001E-2</v>
      </c>
      <c r="F58" s="12">
        <f>MAX(1E-20, '3060-100'!F14)</f>
        <v>2.264882202632254E-2</v>
      </c>
      <c r="G58" s="12">
        <f>MAX(1E-20, '15-100'!F14)</f>
        <v>2.3243292044617819E-2</v>
      </c>
      <c r="H58" s="12">
        <f>MAX(1E-20, 'trad-150'!F14)</f>
        <v>3.1532057838792878E-2</v>
      </c>
      <c r="I58" s="12">
        <f>MAX(1E-20, '3060-150'!F14)</f>
        <v>2.505319536001609E-2</v>
      </c>
      <c r="J58" s="12">
        <f>MAX(1E-20, '15-150'!F14)</f>
        <v>2.957396465391629E-2</v>
      </c>
      <c r="K58" s="44"/>
    </row>
    <row r="59" spans="2:18" x14ac:dyDescent="0.3">
      <c r="B59" s="12">
        <f>MAX(1E-20, 'trad-50'!F15)</f>
        <v>3.000000000000003E-2</v>
      </c>
      <c r="C59" s="12">
        <f>MAX(1E-20, '3060-50'!F15)</f>
        <v>1.545274349523356E-2</v>
      </c>
      <c r="D59" s="12">
        <f>MAX(1E-20, '15-50'!F15)</f>
        <v>2.5318587619615269E-2</v>
      </c>
      <c r="E59" s="12">
        <f>MAX(1E-20, 'trad-100'!F15)</f>
        <v>2.9127299328000001E-2</v>
      </c>
      <c r="F59" s="12">
        <f>MAX(1E-20, '3060-100'!F15)</f>
        <v>2.1477606607913601E-2</v>
      </c>
      <c r="G59" s="12">
        <f>MAX(1E-20, '15-100'!F15)</f>
        <v>2.8051473233646391E-2</v>
      </c>
      <c r="H59" s="12">
        <f>MAX(1E-20, 'trad-150'!F15)</f>
        <v>2.7945547917871041E-2</v>
      </c>
      <c r="I59" s="12">
        <f>MAX(1E-20, '3060-150'!F15)</f>
        <v>2.685036770853224E-2</v>
      </c>
      <c r="J59" s="12">
        <f>MAX(1E-20, '15-150'!F15)</f>
        <v>2.459314719174624E-2</v>
      </c>
      <c r="K59" s="44"/>
    </row>
    <row r="60" spans="2:18" x14ac:dyDescent="0.3">
      <c r="B60" s="12">
        <f>MAX(1E-20, 'trad-50'!F16)</f>
        <v>6.354508492799997E-2</v>
      </c>
      <c r="C60" s="12">
        <f>MAX(1E-20, '3060-50'!F16)</f>
        <v>3.3583471922214149E-2</v>
      </c>
      <c r="D60" s="12">
        <f>MAX(1E-20, '15-50'!F16)</f>
        <v>4.797022880036729E-2</v>
      </c>
      <c r="E60" s="12">
        <f>MAX(1E-20, 'trad-100'!F16)</f>
        <v>2.9086742015999999E-2</v>
      </c>
      <c r="F60" s="12">
        <f>MAX(1E-20, '3060-100'!F16)</f>
        <v>2.3705095769087262E-2</v>
      </c>
      <c r="G60" s="12">
        <f>MAX(1E-20, '15-100'!F16)</f>
        <v>2.9999999999999988E-2</v>
      </c>
      <c r="H60" s="12">
        <f>MAX(1E-20, 'trad-150'!F16)</f>
        <v>2.983403369841426E-2</v>
      </c>
      <c r="I60" s="12">
        <f>MAX(1E-20, '3060-150'!F16)</f>
        <v>2.8341942280858241E-2</v>
      </c>
      <c r="J60" s="12">
        <f>MAX(1E-20, '15-150'!F16)</f>
        <v>2.8681073973840562E-2</v>
      </c>
      <c r="K60" s="44"/>
    </row>
    <row r="61" spans="2:18" x14ac:dyDescent="0.3">
      <c r="B61" s="12">
        <f>MAX(1E-20, 'trad-50'!F17)</f>
        <v>1.9356257280000021E-2</v>
      </c>
      <c r="C61" s="12">
        <f>MAX(1E-20, '3060-50'!F17)</f>
        <v>2.2812393246361948E-2</v>
      </c>
      <c r="D61" s="12">
        <f>MAX(1E-20, '15-50'!F17)</f>
        <v>3.3153666048000012E-2</v>
      </c>
      <c r="E61" s="12">
        <f>MAX(1E-20, 'trad-100'!F17)</f>
        <v>2.750235648E-2</v>
      </c>
      <c r="F61" s="12">
        <f>MAX(1E-20, '3060-100'!F17)</f>
        <v>2.9999999999999988E-2</v>
      </c>
      <c r="G61" s="12">
        <f>MAX(1E-20, '15-100'!F17)</f>
        <v>2.7153206859670272E-2</v>
      </c>
      <c r="H61" s="12">
        <f>MAX(1E-20, 'trad-150'!F17)</f>
        <v>2.5252778656834021E-2</v>
      </c>
      <c r="I61" s="12">
        <f>MAX(1E-20, '3060-150'!F17)</f>
        <v>2.7845442744896139E-2</v>
      </c>
      <c r="J61" s="12">
        <f>MAX(1E-20, '15-150'!F17)</f>
        <v>2.7889787424855341E-2</v>
      </c>
      <c r="K61" s="44"/>
    </row>
    <row r="62" spans="2:18" x14ac:dyDescent="0.3">
      <c r="B62" s="12">
        <f>MAX(1E-20, 'trad-50'!F18)</f>
        <v>2.3672032256000002E-2</v>
      </c>
      <c r="C62" s="12">
        <f>MAX(1E-20, '3060-50'!F18)</f>
        <v>2.2454306944648721E-2</v>
      </c>
      <c r="D62" s="12">
        <f>MAX(1E-20, '15-50'!F18)</f>
        <v>2.776921986490093E-2</v>
      </c>
      <c r="E62" s="12">
        <f>MAX(1E-20, 'trad-100'!F18)</f>
        <v>2.985199411200001E-2</v>
      </c>
      <c r="F62" s="12">
        <f>MAX(1E-20, '3060-100'!F18)</f>
        <v>3.4084957327835369E-2</v>
      </c>
      <c r="G62" s="12">
        <f>MAX(1E-20, '15-100'!F18)</f>
        <v>2.257699659500435E-2</v>
      </c>
      <c r="H62" s="12">
        <f>MAX(1E-20, 'trad-150'!F18)</f>
        <v>2.2166749705130322E-2</v>
      </c>
      <c r="I62" s="12">
        <f>MAX(1E-20, '3060-150'!F18)</f>
        <v>1.8868687605740241E-2</v>
      </c>
      <c r="J62" s="12">
        <f>MAX(1E-20, '15-150'!F18)</f>
        <v>2.148977064363999E-2</v>
      </c>
      <c r="K62" s="44"/>
    </row>
    <row r="63" spans="2:18" x14ac:dyDescent="0.3">
      <c r="B63" s="12">
        <f>MAX(1E-20, 'trad-50'!F19)</f>
        <v>2.4178641920000001E-2</v>
      </c>
      <c r="C63" s="12">
        <f>MAX(1E-20, '3060-50'!F19)</f>
        <v>2.903648153599999E-2</v>
      </c>
      <c r="D63" s="12">
        <f>MAX(1E-20, '15-50'!F19)</f>
        <v>2.8551465984000029E-2</v>
      </c>
      <c r="E63" s="12">
        <f>MAX(1E-20, 'trad-100'!F19)</f>
        <v>2.6208585983999989E-2</v>
      </c>
      <c r="F63" s="12">
        <f>MAX(1E-20, '3060-100'!F19)</f>
        <v>2.7588743140789979E-2</v>
      </c>
      <c r="G63" s="12">
        <f>MAX(1E-20, '15-100'!F19)</f>
        <v>1.353032176936805E-2</v>
      </c>
      <c r="H63" s="12">
        <f>MAX(1E-20, 'trad-150'!F19)</f>
        <v>3.021959081894102E-2</v>
      </c>
      <c r="I63" s="12">
        <f>MAX(1E-20, '3060-150'!F19)</f>
        <v>3.8785604634959413E-2</v>
      </c>
      <c r="J63" s="12">
        <f>MAX(1E-20, '15-150'!F19)</f>
        <v>2.3381645864206529E-2</v>
      </c>
      <c r="K63" s="44"/>
    </row>
    <row r="64" spans="2:18" x14ac:dyDescent="0.3">
      <c r="B64" s="12">
        <f>MAX(1E-20, 'trad-50'!F20)</f>
        <v>2.9975399423999981E-2</v>
      </c>
      <c r="C64" s="12">
        <f>MAX(1E-20, '3060-50'!F20)</f>
        <v>2.8114881535999999E-2</v>
      </c>
      <c r="D64" s="12">
        <f>MAX(1E-20, '15-50'!F20)</f>
        <v>2.881320038400003E-2</v>
      </c>
      <c r="E64" s="12">
        <f>MAX(1E-20, 'trad-100'!F20)</f>
        <v>2.8879037951999999E-2</v>
      </c>
      <c r="F64" s="12">
        <f>MAX(1E-20, '3060-100'!F20)</f>
        <v>1.01803158197577E-2</v>
      </c>
      <c r="G64" s="12">
        <f>MAX(1E-20, '15-100'!F20)</f>
        <v>2.331168911262646E-2</v>
      </c>
      <c r="H64" s="12">
        <f>MAX(1E-20, 'trad-150'!F20)</f>
        <v>2.749670783332786E-2</v>
      </c>
      <c r="I64" s="12">
        <f>MAX(1E-20, '3060-150'!F20)</f>
        <v>1.545977360039731E-2</v>
      </c>
      <c r="J64" s="12">
        <f>MAX(1E-20, '15-150'!F20)</f>
        <v>2.1755837084963842E-2</v>
      </c>
      <c r="K64" s="44"/>
    </row>
    <row r="65" spans="2:11" x14ac:dyDescent="0.3">
      <c r="B65" s="12">
        <f>MAX(1E-20, 'trad-50'!F21)</f>
        <v>2.9036481536000011E-2</v>
      </c>
      <c r="C65" s="12">
        <f>MAX(1E-20, '3060-50'!F21)</f>
        <v>2.574700031999998E-2</v>
      </c>
      <c r="D65" s="12">
        <f>MAX(1E-20, '15-50'!F21)</f>
        <v>1.533643591635723E-2</v>
      </c>
      <c r="E65" s="12">
        <f>MAX(1E-20, 'trad-100'!F21)</f>
        <v>2.6783631360000022E-2</v>
      </c>
      <c r="F65" s="12">
        <f>MAX(1E-20, '3060-100'!F21)</f>
        <v>2.6628614826385181E-2</v>
      </c>
      <c r="G65" s="12">
        <f>MAX(1E-20, '15-100'!F21)</f>
        <v>1.177160068557501E-2</v>
      </c>
      <c r="H65" s="12">
        <f>MAX(1E-20, 'trad-150'!F21)</f>
        <v>2.6649047139731132E-2</v>
      </c>
      <c r="I65" s="12">
        <f>MAX(1E-20, '3060-150'!F21)</f>
        <v>2.9716144280292851E-2</v>
      </c>
      <c r="J65" s="12">
        <f>MAX(1E-20, '15-150'!F21)</f>
        <v>4.3743121105364699E-2</v>
      </c>
      <c r="K65" s="44"/>
    </row>
    <row r="66" spans="2:11" x14ac:dyDescent="0.3">
      <c r="B66" s="12">
        <f>MAX(1E-20, 'trad-50'!F22)</f>
        <v>1.1382754304000001E-2</v>
      </c>
      <c r="C66" s="12">
        <f>MAX(1E-20, '3060-50'!F22)</f>
        <v>3.5856309996523762E-2</v>
      </c>
      <c r="D66" s="12">
        <f>MAX(1E-20, '15-50'!F22)</f>
        <v>8.1731703022374751E-3</v>
      </c>
      <c r="E66" s="12">
        <f>MAX(1E-20, 'trad-100'!F22)</f>
        <v>2.945314944000001E-2</v>
      </c>
      <c r="F66" s="12">
        <f>MAX(1E-20, '3060-100'!F22)</f>
        <v>3.0000000000000009E-2</v>
      </c>
      <c r="G66" s="12">
        <f>MAX(1E-20, '15-100'!F22)</f>
        <v>8.1888836759616904E-3</v>
      </c>
      <c r="H66" s="12">
        <f>MAX(1E-20, 'trad-150'!F22)</f>
        <v>2.6109795221245551E-2</v>
      </c>
      <c r="I66" s="12">
        <f>MAX(1E-20, '3060-150'!F22)</f>
        <v>9.4885970999408556E-3</v>
      </c>
      <c r="J66" s="12">
        <f>MAX(1E-20, '15-150'!F22)</f>
        <v>3.1512479832031128E-2</v>
      </c>
      <c r="K66" s="44"/>
    </row>
    <row r="67" spans="2:11" x14ac:dyDescent="0.3">
      <c r="B67" s="12">
        <f>MAX(1E-20, 'trad-50'!F23)</f>
        <v>2.9670558720000011E-2</v>
      </c>
      <c r="C67" s="12">
        <f>MAX(1E-20, '3060-50'!F23)</f>
        <v>3.000000000000002E-2</v>
      </c>
      <c r="D67" s="12">
        <f>MAX(1E-20, '15-50'!F23)</f>
        <v>1.7308563701863611E-2</v>
      </c>
      <c r="E67" s="12">
        <f>MAX(1E-20, 'trad-100'!F23)</f>
        <v>3.5045043456E-2</v>
      </c>
      <c r="F67" s="12">
        <f>MAX(1E-20, '3060-100'!F23)</f>
        <v>1.1465269458586049E-2</v>
      </c>
      <c r="G67" s="12">
        <f>MAX(1E-20, '15-100'!F23)</f>
        <v>0.03</v>
      </c>
      <c r="H67" s="12">
        <f>MAX(1E-20, 'trad-150'!F23)</f>
        <v>2.5350765764652949E-2</v>
      </c>
      <c r="I67" s="12">
        <f>MAX(1E-20, '3060-150'!F23)</f>
        <v>2.8985547576232951E-2</v>
      </c>
      <c r="J67" s="12">
        <f>MAX(1E-20, '15-150'!F23)</f>
        <v>2.0447857980669289E-2</v>
      </c>
      <c r="K67" s="44"/>
    </row>
    <row r="68" spans="2:11" x14ac:dyDescent="0.3">
      <c r="B68" s="12">
        <f>MAX(1E-20, 'trad-50'!F24)</f>
        <v>2.6123488255999999E-2</v>
      </c>
      <c r="C68" s="12">
        <f>MAX(1E-20, '3060-50'!F24)</f>
        <v>2.3428897514995939E-2</v>
      </c>
      <c r="D68" s="12">
        <f>MAX(1E-20, '15-50'!F24)</f>
        <v>2.588349534420073E-2</v>
      </c>
      <c r="E68" s="12">
        <f>MAX(1E-20, 'trad-100'!F24)</f>
        <v>2.9250397439999999E-2</v>
      </c>
      <c r="F68" s="12">
        <f>MAX(1E-20, '3060-100'!F24)</f>
        <v>2.6381836100638659E-2</v>
      </c>
      <c r="G68" s="12">
        <f>MAX(1E-20, '15-100'!F24)</f>
        <v>2.776755069352253E-2</v>
      </c>
      <c r="H68" s="12">
        <f>MAX(1E-20, 'trad-150'!F24)</f>
        <v>3.2417694014858708E-2</v>
      </c>
      <c r="I68" s="12">
        <f>MAX(1E-20, '3060-150'!F24)</f>
        <v>2.9487973789242498E-2</v>
      </c>
      <c r="J68" s="12">
        <f>MAX(1E-20, '15-150'!F24)</f>
        <v>3.0000000000000009E-2</v>
      </c>
      <c r="K68" s="44"/>
    </row>
    <row r="69" spans="2:11" x14ac:dyDescent="0.3">
      <c r="B69" s="12">
        <f>MAX(1E-20, 'trad-50'!F25)</f>
        <v>2.786078207999999E-2</v>
      </c>
      <c r="C69" s="12">
        <f>MAX(1E-20, '3060-50'!F25)</f>
        <v>2.6622125865585471E-2</v>
      </c>
      <c r="D69" s="12">
        <f>MAX(1E-20, '15-50'!F25)</f>
        <v>2.38454670085817E-2</v>
      </c>
      <c r="E69" s="12">
        <f>MAX(1E-20, 'trad-100'!F25)</f>
        <v>2.562130252800001E-2</v>
      </c>
      <c r="F69" s="12">
        <f>MAX(1E-20, '3060-100'!F25)</f>
        <v>1.238059703306949E-2</v>
      </c>
      <c r="G69" s="12">
        <f>MAX(1E-20, '15-100'!F25)</f>
        <v>2.8402124226554481E-2</v>
      </c>
      <c r="H69" s="12">
        <f>MAX(1E-20, 'trad-150'!F25)</f>
        <v>2.597257692883401E-2</v>
      </c>
      <c r="I69" s="12">
        <f>MAX(1E-20, '3060-150'!F25)</f>
        <v>2.7302491807429378E-2</v>
      </c>
      <c r="J69" s="12">
        <f>MAX(1E-20, '15-150'!F25)</f>
        <v>1.66279336682576E-2</v>
      </c>
      <c r="K69" s="44"/>
    </row>
    <row r="70" spans="2:11" x14ac:dyDescent="0.3">
      <c r="B70" s="12">
        <f>MAX(1E-20, 'trad-50'!F26)</f>
        <v>1.7852386303999979E-2</v>
      </c>
      <c r="C70" s="12">
        <f>MAX(1E-20, '3060-50'!F26)</f>
        <v>1.7525286145297449E-2</v>
      </c>
      <c r="D70" s="12">
        <f>MAX(1E-20, '15-50'!F26)</f>
        <v>3.6222966496264247E-2</v>
      </c>
      <c r="E70" s="12">
        <f>MAX(1E-20, 'trad-100'!F26)</f>
        <v>2.9399711232000001E-2</v>
      </c>
      <c r="F70" s="12">
        <f>MAX(1E-20, '3060-100'!F26)</f>
        <v>2.723656366754872E-2</v>
      </c>
      <c r="G70" s="12">
        <f>MAX(1E-20, '15-100'!F26)</f>
        <v>2.5605626121298249E-2</v>
      </c>
      <c r="H70" s="12">
        <f>MAX(1E-20, 'trad-150'!F26)</f>
        <v>2.759428507145131E-2</v>
      </c>
      <c r="I70" s="12">
        <f>MAX(1E-20, '3060-150'!F26)</f>
        <v>2.9713839977700929E-2</v>
      </c>
      <c r="J70" s="12">
        <f>MAX(1E-20, '15-150'!F26)</f>
        <v>9.6634458867353237E-3</v>
      </c>
      <c r="K70" s="44"/>
    </row>
    <row r="71" spans="2:11" x14ac:dyDescent="0.3">
      <c r="B71" s="12">
        <f>MAX(1E-20, 'trad-50'!F27)</f>
        <v>2.7007896575999991E-2</v>
      </c>
      <c r="C71" s="12">
        <f>MAX(1E-20, '3060-50'!F27)</f>
        <v>9.8856335359999801E-3</v>
      </c>
      <c r="D71" s="12">
        <f>MAX(1E-20, '15-50'!F27)</f>
        <v>2.9999999999999988E-2</v>
      </c>
      <c r="E71" s="12">
        <f>MAX(1E-20, 'trad-100'!F27)</f>
        <v>2.8904148479999999E-2</v>
      </c>
      <c r="F71" s="12">
        <f>MAX(1E-20, '3060-100'!F27)</f>
        <v>2.609069630683027E-2</v>
      </c>
      <c r="G71" s="12">
        <f>MAX(1E-20, '15-100'!F27)</f>
        <v>2.7264869929223071E-2</v>
      </c>
      <c r="H71" s="12">
        <f>MAX(1E-20, 'trad-150'!F27)</f>
        <v>2.8265084597903979E-2</v>
      </c>
      <c r="I71" s="12">
        <f>MAX(1E-20, '3060-150'!F27)</f>
        <v>2.276424740161009E-2</v>
      </c>
      <c r="J71" s="12">
        <f>MAX(1E-20, '15-150'!F27)</f>
        <v>1.2691882033377601E-2</v>
      </c>
      <c r="K71" s="44"/>
    </row>
    <row r="72" spans="2:11" x14ac:dyDescent="0.3">
      <c r="B72" s="12">
        <f>MAX(1E-20, 'trad-50'!F28)</f>
        <v>1.5454604288000001E-2</v>
      </c>
      <c r="C72" s="12">
        <f>MAX(1E-20, '3060-50'!F28)</f>
        <v>2.778346598400001E-2</v>
      </c>
      <c r="D72" s="12">
        <f>MAX(1E-20, '15-50'!F28)</f>
        <v>1.9975928647932781E-2</v>
      </c>
      <c r="E72" s="12">
        <f>MAX(1E-20, 'trad-100'!F28)</f>
        <v>2.9510111232000001E-2</v>
      </c>
      <c r="F72" s="12">
        <f>MAX(1E-20, '3060-100'!F28)</f>
        <v>2.4981179457134749E-2</v>
      </c>
      <c r="G72" s="12">
        <f>MAX(1E-20, '15-100'!F28)</f>
        <v>2.729079367302072E-2</v>
      </c>
      <c r="H72" s="12">
        <f>MAX(1E-20, 'trad-150'!F28)</f>
        <v>3.146892138684225E-2</v>
      </c>
      <c r="I72" s="12">
        <f>MAX(1E-20, '3060-150'!F28)</f>
        <v>1.7690916940672249E-2</v>
      </c>
      <c r="J72" s="12">
        <f>MAX(1E-20, '15-150'!F28)</f>
        <v>1.2280233161156621E-2</v>
      </c>
      <c r="K72" s="44"/>
    </row>
    <row r="73" spans="2:11" x14ac:dyDescent="0.3">
      <c r="B73" s="12">
        <f>MAX(1E-20, 'trad-50'!F29)</f>
        <v>2.8592196607999991E-2</v>
      </c>
      <c r="C73" s="12">
        <f>MAX(1E-20, '3060-50'!F29)</f>
        <v>2.0178900829680629E-2</v>
      </c>
      <c r="D73" s="12">
        <f>MAX(1E-20, '15-50'!F29)</f>
        <v>1.2114375526892939E-2</v>
      </c>
      <c r="E73" s="12">
        <f>MAX(1E-20, 'trad-100'!F29)</f>
        <v>2.9054840831999992E-2</v>
      </c>
      <c r="F73" s="12">
        <f>MAX(1E-20, '3060-100'!F29)</f>
        <v>1.802251520546385E-2</v>
      </c>
      <c r="G73" s="12">
        <f>MAX(1E-20, '15-100'!F29)</f>
        <v>2.0547430471524838E-2</v>
      </c>
      <c r="H73" s="12">
        <f>MAX(1E-20, 'trad-150'!F29)</f>
        <v>2.9264628612389581E-2</v>
      </c>
      <c r="I73" s="12">
        <f>MAX(1E-20, '3060-150'!F29)</f>
        <v>2.9999999999999988E-2</v>
      </c>
      <c r="J73" s="12">
        <f>MAX(1E-20, '15-150'!F29)</f>
        <v>7.3769280184116694E-3</v>
      </c>
      <c r="K73" s="44"/>
    </row>
    <row r="74" spans="2:11" x14ac:dyDescent="0.3">
      <c r="B74" s="12">
        <f>MAX(1E-20, 'trad-50'!F30)</f>
        <v>2.7568212992000012E-2</v>
      </c>
      <c r="C74" s="12">
        <f>MAX(1E-20, '3060-50'!F30)</f>
        <v>2.8936681041159679E-2</v>
      </c>
      <c r="D74" s="12">
        <f>MAX(1E-20, '15-50'!F30)</f>
        <v>2.5178508288000011E-2</v>
      </c>
      <c r="E74" s="12">
        <f>MAX(1E-20, 'trad-100'!F30)</f>
        <v>2.6137082111999981E-2</v>
      </c>
      <c r="F74" s="12">
        <f>MAX(1E-20, '3060-100'!F30)</f>
        <v>2.5460865588577571E-2</v>
      </c>
      <c r="G74" s="12">
        <f>MAX(1E-20, '15-100'!F30)</f>
        <v>2.4867098667626229E-2</v>
      </c>
      <c r="H74" s="12">
        <f>MAX(1E-20, 'trad-150'!F30)</f>
        <v>2.7982640417360781E-2</v>
      </c>
      <c r="I74" s="12">
        <f>MAX(1E-20, '3060-150'!F30)</f>
        <v>9.2287004624799409E-3</v>
      </c>
      <c r="J74" s="12">
        <f>MAX(1E-20, '15-150'!F30)</f>
        <v>1.77592423404133E-2</v>
      </c>
      <c r="K74" s="44"/>
    </row>
    <row r="75" spans="2:11" x14ac:dyDescent="0.3">
      <c r="B75" s="12">
        <f>MAX(1E-20, 'trad-50'!F31)</f>
        <v>2.9519318015999999E-2</v>
      </c>
      <c r="C75" s="12">
        <f>MAX(1E-20, '3060-50'!F31)</f>
        <v>2.9292121088000011E-2</v>
      </c>
      <c r="D75" s="12">
        <f>MAX(1E-20, '15-50'!F31)</f>
        <v>1.9899478054796041E-2</v>
      </c>
      <c r="E75" s="12">
        <f>MAX(1E-20, 'trad-100'!F31)</f>
        <v>2.9132908031999999E-2</v>
      </c>
      <c r="F75" s="12">
        <f>MAX(1E-20, '3060-100'!F31)</f>
        <v>1.147480774358297E-2</v>
      </c>
      <c r="G75" s="12">
        <f>MAX(1E-20, '15-100'!F31)</f>
        <v>1.9247866006233991E-2</v>
      </c>
      <c r="H75" s="12">
        <f>MAX(1E-20, 'trad-150'!F31)</f>
        <v>2.5253393360241429E-2</v>
      </c>
      <c r="I75" s="12">
        <f>MAX(1E-20, '3060-150'!F31)</f>
        <v>2.5509244565816679E-2</v>
      </c>
      <c r="J75" s="12">
        <f>MAX(1E-20, '15-150'!F31)</f>
        <v>2.8523640882154869E-2</v>
      </c>
      <c r="K75" s="44"/>
    </row>
    <row r="76" spans="2:11" x14ac:dyDescent="0.3">
      <c r="B76" s="12">
        <f>MAX(1E-20, 'trad-50'!F32)</f>
        <v>1.0980494336000001E-2</v>
      </c>
      <c r="C76" s="12">
        <f>MAX(1E-20, '3060-50'!F32)</f>
        <v>2.876743696712955E-2</v>
      </c>
      <c r="D76" s="12">
        <f>MAX(1E-20, '15-50'!F32)</f>
        <v>2.8245271375699051E-2</v>
      </c>
      <c r="E76" s="12">
        <f>MAX(1E-20, 'trad-100'!F32)</f>
        <v>2.864656819200001E-2</v>
      </c>
      <c r="F76" s="12">
        <f>MAX(1E-20, '3060-100'!F32)</f>
        <v>1.6792099518656511E-2</v>
      </c>
      <c r="G76" s="12">
        <f>MAX(1E-20, '15-100'!F32)</f>
        <v>1.420272093199524E-2</v>
      </c>
      <c r="H76" s="12">
        <f>MAX(1E-20, 'trad-150'!F32)</f>
        <v>2.8577352378117982E-2</v>
      </c>
      <c r="I76" s="12">
        <f>MAX(1E-20, '3060-150'!F32)</f>
        <v>2.3762921121134931E-2</v>
      </c>
      <c r="J76" s="12">
        <f>MAX(1E-20, '15-150'!F32)</f>
        <v>2.4396032420427139E-2</v>
      </c>
      <c r="K76" s="44"/>
    </row>
    <row r="77" spans="2:11" x14ac:dyDescent="0.3">
      <c r="B77" s="12">
        <f>MAX(1E-20, 'trad-50'!F33)</f>
        <v>2.079247871999999E-2</v>
      </c>
      <c r="C77" s="12">
        <f>MAX(1E-20, '3060-50'!F33)</f>
        <v>2.623463680008755E-2</v>
      </c>
      <c r="D77" s="12">
        <f>MAX(1E-20, '15-50'!F33)</f>
        <v>2.7443560028383239E-2</v>
      </c>
      <c r="E77" s="12">
        <f>MAX(1E-20, 'trad-100'!F33)</f>
        <v>2.928614400000001E-2</v>
      </c>
      <c r="F77" s="12">
        <f>MAX(1E-20, '3060-100'!F33)</f>
        <v>2.0132593128417219E-2</v>
      </c>
      <c r="G77" s="12">
        <f>MAX(1E-20, '15-100'!F33)</f>
        <v>3.1010064613888839E-2</v>
      </c>
      <c r="H77" s="12">
        <f>MAX(1E-20, 'trad-150'!F33)</f>
        <v>2.8461796228389579E-2</v>
      </c>
      <c r="I77" s="12">
        <f>MAX(1E-20, '3060-150'!F33)</f>
        <v>1.4359903165096791E-2</v>
      </c>
      <c r="J77" s="12">
        <f>MAX(1E-20, '15-150'!F33)</f>
        <v>2.759061719054046E-2</v>
      </c>
      <c r="K77" s="44"/>
    </row>
    <row r="78" spans="2:11" x14ac:dyDescent="0.3">
      <c r="B78" s="12">
        <f>MAX(1E-20, 'trad-50'!F34)</f>
        <v>7.4731059199999936E-3</v>
      </c>
      <c r="C78" s="12">
        <f>MAX(1E-20, '3060-50'!F34)</f>
        <v>3.2625891792510943E-2</v>
      </c>
      <c r="D78" s="12">
        <f>MAX(1E-20, '15-50'!F34)</f>
        <v>2.360488064425529E-2</v>
      </c>
      <c r="E78" s="12">
        <f>MAX(1E-20, 'trad-100'!F34)</f>
        <v>2.0201267456E-2</v>
      </c>
      <c r="F78" s="12">
        <f>MAX(1E-20, '3060-100'!F34)</f>
        <v>2.5271168565084771E-2</v>
      </c>
      <c r="G78" s="12">
        <f>MAX(1E-20, '15-100'!F34)</f>
        <v>2.9928576311258E-2</v>
      </c>
      <c r="H78" s="12">
        <f>MAX(1E-20, 'trad-150'!F34)</f>
        <v>2.8531707498052131E-2</v>
      </c>
      <c r="I78" s="12">
        <f>MAX(1E-20, '3060-150'!F34)</f>
        <v>2.0453982209376751E-2</v>
      </c>
      <c r="J78" s="12">
        <f>MAX(1E-20, '15-150'!F34)</f>
        <v>3.0106910965944238E-2</v>
      </c>
      <c r="K78" s="44"/>
    </row>
    <row r="79" spans="2:11" x14ac:dyDescent="0.3">
      <c r="B79" s="12">
        <f>MAX(1E-20, 'trad-50'!F35)</f>
        <v>2.1852343295999999E-2</v>
      </c>
      <c r="C79" s="12">
        <f>MAX(1E-20, '3060-50'!F35)</f>
        <v>1.961974232081903E-2</v>
      </c>
      <c r="D79" s="12">
        <f>MAX(1E-20, '15-50'!F35)</f>
        <v>9.41972398579175E-3</v>
      </c>
      <c r="E79" s="12">
        <f>MAX(1E-20, 'trad-100'!F35)</f>
        <v>2.7003963648E-2</v>
      </c>
      <c r="F79" s="12">
        <f>MAX(1E-20, '3060-100'!F35)</f>
        <v>8.21304531321187E-3</v>
      </c>
      <c r="G79" s="12">
        <f>MAX(1E-20, '15-100'!F35)</f>
        <v>2.7092130585590381E-2</v>
      </c>
      <c r="H79" s="12">
        <f>MAX(1E-20, 'trad-150'!F35)</f>
        <v>3.1168965407253779E-2</v>
      </c>
      <c r="I79" s="12">
        <f>MAX(1E-20, '3060-150'!F35)</f>
        <v>2.7333632683672639E-2</v>
      </c>
      <c r="J79" s="12">
        <f>MAX(1E-20, '15-150'!F35)</f>
        <v>2.427104555656201E-2</v>
      </c>
      <c r="K79" s="44"/>
    </row>
    <row r="80" spans="2:11" x14ac:dyDescent="0.3">
      <c r="B80" s="12">
        <f>MAX(1E-20, 'trad-50'!F36)</f>
        <v>2.699731251199999E-2</v>
      </c>
      <c r="C80" s="12">
        <f>MAX(1E-20, '3060-50'!F36)</f>
        <v>1.9305943254414541E-2</v>
      </c>
      <c r="D80" s="12">
        <f>MAX(1E-20, '15-50'!F36)</f>
        <v>2.5319314129808378E-2</v>
      </c>
      <c r="E80" s="12">
        <f>MAX(1E-20, 'trad-100'!F36)</f>
        <v>2.5949306112000001E-2</v>
      </c>
      <c r="F80" s="12">
        <f>MAX(1E-20, '3060-100'!F36)</f>
        <v>3.4104361471249213E-2</v>
      </c>
      <c r="G80" s="12">
        <f>MAX(1E-20, '15-100'!F36)</f>
        <v>3.0623716263463899E-2</v>
      </c>
      <c r="H80" s="12">
        <f>MAX(1E-20, 'trad-150'!F36)</f>
        <v>2.9053782444422489E-2</v>
      </c>
      <c r="I80" s="12">
        <f>MAX(1E-20, '3060-150'!F36)</f>
        <v>2.6349537470359299E-2</v>
      </c>
      <c r="J80" s="12">
        <f>MAX(1E-20, '15-150'!F36)</f>
        <v>9.6731085556276426E-3</v>
      </c>
      <c r="K80" s="44"/>
    </row>
    <row r="81" spans="2:11" x14ac:dyDescent="0.3">
      <c r="B81" s="12">
        <f>MAX(1E-20, 'trad-50'!F37)</f>
        <v>2.594870374399999E-2</v>
      </c>
      <c r="C81" s="12">
        <f>MAX(1E-20, '3060-50'!F37)</f>
        <v>3.4915925906655557E-2</v>
      </c>
      <c r="D81" s="12">
        <f>MAX(1E-20, '15-50'!F37)</f>
        <v>2.5151376166468078E-2</v>
      </c>
      <c r="E81" s="12">
        <f>MAX(1E-20, 'trad-100'!F37)</f>
        <v>2.5430445311999991E-2</v>
      </c>
      <c r="F81" s="12">
        <f>MAX(1E-20, '3060-100'!F37)</f>
        <v>1.142074173356054E-2</v>
      </c>
      <c r="G81" s="12">
        <f>MAX(1E-20, '15-100'!F37)</f>
        <v>3.2663720935146273E-2</v>
      </c>
      <c r="H81" s="12">
        <f>MAX(1E-20, 'trad-150'!F37)</f>
        <v>2.7761044929492461E-2</v>
      </c>
      <c r="I81" s="12">
        <f>MAX(1E-20, '3060-150'!F37)</f>
        <v>2.5299665049943069E-2</v>
      </c>
      <c r="J81" s="12">
        <f>MAX(1E-20, '15-150'!F37)</f>
        <v>2.2880773597363721E-2</v>
      </c>
      <c r="K81" s="44"/>
    </row>
    <row r="82" spans="2:11" x14ac:dyDescent="0.3">
      <c r="B82" s="12">
        <f>MAX(1E-20, 'trad-50'!F38)</f>
        <v>1.2122688511999999E-2</v>
      </c>
      <c r="C82" s="12">
        <f>MAX(1E-20, '3060-50'!F38)</f>
        <v>1.3406798455174319E-2</v>
      </c>
      <c r="D82" s="12">
        <f>MAX(1E-20, '15-50'!F38)</f>
        <v>2.9502773292037151E-2</v>
      </c>
      <c r="E82" s="12">
        <f>MAX(1E-20, 'trad-100'!F38)</f>
        <v>3.0993121536E-2</v>
      </c>
      <c r="F82" s="12">
        <f>MAX(1E-20, '3060-100'!F38)</f>
        <v>3.4193785717680121E-2</v>
      </c>
      <c r="G82" s="12">
        <f>MAX(1E-20, '15-100'!F38)</f>
        <v>1.0098701087722791E-2</v>
      </c>
      <c r="H82" s="12">
        <f>MAX(1E-20, 'trad-150'!F38)</f>
        <v>2.8568814089130319E-2</v>
      </c>
      <c r="I82" s="12">
        <f>MAX(1E-20, '3060-150'!F38)</f>
        <v>3.379715800914275E-2</v>
      </c>
      <c r="J82" s="12">
        <f>MAX(1E-20, '15-150'!F38)</f>
        <v>3.1421278337599452E-2</v>
      </c>
      <c r="K82" s="44"/>
    </row>
    <row r="83" spans="2:11" x14ac:dyDescent="0.3">
      <c r="B83" s="12">
        <f>MAX(1E-20, 'trad-50'!F39)</f>
        <v>1.323067289599999E-2</v>
      </c>
      <c r="C83" s="12">
        <f>MAX(1E-20, '3060-50'!F39)</f>
        <v>1.955078451200001E-2</v>
      </c>
      <c r="D83" s="12">
        <f>MAX(1E-20, '15-50'!F39)</f>
        <v>2.9055954995535212E-2</v>
      </c>
      <c r="E83" s="12">
        <f>MAX(1E-20, 'trad-100'!F39)</f>
        <v>2.876346700799999E-2</v>
      </c>
      <c r="F83" s="12">
        <f>MAX(1E-20, '3060-100'!F39)</f>
        <v>2.1025361164521E-2</v>
      </c>
      <c r="G83" s="12">
        <f>MAX(1E-20, '15-100'!F39)</f>
        <v>2.9999999999999988E-2</v>
      </c>
      <c r="H83" s="12">
        <f>MAX(1E-20, 'trad-150'!F39)</f>
        <v>2.4943257320471882E-2</v>
      </c>
      <c r="I83" s="12">
        <f>MAX(1E-20, '3060-150'!F39)</f>
        <v>2.717978052694274E-2</v>
      </c>
      <c r="J83" s="12">
        <f>MAX(1E-20, '15-150'!F39)</f>
        <v>2.7683417704306611E-2</v>
      </c>
      <c r="K83" s="44"/>
    </row>
    <row r="84" spans="2:11" x14ac:dyDescent="0.3">
      <c r="B84" s="12">
        <f>MAX(1E-20, 'trad-50'!F40)</f>
        <v>9.2170352640000026E-3</v>
      </c>
      <c r="C84" s="12">
        <f>MAX(1E-20, '3060-50'!F40)</f>
        <v>2.693597490205878E-2</v>
      </c>
      <c r="D84" s="12">
        <f>MAX(1E-20, '15-50'!F40)</f>
        <v>2.5903156223999978E-2</v>
      </c>
      <c r="E84" s="12">
        <f>MAX(1E-20, 'trad-100'!F40)</f>
        <v>3.6193883135999999E-2</v>
      </c>
      <c r="F84" s="12">
        <f>MAX(1E-20, '3060-100'!F40)</f>
        <v>3.2491872788431707E-2</v>
      </c>
      <c r="G84" s="12">
        <f>MAX(1E-20, '15-100'!F40)</f>
        <v>2.4648061442791191E-2</v>
      </c>
      <c r="H84" s="12">
        <f>MAX(1E-20, 'trad-150'!F40)</f>
        <v>2.573004734121262E-2</v>
      </c>
      <c r="I84" s="12">
        <f>MAX(1E-20, '3060-150'!F40)</f>
        <v>2.168347887603193E-2</v>
      </c>
      <c r="J84" s="12">
        <f>MAX(1E-20, '15-150'!F40)</f>
        <v>2.8325567356817839E-2</v>
      </c>
      <c r="K84" s="44"/>
    </row>
    <row r="85" spans="2:11" x14ac:dyDescent="0.3">
      <c r="B85" s="12">
        <f>MAX(1E-20, 'trad-50'!F41)</f>
        <v>2.9999999999999982E-2</v>
      </c>
      <c r="C85" s="12">
        <f>MAX(1E-20, '3060-50'!F41)</f>
        <v>2.7025432618760531E-2</v>
      </c>
      <c r="D85" s="12">
        <f>MAX(1E-20, '15-50'!F41)</f>
        <v>2.9999999999999988E-2</v>
      </c>
      <c r="E85" s="12">
        <f>MAX(1E-20, 'trad-100'!F41)</f>
        <v>2.7526873343999999E-2</v>
      </c>
      <c r="F85" s="12">
        <f>MAX(1E-20, '3060-100'!F41)</f>
        <v>2.4652005266362988E-2</v>
      </c>
      <c r="G85" s="12">
        <f>MAX(1E-20, '15-100'!F41)</f>
        <v>2.2694532087315769E-2</v>
      </c>
      <c r="H85" s="12">
        <f>MAX(1E-20, 'trad-150'!F41)</f>
        <v>2.6827606107303181E-2</v>
      </c>
      <c r="I85" s="12">
        <f>MAX(1E-20, '3060-150'!F41)</f>
        <v>9.9999999999999995E-21</v>
      </c>
      <c r="J85" s="12">
        <f>MAX(1E-20, '15-150'!F41)</f>
        <v>2.6292215582310478E-2</v>
      </c>
      <c r="K85" s="44"/>
    </row>
    <row r="86" spans="2:11" x14ac:dyDescent="0.3">
      <c r="B86" s="12">
        <f>MAX(1E-20, 'trad-50'!F42)</f>
        <v>2.5290804223999989E-2</v>
      </c>
      <c r="C86" s="12">
        <f>MAX(1E-20, '3060-50'!F42)</f>
        <v>2.7670596607999989E-2</v>
      </c>
      <c r="D86" s="12">
        <f>MAX(1E-20, '15-50'!F42)</f>
        <v>8.2413417238553846E-3</v>
      </c>
      <c r="E86" s="12">
        <f>MAX(1E-20, 'trad-100'!F42)</f>
        <v>2.053970457599999E-2</v>
      </c>
      <c r="F86" s="12">
        <f>MAX(1E-20, '3060-100'!F42)</f>
        <v>2.9999999999999971E-2</v>
      </c>
      <c r="G86" s="12">
        <f>MAX(1E-20, '15-100'!F42)</f>
        <v>2.860869677673691E-2</v>
      </c>
      <c r="H86" s="12">
        <f>MAX(1E-20, 'trad-150'!F42)</f>
        <v>2.7542222315632369E-2</v>
      </c>
      <c r="I86" s="12">
        <f>MAX(1E-20, '3060-150'!F42)</f>
        <v>9.9999999999999995E-21</v>
      </c>
      <c r="J86" s="12">
        <f>MAX(1E-20, '15-150'!F42)</f>
        <v>2.680624250284936E-2</v>
      </c>
      <c r="K86" s="44"/>
    </row>
    <row r="87" spans="2:11" x14ac:dyDescent="0.3">
      <c r="B87" s="12">
        <f>MAX(1E-20, 'trad-50'!F43)</f>
        <v>2.7079166976000012E-2</v>
      </c>
      <c r="C87" s="12">
        <f>MAX(1E-20, '3060-50'!F43)</f>
        <v>2.9999999999999988E-2</v>
      </c>
      <c r="D87" s="12">
        <f>MAX(1E-20, '15-50'!F43)</f>
        <v>2.413896024287045E-2</v>
      </c>
      <c r="E87" s="12">
        <f>MAX(1E-20, 'trad-100'!F43)</f>
        <v>2.8754658815999999E-2</v>
      </c>
      <c r="F87" s="12">
        <f>MAX(1E-20, '3060-100'!F43)</f>
        <v>2.701132875547901E-2</v>
      </c>
      <c r="G87" s="12">
        <f>MAX(1E-20, '15-100'!F43)</f>
        <v>2.721109112368791E-2</v>
      </c>
      <c r="H87" s="12">
        <f>MAX(1E-20, 'trad-150'!F43)</f>
        <v>2.656344970710563E-2</v>
      </c>
      <c r="I87" s="12">
        <f>MAX(1E-20, '3060-150'!F43)</f>
        <v>9.9999999999999995E-21</v>
      </c>
      <c r="J87" s="12">
        <f>MAX(1E-20, '15-150'!F43)</f>
        <v>2.3865483286256681E-2</v>
      </c>
      <c r="K87" s="44"/>
    </row>
    <row r="88" spans="2:11" x14ac:dyDescent="0.3">
      <c r="B88" s="12">
        <f>MAX(1E-20, 'trad-50'!F44)</f>
        <v>6.6770242559999984E-2</v>
      </c>
      <c r="C88" s="12">
        <f>MAX(1E-20, '3060-50'!F44)</f>
        <v>2.0349940941202248E-2</v>
      </c>
      <c r="D88" s="12">
        <f>MAX(1E-20, '15-50'!F44)</f>
        <v>2.913425751256209E-2</v>
      </c>
      <c r="E88" s="12">
        <f>MAX(1E-20, 'trad-100'!F44)</f>
        <v>2.4057301248000009E-2</v>
      </c>
      <c r="F88" s="12">
        <f>MAX(1E-20, '3060-100'!F44)</f>
        <v>3.9708456400015498E-3</v>
      </c>
      <c r="G88" s="12">
        <f>MAX(1E-20, '15-100'!F44)</f>
        <v>2.3090028381074261E-2</v>
      </c>
      <c r="H88" s="12">
        <f>MAX(1E-20, 'trad-150'!F44)</f>
        <v>2.7053922547006878E-2</v>
      </c>
      <c r="I88" s="12">
        <f>MAX(1E-20, '3060-150'!F44)</f>
        <v>9.9999999999999995E-21</v>
      </c>
      <c r="J88" s="12">
        <f>MAX(1E-20, '15-150'!F44)</f>
        <v>2.8274948686933109E-2</v>
      </c>
      <c r="K88" s="44"/>
    </row>
    <row r="89" spans="2:11" x14ac:dyDescent="0.3">
      <c r="B89" s="12">
        <f>MAX(1E-20, 'trad-50'!F45)</f>
        <v>9.9999999999999995E-21</v>
      </c>
      <c r="C89" s="12">
        <f>MAX(1E-20, '3060-50'!F45)</f>
        <v>9.9999999999999995E-21</v>
      </c>
      <c r="D89" s="12">
        <f>MAX(1E-20, '15-50'!F45)</f>
        <v>2.0545840216471149E-2</v>
      </c>
      <c r="E89" s="12">
        <f>MAX(1E-20, 'trad-100'!F45)</f>
        <v>2.9659990272E-2</v>
      </c>
      <c r="F89" s="12">
        <f>MAX(1E-20, '3060-100'!F45)</f>
        <v>2.0836519067171291E-2</v>
      </c>
      <c r="G89" s="12">
        <f>MAX(1E-20, '15-100'!F45)</f>
        <v>2.8557681718158701E-2</v>
      </c>
      <c r="H89" s="12">
        <f>MAX(1E-20, 'trad-150'!F45)</f>
        <v>3.0175448142661189E-2</v>
      </c>
      <c r="I89" s="12">
        <f>MAX(1E-20, '3060-150'!F45)</f>
        <v>9.9999999999999995E-21</v>
      </c>
      <c r="J89" s="12">
        <f>MAX(1E-20, '15-150'!F45)</f>
        <v>2.8540689113737711E-2</v>
      </c>
      <c r="K89" s="44"/>
    </row>
    <row r="90" spans="2:11" x14ac:dyDescent="0.3">
      <c r="B90" s="12">
        <f>MAX(1E-20, 'trad-50'!F46)</f>
        <v>9.9999999999999995E-21</v>
      </c>
      <c r="C90" s="12">
        <f>MAX(1E-20, '3060-50'!F46)</f>
        <v>9.9999999999999995E-21</v>
      </c>
      <c r="D90" s="12">
        <f>MAX(1E-20, '15-50'!F46)</f>
        <v>2.2037438470973281E-2</v>
      </c>
      <c r="E90" s="12">
        <f>MAX(1E-20, 'trad-100'!F46)</f>
        <v>2.915300582400001E-2</v>
      </c>
      <c r="F90" s="12">
        <f>MAX(1E-20, '3060-100'!F46)</f>
        <v>2.766761194846435E-2</v>
      </c>
      <c r="G90" s="12">
        <f>MAX(1E-20, '15-100'!F46)</f>
        <v>2.3427551571535671E-2</v>
      </c>
      <c r="H90" s="12">
        <f>MAX(1E-20, 'trad-150'!F46)</f>
        <v>2.6945390278759949E-2</v>
      </c>
      <c r="I90" s="12">
        <f>MAX(1E-20, '3060-150'!F46)</f>
        <v>9.9999999999999995E-21</v>
      </c>
      <c r="J90" s="12">
        <f>MAX(1E-20, '15-150'!F46)</f>
        <v>9.9999999999999995E-21</v>
      </c>
      <c r="K90" s="44"/>
    </row>
    <row r="91" spans="2:11" x14ac:dyDescent="0.3">
      <c r="B91" s="12">
        <f>MAX(1E-20, 'trad-50'!F47)</f>
        <v>9.9999999999999995E-21</v>
      </c>
      <c r="C91" s="12">
        <f>MAX(1E-20, '3060-50'!F47)</f>
        <v>9.9999999999999995E-21</v>
      </c>
      <c r="D91" s="12">
        <f>MAX(1E-20, '15-50'!F47)</f>
        <v>2.298731649895383E-2</v>
      </c>
      <c r="E91" s="12">
        <f>MAX(1E-20, 'trad-100'!F47)</f>
        <v>2.5696827647999999E-2</v>
      </c>
      <c r="F91" s="12">
        <f>MAX(1E-20, '3060-100'!F47)</f>
        <v>2.623243991446347E-2</v>
      </c>
      <c r="G91" s="12">
        <f>MAX(1E-20, '15-100'!F47)</f>
        <v>1.9795867183597791E-2</v>
      </c>
      <c r="H91" s="12">
        <f>MAX(1E-20, 'trad-150'!F47)</f>
        <v>2.9636345702891628E-2</v>
      </c>
      <c r="I91" s="12">
        <f>MAX(1E-20, '3060-150'!F47)</f>
        <v>9.9999999999999995E-21</v>
      </c>
      <c r="J91" s="12">
        <f>MAX(1E-20, '15-150'!F47)</f>
        <v>9.9999999999999995E-21</v>
      </c>
      <c r="K91" s="44"/>
    </row>
    <row r="92" spans="2:11" x14ac:dyDescent="0.3">
      <c r="B92" s="12">
        <f>MAX(1E-20, 'trad-50'!F48)</f>
        <v>9.9999999999999995E-21</v>
      </c>
      <c r="C92" s="12">
        <f>MAX(1E-20, '3060-50'!F48)</f>
        <v>9.9999999999999995E-21</v>
      </c>
      <c r="D92" s="12">
        <f>MAX(1E-20, '15-50'!F48)</f>
        <v>2.821936829051596E-2</v>
      </c>
      <c r="E92" s="12">
        <f>MAX(1E-20, 'trad-100'!F48)</f>
        <v>2.616075187200002E-2</v>
      </c>
      <c r="F92" s="12">
        <f>MAX(1E-20, '3060-100'!F48)</f>
        <v>9.9999999999999995E-21</v>
      </c>
      <c r="G92" s="12">
        <f>MAX(1E-20, '15-100'!F48)</f>
        <v>2.7084554974821831E-2</v>
      </c>
      <c r="H92" s="12">
        <f>MAX(1E-20, 'trad-150'!F48)</f>
        <v>2.9025141257130328E-2</v>
      </c>
      <c r="I92" s="12">
        <f>MAX(1E-20, '3060-150'!F48)</f>
        <v>9.9999999999999995E-21</v>
      </c>
      <c r="J92" s="12">
        <f>MAX(1E-20, '15-150'!F48)</f>
        <v>9.9999999999999995E-21</v>
      </c>
      <c r="K92" s="44"/>
    </row>
    <row r="93" spans="2:11" x14ac:dyDescent="0.3">
      <c r="B93" s="12">
        <f>MAX(1E-20, 'trad-50'!F49)</f>
        <v>9.9999999999999995E-21</v>
      </c>
      <c r="C93" s="12">
        <f>MAX(1E-20, '3060-50'!F49)</f>
        <v>9.9999999999999995E-21</v>
      </c>
      <c r="D93" s="12">
        <f>MAX(1E-20, '15-50'!F49)</f>
        <v>9.9999999999999995E-21</v>
      </c>
      <c r="E93" s="12">
        <f>MAX(1E-20, 'trad-100'!F49)</f>
        <v>2.8777377024E-2</v>
      </c>
      <c r="F93" s="12">
        <f>MAX(1E-20, '3060-100'!F49)</f>
        <v>9.9999999999999995E-21</v>
      </c>
      <c r="G93" s="12">
        <f>MAX(1E-20, '15-100'!F49)</f>
        <v>9.9999999999999995E-21</v>
      </c>
      <c r="H93" s="12">
        <f>MAX(1E-20, 'trad-150'!F49)</f>
        <v>2.8479149918463651E-2</v>
      </c>
      <c r="I93" s="12">
        <f>MAX(1E-20, '3060-150'!F49)</f>
        <v>9.9999999999999995E-21</v>
      </c>
      <c r="J93" s="12">
        <f>MAX(1E-20, '15-150'!F49)</f>
        <v>9.9999999999999995E-21</v>
      </c>
      <c r="K93" s="44"/>
    </row>
    <row r="94" spans="2:11" x14ac:dyDescent="0.3">
      <c r="B94" s="12">
        <f>MAX(1E-20, 'trad-50'!F50)</f>
        <v>9.9999999999999995E-21</v>
      </c>
      <c r="C94" s="12">
        <f>MAX(1E-20, '3060-50'!F50)</f>
        <v>9.9999999999999995E-21</v>
      </c>
      <c r="D94" s="12">
        <f>MAX(1E-20, '15-50'!F50)</f>
        <v>9.9999999999999995E-21</v>
      </c>
      <c r="E94" s="12">
        <f>MAX(1E-20, 'trad-100'!F50)</f>
        <v>2.1047051520000009E-2</v>
      </c>
      <c r="F94" s="12">
        <f>MAX(1E-20, '3060-100'!F50)</f>
        <v>9.9999999999999995E-21</v>
      </c>
      <c r="G94" s="12">
        <f>MAX(1E-20, '15-100'!F50)</f>
        <v>9.9999999999999995E-21</v>
      </c>
      <c r="H94" s="12">
        <f>MAX(1E-20, 'trad-150'!F50)</f>
        <v>2.9113748760932791E-2</v>
      </c>
      <c r="I94" s="12">
        <f>MAX(1E-20, '3060-150'!F50)</f>
        <v>9.9999999999999995E-21</v>
      </c>
      <c r="J94" s="12">
        <f>MAX(1E-20, '15-150'!F50)</f>
        <v>9.9999999999999995E-21</v>
      </c>
      <c r="K94" s="44"/>
    </row>
    <row r="95" spans="2:11" x14ac:dyDescent="0.3">
      <c r="B95" s="12">
        <f>MAX(1E-20, 'trad-50'!F51)</f>
        <v>9.9999999999999995E-21</v>
      </c>
      <c r="C95" s="12">
        <f>MAX(1E-20, '3060-50'!F51)</f>
        <v>9.9999999999999995E-21</v>
      </c>
      <c r="D95" s="12">
        <f>MAX(1E-20, '15-50'!F51)</f>
        <v>9.9999999999999995E-21</v>
      </c>
      <c r="E95" s="12">
        <f>MAX(1E-20, 'trad-100'!F51)</f>
        <v>2.8987522559999999E-2</v>
      </c>
      <c r="F95" s="12">
        <f>MAX(1E-20, '3060-100'!F51)</f>
        <v>9.9999999999999995E-21</v>
      </c>
      <c r="G95" s="12">
        <f>MAX(1E-20, '15-100'!F51)</f>
        <v>9.9999999999999995E-21</v>
      </c>
      <c r="H95" s="12">
        <f>MAX(1E-20, 'trad-150'!F51)</f>
        <v>2.973643380587105E-2</v>
      </c>
      <c r="I95" s="12">
        <f>MAX(1E-20, '3060-150'!F51)</f>
        <v>9.9999999999999995E-21</v>
      </c>
      <c r="J95" s="12">
        <f>MAX(1E-20, '15-150'!F51)</f>
        <v>9.9999999999999995E-21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2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1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E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U14 M19:U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 M10:U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U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U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M151"/>
  <sheetViews>
    <sheetView zoomScale="85" zoomScaleNormal="85" workbookViewId="0">
      <selection sqref="A1:AM47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3" width="23" style="59" customWidth="1"/>
    <col min="14" max="14" width="22" style="59" customWidth="1"/>
    <col min="15" max="16" width="23" style="59" customWidth="1"/>
    <col min="17" max="17" width="21" style="59" customWidth="1"/>
    <col min="18" max="19" width="24" style="59" customWidth="1"/>
    <col min="20" max="20" width="23" style="59" customWidth="1"/>
    <col min="21" max="21" width="21" style="59" customWidth="1"/>
    <col min="22" max="22" width="23" style="59" customWidth="1"/>
    <col min="23" max="23" width="24" style="59" customWidth="1"/>
    <col min="24" max="24" width="23" style="59" customWidth="1"/>
    <col min="25" max="25" width="21" style="59" customWidth="1"/>
    <col min="26" max="27" width="24" style="59" customWidth="1"/>
    <col min="28" max="28" width="373" style="59" customWidth="1"/>
    <col min="29" max="29" width="56" style="59" customWidth="1"/>
    <col min="30" max="30" width="373" style="59" customWidth="1"/>
    <col min="31" max="31" width="56" style="59" customWidth="1"/>
    <col min="32" max="35" width="23" style="59" customWidth="1"/>
    <col min="36" max="37" width="21" style="59" customWidth="1"/>
    <col min="38" max="16384" width="8.88671875" style="59"/>
  </cols>
  <sheetData>
    <row r="1" spans="1:3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</row>
    <row r="2" spans="1:39" x14ac:dyDescent="0.3">
      <c r="A2" s="61">
        <v>0</v>
      </c>
      <c r="B2" s="60">
        <v>1.5508284568786619E-2</v>
      </c>
      <c r="C2" s="60">
        <v>100</v>
      </c>
      <c r="D2" s="60">
        <v>4.2459964752197273E-2</v>
      </c>
      <c r="E2" s="60" t="b">
        <v>0</v>
      </c>
      <c r="F2" s="60">
        <v>2.3516584848677951E-2</v>
      </c>
      <c r="G2" s="60">
        <v>8.3189475577076094E-3</v>
      </c>
      <c r="H2" s="60">
        <v>1.8696000000000022E-2</v>
      </c>
      <c r="I2" s="60">
        <v>4.2647999999999943E-2</v>
      </c>
      <c r="J2" s="60">
        <v>7.842547569321856E-2</v>
      </c>
      <c r="K2" s="60">
        <v>0.13475186740306189</v>
      </c>
      <c r="L2" s="60">
        <v>8.3856E-2</v>
      </c>
      <c r="M2" s="60">
        <v>8.8079999999999964E-2</v>
      </c>
      <c r="N2" s="60">
        <v>9.3416645800831255E-2</v>
      </c>
      <c r="O2" s="60">
        <v>0.1125123350338776</v>
      </c>
      <c r="P2" s="60">
        <v>2.0000000000000039E-2</v>
      </c>
      <c r="Q2" s="60">
        <v>-0.10334400000000001</v>
      </c>
      <c r="R2" s="60">
        <v>0.15304057300005949</v>
      </c>
      <c r="S2" s="60">
        <v>3.067808390365993E-2</v>
      </c>
      <c r="T2" s="60">
        <v>3.8696000000000057E-2</v>
      </c>
      <c r="U2" s="60">
        <v>-6.0696000000000083E-2</v>
      </c>
      <c r="V2" s="60">
        <v>0.23146604869327811</v>
      </c>
      <c r="W2" s="60">
        <v>0.16542995130672189</v>
      </c>
      <c r="X2" s="60">
        <v>-6.1303999999999942E-2</v>
      </c>
      <c r="Y2" s="60">
        <v>-0.16069600000000009</v>
      </c>
      <c r="Z2" s="60">
        <v>0.1314660486932781</v>
      </c>
      <c r="AA2" s="60">
        <v>6.5429951306721856E-2</v>
      </c>
      <c r="AB2" s="60">
        <v>-4.5159999999999943E-2</v>
      </c>
      <c r="AC2" s="60">
        <v>-0.14877599999999999</v>
      </c>
      <c r="AD2" s="60">
        <v>0.13804940289244691</v>
      </c>
      <c r="AE2" s="60">
        <v>5.2917616272844303E-2</v>
      </c>
      <c r="AF2" s="60" t="s">
        <v>1109</v>
      </c>
      <c r="AG2" s="60" t="s">
        <v>1110</v>
      </c>
      <c r="AH2" s="60">
        <v>2.391106849150531</v>
      </c>
      <c r="AI2" s="60">
        <v>1.4455665148546319</v>
      </c>
      <c r="AJ2" s="60">
        <v>0.88829602745445702</v>
      </c>
      <c r="AK2" s="60">
        <v>0.83535569821063227</v>
      </c>
      <c r="AL2" s="60">
        <v>0.33712999872327548</v>
      </c>
      <c r="AM2" s="60">
        <v>12.627981280403549</v>
      </c>
    </row>
    <row r="3" spans="1:39" x14ac:dyDescent="0.3">
      <c r="A3" s="61">
        <v>1</v>
      </c>
      <c r="B3" s="60"/>
      <c r="C3" s="60">
        <v>100</v>
      </c>
      <c r="D3" s="60">
        <v>4.0918111801147461E-2</v>
      </c>
      <c r="E3" s="60" t="b">
        <v>0</v>
      </c>
      <c r="F3" s="60">
        <v>2.544236931897511E-2</v>
      </c>
      <c r="G3" s="60">
        <v>1.7611837473168589E-2</v>
      </c>
      <c r="H3" s="60">
        <v>4.7144000000000019E-2</v>
      </c>
      <c r="I3" s="60">
        <v>5.0439999999999978E-2</v>
      </c>
      <c r="J3" s="60">
        <v>0.1133361687069427</v>
      </c>
      <c r="K3" s="60">
        <v>4.5752168706942792E-2</v>
      </c>
      <c r="L3" s="60">
        <v>8.6240000000000039E-2</v>
      </c>
      <c r="M3" s="60">
        <v>8.3583999999999992E-2</v>
      </c>
      <c r="N3" s="60">
        <v>0.1049702179809831</v>
      </c>
      <c r="O3" s="60">
        <v>9.0522217980983116E-2</v>
      </c>
      <c r="P3" s="60">
        <v>0.48160799999999998</v>
      </c>
      <c r="Q3" s="60">
        <v>-0.13709599999999991</v>
      </c>
      <c r="R3" s="60">
        <v>-0.23476694160450351</v>
      </c>
      <c r="S3" s="60">
        <v>-0.1570069416045036</v>
      </c>
      <c r="T3" s="60">
        <v>0.528752</v>
      </c>
      <c r="U3" s="60">
        <v>-8.66559999999999E-2</v>
      </c>
      <c r="V3" s="60">
        <v>-0.1214307728975608</v>
      </c>
      <c r="W3" s="60">
        <v>-0.11125477289756081</v>
      </c>
      <c r="X3" s="60">
        <v>0.42875200000000002</v>
      </c>
      <c r="Y3" s="60">
        <v>-0.18665599999999991</v>
      </c>
      <c r="Z3" s="60">
        <v>-0.2214307728975608</v>
      </c>
      <c r="AA3" s="60">
        <v>-0.21125477289756081</v>
      </c>
      <c r="AB3" s="60">
        <v>0.44251200000000002</v>
      </c>
      <c r="AC3" s="60">
        <v>-0.17023999999999989</v>
      </c>
      <c r="AD3" s="60">
        <v>-0.2264009908785439</v>
      </c>
      <c r="AE3" s="60">
        <v>-0.20177699087854389</v>
      </c>
      <c r="AF3" s="60" t="s">
        <v>1111</v>
      </c>
      <c r="AG3" s="60" t="s">
        <v>1112</v>
      </c>
      <c r="AH3" s="60">
        <v>1.3851327027349709</v>
      </c>
      <c r="AI3" s="60">
        <v>2.3245993201500008</v>
      </c>
      <c r="AJ3" s="60">
        <v>1.200127204254094</v>
      </c>
      <c r="AK3" s="60">
        <v>1.129880464821071</v>
      </c>
      <c r="AL3" s="60">
        <v>0.12365679579723619</v>
      </c>
      <c r="AM3" s="60">
        <v>7.979916614467129</v>
      </c>
    </row>
    <row r="4" spans="1:39" x14ac:dyDescent="0.3">
      <c r="A4" s="61">
        <v>2</v>
      </c>
      <c r="B4" s="60"/>
      <c r="C4" s="60">
        <v>100</v>
      </c>
      <c r="D4" s="60">
        <v>4.9837112426757813E-2</v>
      </c>
      <c r="E4" s="60" t="b">
        <v>0</v>
      </c>
      <c r="F4" s="60">
        <v>2.9999999999999988E-2</v>
      </c>
      <c r="G4" s="60">
        <v>9.1830675714753875E-3</v>
      </c>
      <c r="H4" s="60">
        <v>1.357599999999992E-2</v>
      </c>
      <c r="I4" s="60">
        <v>3.0248000000000049E-2</v>
      </c>
      <c r="J4" s="60">
        <v>8.9910056675965827E-2</v>
      </c>
      <c r="K4" s="60">
        <v>0.1177500566759658</v>
      </c>
      <c r="L4" s="60">
        <v>9.9999999999999978E-2</v>
      </c>
      <c r="M4" s="60">
        <v>9.9999999999999978E-2</v>
      </c>
      <c r="N4" s="60">
        <v>9.9999999999999978E-2</v>
      </c>
      <c r="O4" s="60">
        <v>9.999999999999995E-2</v>
      </c>
      <c r="P4" s="60">
        <v>0.858128</v>
      </c>
      <c r="Q4" s="60">
        <v>0.68262400000000001</v>
      </c>
      <c r="R4" s="60">
        <v>0.1384592053179946</v>
      </c>
      <c r="S4" s="60">
        <v>9.2907205317994582E-2</v>
      </c>
      <c r="T4" s="60">
        <v>0.87170399999999992</v>
      </c>
      <c r="U4" s="60">
        <v>0.65237599999999996</v>
      </c>
      <c r="V4" s="60">
        <v>0.2283692619939604</v>
      </c>
      <c r="W4" s="60">
        <v>0.2106572619939604</v>
      </c>
      <c r="X4" s="60">
        <v>0.77170399999999995</v>
      </c>
      <c r="Y4" s="60">
        <v>0.55237599999999998</v>
      </c>
      <c r="Z4" s="60">
        <v>0.1283692619939604</v>
      </c>
      <c r="AA4" s="60">
        <v>0.11065726199396041</v>
      </c>
      <c r="AB4" s="60">
        <v>0.77170399999999995</v>
      </c>
      <c r="AC4" s="60">
        <v>0.55237599999999998</v>
      </c>
      <c r="AD4" s="60">
        <v>0.1283692619939604</v>
      </c>
      <c r="AE4" s="60">
        <v>0.11065726199396041</v>
      </c>
      <c r="AF4" s="60" t="s">
        <v>1113</v>
      </c>
      <c r="AG4" s="60" t="s">
        <v>1114</v>
      </c>
      <c r="AH4" s="60">
        <v>2.0093517481935628E-14</v>
      </c>
      <c r="AI4" s="60">
        <v>1.7601606084510019E-14</v>
      </c>
      <c r="AJ4" s="60">
        <v>2.9823820760928773E-14</v>
      </c>
      <c r="AK4" s="60">
        <v>2.6270937878892379E-14</v>
      </c>
      <c r="AL4" s="60">
        <v>2.488187171914516E-14</v>
      </c>
      <c r="AM4" s="60">
        <v>3.0142389814297508E-14</v>
      </c>
    </row>
    <row r="5" spans="1:39" x14ac:dyDescent="0.3">
      <c r="A5" s="61">
        <v>3</v>
      </c>
      <c r="B5" s="60"/>
      <c r="C5" s="60">
        <v>100</v>
      </c>
      <c r="D5" s="60">
        <v>3.1906604766845703E-2</v>
      </c>
      <c r="E5" s="60" t="b">
        <v>0</v>
      </c>
      <c r="F5" s="60">
        <v>1.7514484141307629E-2</v>
      </c>
      <c r="G5" s="60">
        <v>5.7338015089132954E-3</v>
      </c>
      <c r="H5" s="60">
        <v>7.8239999999999421E-3</v>
      </c>
      <c r="I5" s="60">
        <v>3.5039999999999953E-2</v>
      </c>
      <c r="J5" s="60">
        <v>6.6669220281275976E-2</v>
      </c>
      <c r="K5" s="60">
        <v>2.081063707795093E-2</v>
      </c>
      <c r="L5" s="60">
        <v>3.5856000000000048E-2</v>
      </c>
      <c r="M5" s="60">
        <v>6.4224000000000031E-2</v>
      </c>
      <c r="N5" s="60">
        <v>0.1100186767294882</v>
      </c>
      <c r="O5" s="60">
        <v>9.5552093526163118E-2</v>
      </c>
      <c r="P5" s="60">
        <v>0.35999199999999998</v>
      </c>
      <c r="Q5" s="60">
        <v>-0.1162959999999999</v>
      </c>
      <c r="R5" s="60">
        <v>0.34222763091726499</v>
      </c>
      <c r="S5" s="60">
        <v>0.1117796309172651</v>
      </c>
      <c r="T5" s="60">
        <v>0.35216799999999998</v>
      </c>
      <c r="U5" s="60">
        <v>-0.15133599999999989</v>
      </c>
      <c r="V5" s="60">
        <v>0.40889685119854102</v>
      </c>
      <c r="W5" s="60">
        <v>0.132590267995216</v>
      </c>
      <c r="X5" s="60">
        <v>0.252168</v>
      </c>
      <c r="Y5" s="60">
        <v>-0.25133599999999989</v>
      </c>
      <c r="Z5" s="60">
        <v>0.30889685119854099</v>
      </c>
      <c r="AA5" s="60">
        <v>3.2590267995216013E-2</v>
      </c>
      <c r="AB5" s="60">
        <v>0.31631199999999998</v>
      </c>
      <c r="AC5" s="60">
        <v>-0.21555999999999989</v>
      </c>
      <c r="AD5" s="60">
        <v>0.29887817446905279</v>
      </c>
      <c r="AE5" s="60">
        <v>3.7038174469052887E-2</v>
      </c>
      <c r="AF5" s="60" t="s">
        <v>1115</v>
      </c>
      <c r="AG5" s="60" t="s">
        <v>1116</v>
      </c>
      <c r="AH5" s="60">
        <v>6.6946749340969323</v>
      </c>
      <c r="AI5" s="60">
        <v>9.5285539207109995</v>
      </c>
      <c r="AJ5" s="60">
        <v>2.4973909843076179</v>
      </c>
      <c r="AK5" s="60">
        <v>2.357442073784862</v>
      </c>
      <c r="AL5" s="60">
        <v>2.42559232552198</v>
      </c>
      <c r="AM5" s="60">
        <v>4.1488271685299249</v>
      </c>
    </row>
    <row r="6" spans="1:39" x14ac:dyDescent="0.3">
      <c r="A6" s="61">
        <v>4</v>
      </c>
      <c r="B6" s="60"/>
      <c r="C6" s="60">
        <v>100</v>
      </c>
      <c r="D6" s="60">
        <v>3.6871194839477539E-2</v>
      </c>
      <c r="E6" s="60" t="b">
        <v>0</v>
      </c>
      <c r="F6" s="60">
        <v>6.6587620734703994E-3</v>
      </c>
      <c r="G6" s="60">
        <v>2.4524025539931181E-3</v>
      </c>
      <c r="H6" s="60">
        <v>2.2656000000000009E-2</v>
      </c>
      <c r="I6" s="60">
        <v>2.4319999999999949E-2</v>
      </c>
      <c r="J6" s="60">
        <v>3.6710295803672299E-2</v>
      </c>
      <c r="K6" s="60">
        <v>5.571829580367238E-2</v>
      </c>
      <c r="L6" s="60">
        <v>5.6328000000000038E-2</v>
      </c>
      <c r="M6" s="60">
        <v>1.7335999999999911E-2</v>
      </c>
      <c r="N6" s="60">
        <v>5.6439184911463762E-2</v>
      </c>
      <c r="O6" s="60">
        <v>4.2759184911463702E-2</v>
      </c>
      <c r="P6" s="60">
        <v>0.70614399999999999</v>
      </c>
      <c r="Q6" s="60">
        <v>0.35583999999999999</v>
      </c>
      <c r="R6" s="60">
        <v>0.16270082249046169</v>
      </c>
      <c r="S6" s="60">
        <v>3.0220822490461791E-2</v>
      </c>
      <c r="T6" s="60">
        <v>0.7288</v>
      </c>
      <c r="U6" s="60">
        <v>0.33152000000000009</v>
      </c>
      <c r="V6" s="60">
        <v>0.12599052668678951</v>
      </c>
      <c r="W6" s="60">
        <v>-2.5497473313210589E-2</v>
      </c>
      <c r="X6" s="60">
        <v>0.62880000000000003</v>
      </c>
      <c r="Y6" s="60">
        <v>0.23152000000000009</v>
      </c>
      <c r="Z6" s="60">
        <v>2.5990526686789441E-2</v>
      </c>
      <c r="AA6" s="60">
        <v>-0.12549747331321059</v>
      </c>
      <c r="AB6" s="60">
        <v>0.67247199999999996</v>
      </c>
      <c r="AC6" s="60">
        <v>0.348856</v>
      </c>
      <c r="AD6" s="60">
        <v>6.9551341775325695E-2</v>
      </c>
      <c r="AE6" s="60">
        <v>-6.8256658224674291E-2</v>
      </c>
      <c r="AF6" s="60" t="s">
        <v>1117</v>
      </c>
      <c r="AG6" s="60" t="s">
        <v>1118</v>
      </c>
      <c r="AH6" s="60">
        <v>4.5545222019221763</v>
      </c>
      <c r="AI6" s="60">
        <v>4.7701347135472316</v>
      </c>
      <c r="AJ6" s="60">
        <v>12.35533266383422</v>
      </c>
      <c r="AK6" s="60">
        <v>11.339867823990931</v>
      </c>
      <c r="AL6" s="60">
        <v>206.10704941777399</v>
      </c>
      <c r="AM6" s="60">
        <v>18.44649508311803</v>
      </c>
    </row>
    <row r="7" spans="1:39" x14ac:dyDescent="0.3">
      <c r="A7" s="61">
        <v>5</v>
      </c>
      <c r="B7" s="60"/>
      <c r="C7" s="60">
        <v>100</v>
      </c>
      <c r="D7" s="60">
        <v>5.5847406387329102E-2</v>
      </c>
      <c r="E7" s="60" t="b">
        <v>0</v>
      </c>
      <c r="F7" s="60">
        <v>2.2664961059896079E-2</v>
      </c>
      <c r="G7" s="60">
        <v>1.1190285694623161E-2</v>
      </c>
      <c r="H7" s="60">
        <v>6.1120000000000063E-3</v>
      </c>
      <c r="I7" s="60">
        <v>3.7072000000000049E-2</v>
      </c>
      <c r="J7" s="60">
        <v>9.8886783579117177E-2</v>
      </c>
      <c r="K7" s="60">
        <v>4.7622783579117173E-2</v>
      </c>
      <c r="L7" s="60">
        <v>7.3832000000000009E-2</v>
      </c>
      <c r="M7" s="60">
        <v>6.1672000000000032E-2</v>
      </c>
      <c r="N7" s="60">
        <v>0.1158031141718394</v>
      </c>
      <c r="O7" s="60">
        <v>7.6347114171839453E-2</v>
      </c>
      <c r="P7" s="60">
        <v>0.37731199999999998</v>
      </c>
      <c r="Q7" s="60">
        <v>-0.16982399999999989</v>
      </c>
      <c r="R7" s="60">
        <v>0.50981015580480871</v>
      </c>
      <c r="S7" s="60">
        <v>0.21749015580480879</v>
      </c>
      <c r="T7" s="60">
        <v>0.37119999999999997</v>
      </c>
      <c r="U7" s="60">
        <v>-0.1327519999999999</v>
      </c>
      <c r="V7" s="60">
        <v>0.60869693938392588</v>
      </c>
      <c r="W7" s="60">
        <v>0.26511293938392599</v>
      </c>
      <c r="X7" s="60">
        <v>0.2712</v>
      </c>
      <c r="Y7" s="60">
        <v>-0.2327519999999999</v>
      </c>
      <c r="Z7" s="60">
        <v>0.50869693938392591</v>
      </c>
      <c r="AA7" s="60">
        <v>0.16511293938392599</v>
      </c>
      <c r="AB7" s="60">
        <v>0.29736800000000002</v>
      </c>
      <c r="AC7" s="60">
        <v>-0.1944239999999999</v>
      </c>
      <c r="AD7" s="60">
        <v>0.49289382521208652</v>
      </c>
      <c r="AE7" s="60">
        <v>0.18876582521208651</v>
      </c>
      <c r="AF7" s="60" t="s">
        <v>1119</v>
      </c>
      <c r="AG7" s="60" t="s">
        <v>1120</v>
      </c>
      <c r="AH7" s="60">
        <v>3.1886061969008761</v>
      </c>
      <c r="AI7" s="60">
        <v>2.9795305649265522</v>
      </c>
      <c r="AJ7" s="60">
        <v>2.7107021340678892</v>
      </c>
      <c r="AK7" s="60">
        <v>2.556916449248865</v>
      </c>
      <c r="AL7" s="60">
        <v>0.74739786899130212</v>
      </c>
      <c r="AM7" s="60">
        <v>6.3413467896060771</v>
      </c>
    </row>
    <row r="8" spans="1:39" x14ac:dyDescent="0.3">
      <c r="A8" s="61">
        <v>6</v>
      </c>
      <c r="B8" s="60"/>
      <c r="C8" s="60">
        <v>100</v>
      </c>
      <c r="D8" s="60">
        <v>2.892255783081055E-2</v>
      </c>
      <c r="E8" s="60" t="b">
        <v>0</v>
      </c>
      <c r="F8" s="60">
        <v>3.0353900761755991E-2</v>
      </c>
      <c r="G8" s="60">
        <v>1.6542590832455809E-2</v>
      </c>
      <c r="H8" s="60">
        <v>6.4959999999999907E-2</v>
      </c>
      <c r="I8" s="60">
        <v>9.5695999999999892E-2</v>
      </c>
      <c r="J8" s="60">
        <v>5.6258908774129673E-2</v>
      </c>
      <c r="K8" s="60">
        <v>3.3821802744408339E-2</v>
      </c>
      <c r="L8" s="60">
        <v>8.2095999999999947E-2</v>
      </c>
      <c r="M8" s="60">
        <v>0.10385599999999991</v>
      </c>
      <c r="N8" s="60">
        <v>0.11326110899049149</v>
      </c>
      <c r="O8" s="60">
        <v>9.0605356419746416E-2</v>
      </c>
      <c r="P8" s="60">
        <v>0.742008</v>
      </c>
      <c r="Q8" s="60">
        <v>0.69128800000000001</v>
      </c>
      <c r="R8" s="60">
        <v>0.12743696455047271</v>
      </c>
      <c r="S8" s="60">
        <v>7.0917088265100112E-2</v>
      </c>
      <c r="T8" s="60">
        <v>0.80696799999999991</v>
      </c>
      <c r="U8" s="60">
        <v>0.78698399999999991</v>
      </c>
      <c r="V8" s="60">
        <v>0.18369587332460241</v>
      </c>
      <c r="W8" s="60">
        <v>0.10473889100950851</v>
      </c>
      <c r="X8" s="60">
        <v>0.70696799999999993</v>
      </c>
      <c r="Y8" s="60">
        <v>0.68698399999999993</v>
      </c>
      <c r="Z8" s="60">
        <v>8.3695873324602363E-2</v>
      </c>
      <c r="AA8" s="60">
        <v>4.7388910095084464E-3</v>
      </c>
      <c r="AB8" s="60">
        <v>0.72487199999999996</v>
      </c>
      <c r="AC8" s="60">
        <v>0.68312799999999996</v>
      </c>
      <c r="AD8" s="60">
        <v>7.0434764334110805E-2</v>
      </c>
      <c r="AE8" s="60">
        <v>1.4133534589762031E-2</v>
      </c>
      <c r="AF8" s="60" t="s">
        <v>1121</v>
      </c>
      <c r="AG8" s="60" t="s">
        <v>1122</v>
      </c>
      <c r="AH8" s="60">
        <v>0.96006935792673631</v>
      </c>
      <c r="AI8" s="60">
        <v>5.3189222850169768</v>
      </c>
      <c r="AJ8" s="60">
        <v>0.78022722506070363</v>
      </c>
      <c r="AK8" s="60">
        <v>0.66568028231628629</v>
      </c>
      <c r="AL8" s="60">
        <v>10.1542898461832</v>
      </c>
      <c r="AM8" s="60">
        <v>21.853955628585819</v>
      </c>
    </row>
    <row r="9" spans="1:39" x14ac:dyDescent="0.3">
      <c r="A9" s="61">
        <v>7</v>
      </c>
      <c r="B9" s="60"/>
      <c r="C9" s="60">
        <v>100</v>
      </c>
      <c r="D9" s="60">
        <v>5.7863473892211907E-2</v>
      </c>
      <c r="E9" s="60" t="b">
        <v>0</v>
      </c>
      <c r="F9" s="60">
        <v>1.4868194852717179E-2</v>
      </c>
      <c r="G9" s="60">
        <v>8.5595315826918657E-3</v>
      </c>
      <c r="H9" s="60">
        <v>3.9472000000000007E-2</v>
      </c>
      <c r="I9" s="60">
        <v>4.3455999999999988E-2</v>
      </c>
      <c r="J9" s="60">
        <v>7.1505726083243612E-2</v>
      </c>
      <c r="K9" s="60">
        <v>0.11097427391675641</v>
      </c>
      <c r="L9" s="60">
        <v>3.6544000000000021E-2</v>
      </c>
      <c r="M9" s="60">
        <v>7.2399999999999992E-2</v>
      </c>
      <c r="N9" s="60">
        <v>9.1054768775266137E-2</v>
      </c>
      <c r="O9" s="60">
        <v>9.8337231224733868E-2</v>
      </c>
      <c r="P9" s="60">
        <v>-3.1399999999999907E-2</v>
      </c>
      <c r="Q9" s="60">
        <v>0.11874399999999979</v>
      </c>
      <c r="R9" s="60">
        <v>4.3842583203325E-2</v>
      </c>
      <c r="S9" s="60">
        <v>-5.1545832033250191E-3</v>
      </c>
      <c r="T9" s="60">
        <v>8.072000000000093E-3</v>
      </c>
      <c r="U9" s="60">
        <v>0.16219999999999979</v>
      </c>
      <c r="V9" s="60">
        <v>0.1153483092865686</v>
      </c>
      <c r="W9" s="60">
        <v>0.10581969071343141</v>
      </c>
      <c r="X9" s="60">
        <v>-9.1927999999999913E-2</v>
      </c>
      <c r="Y9" s="60">
        <v>6.2199999999999839E-2</v>
      </c>
      <c r="Z9" s="60">
        <v>1.53483092865686E-2</v>
      </c>
      <c r="AA9" s="60">
        <v>5.8196907134313936E-3</v>
      </c>
      <c r="AB9" s="60">
        <v>-2.8471999999999921E-2</v>
      </c>
      <c r="AC9" s="60">
        <v>8.9799999999999852E-2</v>
      </c>
      <c r="AD9" s="60">
        <v>2.4293540511302471E-2</v>
      </c>
      <c r="AE9" s="60">
        <v>7.4824594886975376E-3</v>
      </c>
      <c r="AF9" s="60" t="s">
        <v>1123</v>
      </c>
      <c r="AG9" s="60" t="s">
        <v>1124</v>
      </c>
      <c r="AH9" s="60">
        <v>8.5659056998550422</v>
      </c>
      <c r="AI9" s="60">
        <v>5.6668580122231207</v>
      </c>
      <c r="AJ9" s="60">
        <v>2.466490134292302</v>
      </c>
      <c r="AK9" s="60">
        <v>2.292280639613776</v>
      </c>
      <c r="AL9" s="60">
        <v>53.688871078649839</v>
      </c>
      <c r="AM9" s="60">
        <v>64.929544586862619</v>
      </c>
    </row>
    <row r="10" spans="1:39" x14ac:dyDescent="0.3">
      <c r="A10" s="61">
        <v>8</v>
      </c>
      <c r="B10" s="60"/>
      <c r="C10" s="60">
        <v>100</v>
      </c>
      <c r="D10" s="60">
        <v>5.589604377746582E-2</v>
      </c>
      <c r="E10" s="60" t="b">
        <v>0</v>
      </c>
      <c r="F10" s="60">
        <v>1.349172630100723E-2</v>
      </c>
      <c r="G10" s="60">
        <v>2.0558146552873751E-3</v>
      </c>
      <c r="H10" s="60">
        <v>3.7335999999999987E-2</v>
      </c>
      <c r="I10" s="60">
        <v>1.7992000000000001E-2</v>
      </c>
      <c r="J10" s="60">
        <v>1.8388194454251772E-2</v>
      </c>
      <c r="K10" s="60">
        <v>6.4084194454251703E-2</v>
      </c>
      <c r="L10" s="60">
        <v>7.6912000000000008E-2</v>
      </c>
      <c r="M10" s="60">
        <v>4.7744000000000009E-2</v>
      </c>
      <c r="N10" s="60">
        <v>7.2778987496441794E-2</v>
      </c>
      <c r="O10" s="60">
        <v>8.9482987496441707E-2</v>
      </c>
      <c r="P10" s="60">
        <v>8.9848000000000053E-2</v>
      </c>
      <c r="Q10" s="60">
        <v>2.0400000000001021E-3</v>
      </c>
      <c r="R10" s="60">
        <v>-0.39621925147183429</v>
      </c>
      <c r="S10" s="60">
        <v>-0.2613872514718345</v>
      </c>
      <c r="T10" s="60">
        <v>0.12718399999999999</v>
      </c>
      <c r="U10" s="60">
        <v>-1.59519999999999E-2</v>
      </c>
      <c r="V10" s="60">
        <v>-0.37783105701758263</v>
      </c>
      <c r="W10" s="60">
        <v>-0.1973030570175828</v>
      </c>
      <c r="X10" s="60">
        <v>2.7184000000000048E-2</v>
      </c>
      <c r="Y10" s="60">
        <v>-0.1159519999999999</v>
      </c>
      <c r="Z10" s="60">
        <v>-0.47783105701758261</v>
      </c>
      <c r="AA10" s="60">
        <v>-0.29730305701758281</v>
      </c>
      <c r="AB10" s="60">
        <v>5.0272000000000053E-2</v>
      </c>
      <c r="AC10" s="60">
        <v>-6.3695999999999905E-2</v>
      </c>
      <c r="AD10" s="60">
        <v>-0.45061004451402442</v>
      </c>
      <c r="AE10" s="60">
        <v>-0.28678604451402451</v>
      </c>
      <c r="AF10" s="60" t="s">
        <v>1125</v>
      </c>
      <c r="AG10" s="60" t="s">
        <v>1126</v>
      </c>
      <c r="AH10" s="60">
        <v>3.9890322042586588</v>
      </c>
      <c r="AI10" s="60">
        <v>1.2482107741206401</v>
      </c>
      <c r="AJ10" s="60">
        <v>4.0285209585050792</v>
      </c>
      <c r="AK10" s="60">
        <v>3.7806585560268808</v>
      </c>
      <c r="AL10" s="60">
        <v>5.1984348670716027</v>
      </c>
      <c r="AM10" s="60">
        <v>6.6223713071209431</v>
      </c>
    </row>
    <row r="11" spans="1:39" x14ac:dyDescent="0.3">
      <c r="A11" s="61">
        <v>10</v>
      </c>
      <c r="B11" s="60"/>
      <c r="C11" s="60">
        <v>100</v>
      </c>
      <c r="D11" s="60">
        <v>3.5899162292480469E-2</v>
      </c>
      <c r="E11" s="60" t="b">
        <v>0</v>
      </c>
      <c r="F11" s="60">
        <v>1.5783106447850141E-2</v>
      </c>
      <c r="G11" s="60">
        <v>4.3138716525429801E-3</v>
      </c>
      <c r="H11" s="60">
        <v>4.0848000000000037E-2</v>
      </c>
      <c r="I11" s="60">
        <v>2.0879999999999951E-2</v>
      </c>
      <c r="J11" s="60">
        <v>4.700359718726832E-2</v>
      </c>
      <c r="K11" s="60">
        <v>2.6879743107672271E-2</v>
      </c>
      <c r="L11" s="60">
        <v>3.7416000000000019E-2</v>
      </c>
      <c r="M11" s="60">
        <v>4.4232000000000049E-2</v>
      </c>
      <c r="N11" s="60">
        <v>0.1114750176849061</v>
      </c>
      <c r="O11" s="60">
        <v>6.2504564117748962E-2</v>
      </c>
      <c r="P11" s="60">
        <v>9.1760000000000574E-3</v>
      </c>
      <c r="Q11" s="60">
        <v>-0.42242400000000008</v>
      </c>
      <c r="R11" s="60">
        <v>0.47687302106700818</v>
      </c>
      <c r="S11" s="60">
        <v>-0.14104436136194881</v>
      </c>
      <c r="T11" s="60">
        <v>5.0024000000000103E-2</v>
      </c>
      <c r="U11" s="60">
        <v>-0.40154400000000012</v>
      </c>
      <c r="V11" s="60">
        <v>0.52387661825427656</v>
      </c>
      <c r="W11" s="60">
        <v>-0.1141646182542765</v>
      </c>
      <c r="X11" s="60">
        <v>-4.9975999999999902E-2</v>
      </c>
      <c r="Y11" s="60">
        <v>-0.5015440000000001</v>
      </c>
      <c r="Z11" s="60">
        <v>0.42387661825427658</v>
      </c>
      <c r="AA11" s="60">
        <v>-0.21416461825427649</v>
      </c>
      <c r="AB11" s="60">
        <v>1.260800000000009E-2</v>
      </c>
      <c r="AC11" s="60">
        <v>-0.44577600000000023</v>
      </c>
      <c r="AD11" s="60">
        <v>0.41240160056937042</v>
      </c>
      <c r="AE11" s="60">
        <v>-0.17666918237202539</v>
      </c>
      <c r="AF11" s="60" t="s">
        <v>1127</v>
      </c>
      <c r="AG11" s="60" t="s">
        <v>1128</v>
      </c>
      <c r="AH11" s="60">
        <v>10.494016542195579</v>
      </c>
      <c r="AI11" s="60">
        <v>5.9599482485871924</v>
      </c>
      <c r="AJ11" s="60">
        <v>3.314112726451067</v>
      </c>
      <c r="AK11" s="60">
        <v>3.1546821734811958</v>
      </c>
      <c r="AL11" s="60">
        <v>2.0605839599807241</v>
      </c>
      <c r="AM11" s="60">
        <v>5.6067827599135596</v>
      </c>
    </row>
    <row r="12" spans="1:39" x14ac:dyDescent="0.3">
      <c r="A12" s="61">
        <v>13</v>
      </c>
      <c r="B12" s="60"/>
      <c r="C12" s="60">
        <v>100</v>
      </c>
      <c r="D12" s="60">
        <v>3.7922143936157227E-2</v>
      </c>
      <c r="E12" s="60" t="b">
        <v>0</v>
      </c>
      <c r="F12" s="60">
        <v>0.03</v>
      </c>
      <c r="G12" s="60">
        <v>1.1779792034447649E-3</v>
      </c>
      <c r="H12" s="60">
        <v>2.8240000000000039E-2</v>
      </c>
      <c r="I12" s="60">
        <v>1.8127999999999981E-2</v>
      </c>
      <c r="J12" s="60">
        <v>7.2011956954913664E-3</v>
      </c>
      <c r="K12" s="60">
        <v>2.8033195695491439E-2</v>
      </c>
      <c r="L12" s="60">
        <v>9.9999999999999978E-2</v>
      </c>
      <c r="M12" s="60">
        <v>9.9999999999999978E-2</v>
      </c>
      <c r="N12" s="60">
        <v>0.1</v>
      </c>
      <c r="O12" s="60">
        <v>9.999999999999995E-2</v>
      </c>
      <c r="P12" s="60">
        <v>0.80388799999999994</v>
      </c>
      <c r="Q12" s="60">
        <v>0.45735999999999999</v>
      </c>
      <c r="R12" s="60">
        <v>-0.1017835447930274</v>
      </c>
      <c r="S12" s="60">
        <v>-8.9207544793027463E-2</v>
      </c>
      <c r="T12" s="60">
        <v>0.83212799999999998</v>
      </c>
      <c r="U12" s="60">
        <v>0.43923200000000012</v>
      </c>
      <c r="V12" s="60">
        <v>-0.10898474048851881</v>
      </c>
      <c r="W12" s="60">
        <v>-0.1172407404885189</v>
      </c>
      <c r="X12" s="60">
        <v>0.732128</v>
      </c>
      <c r="Y12" s="60">
        <v>0.33923200000000009</v>
      </c>
      <c r="Z12" s="60">
        <v>-0.20898474048851881</v>
      </c>
      <c r="AA12" s="60">
        <v>-0.21724074048851891</v>
      </c>
      <c r="AB12" s="60">
        <v>0.732128</v>
      </c>
      <c r="AC12" s="60">
        <v>0.33923200000000009</v>
      </c>
      <c r="AD12" s="60">
        <v>-0.20898474048851881</v>
      </c>
      <c r="AE12" s="60">
        <v>-0.21724074048851891</v>
      </c>
      <c r="AF12" s="60" t="s">
        <v>1129</v>
      </c>
      <c r="AG12" s="60" t="s">
        <v>1130</v>
      </c>
      <c r="AH12" s="60">
        <v>4.2325714178570988E-14</v>
      </c>
      <c r="AI12" s="60">
        <v>0</v>
      </c>
      <c r="AJ12" s="60">
        <v>2.227391864690614E-14</v>
      </c>
      <c r="AK12" s="60">
        <v>4.0461103186676249E-14</v>
      </c>
      <c r="AL12" s="60">
        <v>4.3237267324356778E-14</v>
      </c>
      <c r="AM12" s="60">
        <v>2.1692401209819801E-14</v>
      </c>
    </row>
    <row r="13" spans="1:39" x14ac:dyDescent="0.3">
      <c r="A13" s="61">
        <v>14</v>
      </c>
      <c r="B13" s="60"/>
      <c r="C13" s="60">
        <v>100</v>
      </c>
      <c r="D13" s="60">
        <v>4.1929006576538093E-2</v>
      </c>
      <c r="E13" s="60" t="b">
        <v>0</v>
      </c>
      <c r="F13" s="60">
        <v>2.7807501425627931E-2</v>
      </c>
      <c r="G13" s="60">
        <v>1.528571862465373E-2</v>
      </c>
      <c r="H13" s="60">
        <v>9.4231999999999955E-2</v>
      </c>
      <c r="I13" s="60">
        <v>7.7512000000000025E-2</v>
      </c>
      <c r="J13" s="60">
        <v>1.994839985196151E-2</v>
      </c>
      <c r="K13" s="60">
        <v>0.1005403998519615</v>
      </c>
      <c r="L13" s="60">
        <v>0.1004959999999999</v>
      </c>
      <c r="M13" s="60">
        <v>9.3855999999999939E-2</v>
      </c>
      <c r="N13" s="60">
        <v>9.4335076581449573E-2</v>
      </c>
      <c r="O13" s="60">
        <v>0.1012470765814496</v>
      </c>
      <c r="P13" s="60">
        <v>0.14299999999999999</v>
      </c>
      <c r="Q13" s="60">
        <v>-0.62301600000000001</v>
      </c>
      <c r="R13" s="60">
        <v>0.11701160014803851</v>
      </c>
      <c r="S13" s="60">
        <v>-5.4039985196148107E-4</v>
      </c>
      <c r="T13" s="60">
        <v>0.237232</v>
      </c>
      <c r="U13" s="60">
        <v>-0.54550399999999999</v>
      </c>
      <c r="V13" s="60">
        <v>0.13696</v>
      </c>
      <c r="W13" s="60">
        <v>0.1</v>
      </c>
      <c r="X13" s="60">
        <v>0.13723199999999999</v>
      </c>
      <c r="Y13" s="60">
        <v>-0.64550399999999997</v>
      </c>
      <c r="Z13" s="60">
        <v>3.696E-2</v>
      </c>
      <c r="AA13" s="60">
        <v>-3.7425206181943101E-19</v>
      </c>
      <c r="AB13" s="60">
        <v>0.13673600000000011</v>
      </c>
      <c r="AC13" s="60">
        <v>-0.63935999999999993</v>
      </c>
      <c r="AD13" s="60">
        <v>4.2624923418550419E-2</v>
      </c>
      <c r="AE13" s="60">
        <v>-1.247076581449592E-3</v>
      </c>
      <c r="AF13" s="60" t="s">
        <v>1131</v>
      </c>
      <c r="AG13" s="60" t="s">
        <v>1132</v>
      </c>
      <c r="AH13" s="60">
        <v>0.1123588964996413</v>
      </c>
      <c r="AI13" s="60">
        <v>0.32817420954619841</v>
      </c>
      <c r="AJ13" s="60">
        <v>0.33634367445181129</v>
      </c>
      <c r="AK13" s="60">
        <v>0.321381764973171</v>
      </c>
      <c r="AL13" s="60">
        <v>13.700083476994489</v>
      </c>
      <c r="AM13" s="60">
        <v>16.954264025983989</v>
      </c>
    </row>
    <row r="14" spans="1:39" x14ac:dyDescent="0.3">
      <c r="A14" s="61">
        <v>15</v>
      </c>
      <c r="B14" s="60"/>
      <c r="C14" s="60">
        <v>100</v>
      </c>
      <c r="D14" s="60">
        <v>2.9950618743896481E-2</v>
      </c>
      <c r="E14" s="60" t="b">
        <v>0</v>
      </c>
      <c r="F14" s="60">
        <v>2.264882202632254E-2</v>
      </c>
      <c r="G14" s="60">
        <v>1.063653369657349E-2</v>
      </c>
      <c r="H14" s="60">
        <v>3.5616000000000043E-2</v>
      </c>
      <c r="I14" s="60">
        <v>5.2064000000000013E-2</v>
      </c>
      <c r="J14" s="60">
        <v>8.1592733405453977E-2</v>
      </c>
      <c r="K14" s="60">
        <v>0.118456733405454</v>
      </c>
      <c r="L14" s="60">
        <v>6.3264000000000042E-2</v>
      </c>
      <c r="M14" s="60">
        <v>1.1504000000000011E-2</v>
      </c>
      <c r="N14" s="60">
        <v>0.13606669803564181</v>
      </c>
      <c r="O14" s="60">
        <v>0.1352506980356418</v>
      </c>
      <c r="P14" s="60">
        <v>0.45361600000000002</v>
      </c>
      <c r="Q14" s="60">
        <v>-3.1807999999999878E-2</v>
      </c>
      <c r="R14" s="60">
        <v>-4.8539509582645593E-2</v>
      </c>
      <c r="S14" s="60">
        <v>6.9004904173543867E-3</v>
      </c>
      <c r="T14" s="60">
        <v>0.489232</v>
      </c>
      <c r="U14" s="60">
        <v>-8.3871999999999891E-2</v>
      </c>
      <c r="V14" s="60">
        <v>3.3053223822808397E-2</v>
      </c>
      <c r="W14" s="60">
        <v>0.12535722382280831</v>
      </c>
      <c r="X14" s="60">
        <v>0.38923200000000002</v>
      </c>
      <c r="Y14" s="60">
        <v>-0.1838719999999999</v>
      </c>
      <c r="Z14" s="60">
        <v>-6.6946776177191608E-2</v>
      </c>
      <c r="AA14" s="60">
        <v>2.535722382280834E-2</v>
      </c>
      <c r="AB14" s="60">
        <v>0.42596800000000001</v>
      </c>
      <c r="AC14" s="60">
        <v>-7.2367999999999877E-2</v>
      </c>
      <c r="AD14" s="60">
        <v>-0.1030134742128334</v>
      </c>
      <c r="AE14" s="60">
        <v>-9.8934742128334464E-3</v>
      </c>
      <c r="AF14" s="60" t="s">
        <v>1133</v>
      </c>
      <c r="AG14" s="60" t="s">
        <v>1134</v>
      </c>
      <c r="AH14" s="60">
        <v>5.1294289020644923</v>
      </c>
      <c r="AI14" s="60">
        <v>2.1329287744401859</v>
      </c>
      <c r="AJ14" s="60">
        <v>8.1683663189760924</v>
      </c>
      <c r="AK14" s="60">
        <v>7.6893315045117756</v>
      </c>
      <c r="AL14" s="60">
        <v>96.9784252841757</v>
      </c>
      <c r="AM14" s="60">
        <v>24.083329391903241</v>
      </c>
    </row>
    <row r="15" spans="1:39" x14ac:dyDescent="0.3">
      <c r="A15" s="61">
        <v>16</v>
      </c>
      <c r="B15" s="60"/>
      <c r="C15" s="60">
        <v>100</v>
      </c>
      <c r="D15" s="60">
        <v>3.5901784896850593E-2</v>
      </c>
      <c r="E15" s="60" t="b">
        <v>0</v>
      </c>
      <c r="F15" s="60">
        <v>2.1477606607913601E-2</v>
      </c>
      <c r="G15" s="60">
        <v>6.6713396699224848E-3</v>
      </c>
      <c r="H15" s="60">
        <v>7.2480000000000044E-2</v>
      </c>
      <c r="I15" s="60">
        <v>3.2559999999999922E-2</v>
      </c>
      <c r="J15" s="60">
        <v>1.891654487274258E-2</v>
      </c>
      <c r="K15" s="60">
        <v>6.724345512725742E-2</v>
      </c>
      <c r="L15" s="60">
        <v>9.3264000000000014E-2</v>
      </c>
      <c r="M15" s="60">
        <v>7.710399999999995E-2</v>
      </c>
      <c r="N15" s="60">
        <v>8.2670466890623101E-2</v>
      </c>
      <c r="O15" s="60">
        <v>8.0462466890623113E-2</v>
      </c>
      <c r="P15" s="60">
        <v>0.43807200000000002</v>
      </c>
      <c r="Q15" s="60">
        <v>0.70204</v>
      </c>
      <c r="R15" s="60">
        <v>-4.3016869543924419E-2</v>
      </c>
      <c r="S15" s="60">
        <v>-8.309686954392452E-2</v>
      </c>
      <c r="T15" s="60">
        <v>0.51055200000000001</v>
      </c>
      <c r="U15" s="60">
        <v>0.73459999999999992</v>
      </c>
      <c r="V15" s="60">
        <v>-6.1933414416666999E-2</v>
      </c>
      <c r="W15" s="60">
        <v>-1.58534144166671E-2</v>
      </c>
      <c r="X15" s="60">
        <v>0.41055199999999997</v>
      </c>
      <c r="Y15" s="60">
        <v>0.63459999999999994</v>
      </c>
      <c r="Z15" s="60">
        <v>-0.161933414416667</v>
      </c>
      <c r="AA15" s="60">
        <v>-0.11585341441666711</v>
      </c>
      <c r="AB15" s="60">
        <v>0.41728799999999999</v>
      </c>
      <c r="AC15" s="60">
        <v>0.65749599999999997</v>
      </c>
      <c r="AD15" s="60">
        <v>-0.1446038813072901</v>
      </c>
      <c r="AE15" s="60">
        <v>-9.6315881307290213E-2</v>
      </c>
      <c r="AF15" s="60" t="s">
        <v>1135</v>
      </c>
      <c r="AG15" s="60" t="s">
        <v>1136</v>
      </c>
      <c r="AH15" s="60">
        <v>0.84007538093485501</v>
      </c>
      <c r="AI15" s="60">
        <v>0.19055126485403451</v>
      </c>
      <c r="AJ15" s="60">
        <v>4.1888111567012931</v>
      </c>
      <c r="AK15" s="60">
        <v>3.6248435426488981</v>
      </c>
      <c r="AL15" s="60">
        <v>12.28233376099228</v>
      </c>
      <c r="AM15" s="60">
        <v>7.4557698127796517</v>
      </c>
    </row>
    <row r="16" spans="1:39" x14ac:dyDescent="0.3">
      <c r="A16" s="61">
        <v>17</v>
      </c>
      <c r="B16" s="60"/>
      <c r="C16" s="60">
        <v>100</v>
      </c>
      <c r="D16" s="60">
        <v>4.5897006988525391E-2</v>
      </c>
      <c r="E16" s="60" t="b">
        <v>0</v>
      </c>
      <c r="F16" s="60">
        <v>2.3705095769087262E-2</v>
      </c>
      <c r="G16" s="60">
        <v>1.365043095571593E-2</v>
      </c>
      <c r="H16" s="60">
        <v>0.112496</v>
      </c>
      <c r="I16" s="60">
        <v>3.1503999999999983E-2</v>
      </c>
      <c r="J16" s="60">
        <v>1.6059027728741321E-3</v>
      </c>
      <c r="K16" s="60">
        <v>8.2042097227125882E-2</v>
      </c>
      <c r="L16" s="60">
        <v>0.118328</v>
      </c>
      <c r="M16" s="60">
        <v>4.5832000000000088E-2</v>
      </c>
      <c r="N16" s="60">
        <v>8.719522900415623E-2</v>
      </c>
      <c r="O16" s="60">
        <v>9.355677099584378E-2</v>
      </c>
      <c r="P16" s="60">
        <v>-0.29027999999999998</v>
      </c>
      <c r="Q16" s="60">
        <v>0.64016799999999996</v>
      </c>
      <c r="R16" s="60">
        <v>7.5272111871546657E-2</v>
      </c>
      <c r="S16" s="60">
        <v>-4.0904111871546717E-2</v>
      </c>
      <c r="T16" s="60">
        <v>-0.177784</v>
      </c>
      <c r="U16" s="60">
        <v>0.67167199999999994</v>
      </c>
      <c r="V16" s="60">
        <v>7.6878014644420789E-2</v>
      </c>
      <c r="W16" s="60">
        <v>4.1137985355579172E-2</v>
      </c>
      <c r="X16" s="60">
        <v>-0.27778399999999998</v>
      </c>
      <c r="Y16" s="60">
        <v>0.57167199999999996</v>
      </c>
      <c r="Z16" s="60">
        <v>-2.312198535557922E-2</v>
      </c>
      <c r="AA16" s="60">
        <v>-5.8862014644420833E-2</v>
      </c>
      <c r="AB16" s="60">
        <v>-0.29611199999999999</v>
      </c>
      <c r="AC16" s="60">
        <v>0.62583999999999984</v>
      </c>
      <c r="AD16" s="60">
        <v>-1.0317214359735439E-2</v>
      </c>
      <c r="AE16" s="60">
        <v>-5.2418785640264608E-2</v>
      </c>
      <c r="AF16" s="60" t="s">
        <v>1137</v>
      </c>
      <c r="AG16" s="60" t="s">
        <v>1138</v>
      </c>
      <c r="AH16" s="60">
        <v>0.69723415641765618</v>
      </c>
      <c r="AI16" s="60">
        <v>2.3941795993633801</v>
      </c>
      <c r="AJ16" s="60">
        <v>8.8868909459300074</v>
      </c>
      <c r="AK16" s="60">
        <v>7.7987925893126793</v>
      </c>
      <c r="AL16" s="60">
        <v>30.892759236415891</v>
      </c>
      <c r="AM16" s="60">
        <v>184.26844831960929</v>
      </c>
    </row>
    <row r="17" spans="1:39" x14ac:dyDescent="0.3">
      <c r="A17" s="61">
        <v>18</v>
      </c>
      <c r="B17" s="60"/>
      <c r="C17" s="60">
        <v>100</v>
      </c>
      <c r="D17" s="60">
        <v>5.0862789154052727E-2</v>
      </c>
      <c r="E17" s="60" t="b">
        <v>0</v>
      </c>
      <c r="F17" s="60">
        <v>2.9999999999999988E-2</v>
      </c>
      <c r="G17" s="60">
        <v>2.4126405437123319E-3</v>
      </c>
      <c r="H17" s="60">
        <v>4.2039999999999973E-2</v>
      </c>
      <c r="I17" s="60">
        <v>1.9880000000000009E-2</v>
      </c>
      <c r="J17" s="60">
        <v>1.5813429220518069E-2</v>
      </c>
      <c r="K17" s="60">
        <v>3.8186570779481947E-2</v>
      </c>
      <c r="L17" s="60">
        <v>9.9999999999999978E-2</v>
      </c>
      <c r="M17" s="60">
        <v>9.9999999999999978E-2</v>
      </c>
      <c r="N17" s="60">
        <v>0.1</v>
      </c>
      <c r="O17" s="60">
        <v>0.1</v>
      </c>
      <c r="P17" s="60">
        <v>0.87519199999999997</v>
      </c>
      <c r="Q17" s="60">
        <v>0.66738399999999998</v>
      </c>
      <c r="R17" s="60">
        <v>-7.861850802254533E-2</v>
      </c>
      <c r="S17" s="60">
        <v>-5.4954508022545347E-2</v>
      </c>
      <c r="T17" s="60">
        <v>0.91723199999999994</v>
      </c>
      <c r="U17" s="60">
        <v>0.64750399999999997</v>
      </c>
      <c r="V17" s="60">
        <v>-9.4431937243063396E-2</v>
      </c>
      <c r="W17" s="60">
        <v>-1.6767937243063399E-2</v>
      </c>
      <c r="X17" s="60">
        <v>0.81723199999999996</v>
      </c>
      <c r="Y17" s="60">
        <v>0.54750399999999999</v>
      </c>
      <c r="Z17" s="60">
        <v>-0.1944319372430634</v>
      </c>
      <c r="AA17" s="60">
        <v>-0.1167679372430634</v>
      </c>
      <c r="AB17" s="60">
        <v>0.81723199999999996</v>
      </c>
      <c r="AC17" s="60">
        <v>0.54750399999999999</v>
      </c>
      <c r="AD17" s="60">
        <v>-0.1944319372430634</v>
      </c>
      <c r="AE17" s="60">
        <v>-0.1167679372430634</v>
      </c>
      <c r="AF17" s="60" t="s">
        <v>1139</v>
      </c>
      <c r="AG17" s="60" t="s">
        <v>1140</v>
      </c>
      <c r="AH17" s="60">
        <v>1.9610385446163469E-14</v>
      </c>
      <c r="AI17" s="60">
        <v>8.6049866229214765E-14</v>
      </c>
      <c r="AJ17" s="60">
        <v>1.479726401733284E-14</v>
      </c>
      <c r="AK17" s="60">
        <v>1.3046429416278121E-14</v>
      </c>
      <c r="AL17" s="60">
        <v>3.606764435622773E-14</v>
      </c>
      <c r="AM17" s="60">
        <v>1.6368725887795141E-14</v>
      </c>
    </row>
    <row r="18" spans="1:39" x14ac:dyDescent="0.3">
      <c r="A18" s="61">
        <v>19</v>
      </c>
      <c r="B18" s="60"/>
      <c r="C18" s="60">
        <v>100</v>
      </c>
      <c r="D18" s="60">
        <v>6.2868595123291016E-2</v>
      </c>
      <c r="E18" s="60" t="b">
        <v>0</v>
      </c>
      <c r="F18" s="60">
        <v>3.4084957327835369E-2</v>
      </c>
      <c r="G18" s="60">
        <v>1.292429391063336E-2</v>
      </c>
      <c r="H18" s="60">
        <v>0.10052</v>
      </c>
      <c r="I18" s="60">
        <v>2.6200000000000001E-2</v>
      </c>
      <c r="J18" s="60">
        <v>4.6190729704491167E-2</v>
      </c>
      <c r="K18" s="60">
        <v>6.8033270295508819E-2</v>
      </c>
      <c r="L18" s="60">
        <v>0.13217599999999999</v>
      </c>
      <c r="M18" s="60">
        <v>2.8159999999999852E-3</v>
      </c>
      <c r="N18" s="60">
        <v>0.12886633577407011</v>
      </c>
      <c r="O18" s="60">
        <v>9.0189664225929916E-2</v>
      </c>
      <c r="P18" s="60">
        <v>-0.399256</v>
      </c>
      <c r="Q18" s="60">
        <v>0.37083999999999989</v>
      </c>
      <c r="R18" s="60">
        <v>0.2311196838922682</v>
      </c>
      <c r="S18" s="60">
        <v>-0.1430396838922682</v>
      </c>
      <c r="T18" s="60">
        <v>-0.298736</v>
      </c>
      <c r="U18" s="60">
        <v>0.39703999999999989</v>
      </c>
      <c r="V18" s="60">
        <v>0.2773104135967594</v>
      </c>
      <c r="W18" s="60">
        <v>-7.5006413596759386E-2</v>
      </c>
      <c r="X18" s="60">
        <v>-0.39873599999999998</v>
      </c>
      <c r="Y18" s="60">
        <v>0.29703999999999992</v>
      </c>
      <c r="Z18" s="60">
        <v>0.17731041359675939</v>
      </c>
      <c r="AA18" s="60">
        <v>-0.17500641359675939</v>
      </c>
      <c r="AB18" s="60">
        <v>-0.43091200000000002</v>
      </c>
      <c r="AC18" s="60">
        <v>0.39985599999999988</v>
      </c>
      <c r="AD18" s="60">
        <v>0.14844407782268931</v>
      </c>
      <c r="AE18" s="60">
        <v>-0.1651960778226893</v>
      </c>
      <c r="AF18" s="60" t="s">
        <v>1141</v>
      </c>
      <c r="AG18" s="60" t="s">
        <v>1142</v>
      </c>
      <c r="AH18" s="60">
        <v>1.299617167283571</v>
      </c>
      <c r="AI18" s="60">
        <v>4.1709917411244346</v>
      </c>
      <c r="AJ18" s="60">
        <v>11.62867761419499</v>
      </c>
      <c r="AK18" s="60">
        <v>10.60832522360764</v>
      </c>
      <c r="AL18" s="60">
        <v>25.975151221205611</v>
      </c>
      <c r="AM18" s="60">
        <v>12.837884701893559</v>
      </c>
    </row>
    <row r="19" spans="1:39" x14ac:dyDescent="0.3">
      <c r="A19" s="61">
        <v>20</v>
      </c>
      <c r="B19" s="60"/>
      <c r="C19" s="60">
        <v>100</v>
      </c>
      <c r="D19" s="60">
        <v>4.5850038528442383E-2</v>
      </c>
      <c r="E19" s="60" t="b">
        <v>0</v>
      </c>
      <c r="F19" s="60">
        <v>2.7588743140789979E-2</v>
      </c>
      <c r="G19" s="60">
        <v>2.7456990843806369E-2</v>
      </c>
      <c r="H19" s="60">
        <v>7.9648000000000052E-2</v>
      </c>
      <c r="I19" s="60">
        <v>0.10239999999999989</v>
      </c>
      <c r="J19" s="60">
        <v>0.1030894123555197</v>
      </c>
      <c r="K19" s="60">
        <v>8.8942587644480209E-2</v>
      </c>
      <c r="L19" s="60">
        <v>8.8119999999999976E-2</v>
      </c>
      <c r="M19" s="60">
        <v>8.6775999999999937E-2</v>
      </c>
      <c r="N19" s="60">
        <v>0.11087621279963519</v>
      </c>
      <c r="O19" s="60">
        <v>9.0563787200364676E-2</v>
      </c>
      <c r="P19" s="60">
        <v>-0.53065599999999991</v>
      </c>
      <c r="Q19" s="60">
        <v>-0.29604800000000031</v>
      </c>
      <c r="R19" s="60">
        <v>-0.22279614174115031</v>
      </c>
      <c r="S19" s="60">
        <v>0.26882814174115022</v>
      </c>
      <c r="T19" s="60">
        <v>-0.45100799999999991</v>
      </c>
      <c r="U19" s="60">
        <v>-0.1936480000000004</v>
      </c>
      <c r="V19" s="60">
        <v>-0.11970672938563059</v>
      </c>
      <c r="W19" s="60">
        <v>0.35777072938563043</v>
      </c>
      <c r="X19" s="60">
        <v>-0.55100799999999983</v>
      </c>
      <c r="Y19" s="60">
        <v>-0.29364800000000041</v>
      </c>
      <c r="Z19" s="60">
        <v>-0.2197067293856306</v>
      </c>
      <c r="AA19" s="60">
        <v>0.25777072938563039</v>
      </c>
      <c r="AB19" s="60">
        <v>-0.53912799999999983</v>
      </c>
      <c r="AC19" s="60">
        <v>-0.28042400000000028</v>
      </c>
      <c r="AD19" s="60">
        <v>-0.23058294218526579</v>
      </c>
      <c r="AE19" s="60">
        <v>0.26720694218526569</v>
      </c>
      <c r="AF19" s="60" t="s">
        <v>1143</v>
      </c>
      <c r="AG19" s="60" t="s">
        <v>1144</v>
      </c>
      <c r="AH19" s="60">
        <v>5.5073598281607303</v>
      </c>
      <c r="AI19" s="60">
        <v>0.63182483868064321</v>
      </c>
      <c r="AJ19" s="60">
        <v>0.8966353782730595</v>
      </c>
      <c r="AK19" s="60">
        <v>0.84775259858491658</v>
      </c>
      <c r="AL19" s="60">
        <v>6.6306360609071318</v>
      </c>
      <c r="AM19" s="60">
        <v>4.4843402440845583</v>
      </c>
    </row>
    <row r="20" spans="1:39" x14ac:dyDescent="0.3">
      <c r="A20" s="61">
        <v>21</v>
      </c>
      <c r="B20" s="60"/>
      <c r="C20" s="60">
        <v>100</v>
      </c>
      <c r="D20" s="60">
        <v>4.2904853820800781E-2</v>
      </c>
      <c r="E20" s="60" t="b">
        <v>0</v>
      </c>
      <c r="F20" s="60">
        <v>1.01803158197577E-2</v>
      </c>
      <c r="G20" s="60">
        <v>1.9462324211249151E-3</v>
      </c>
      <c r="H20" s="60">
        <v>4.1928000000000021E-2</v>
      </c>
      <c r="I20" s="60">
        <v>9.319999999999995E-3</v>
      </c>
      <c r="J20" s="60">
        <v>1.0070394089851361E-2</v>
      </c>
      <c r="K20" s="60">
        <v>4.2925461788990323E-2</v>
      </c>
      <c r="L20" s="60">
        <v>7.4015999999999998E-2</v>
      </c>
      <c r="M20" s="60">
        <v>3.140799999999988E-2</v>
      </c>
      <c r="N20" s="60">
        <v>6.0954779137961837E-2</v>
      </c>
      <c r="O20" s="60">
        <v>6.7576008882310606E-2</v>
      </c>
      <c r="P20" s="60">
        <v>-0.19534399999999991</v>
      </c>
      <c r="Q20" s="60">
        <v>0.44046399999999991</v>
      </c>
      <c r="R20" s="60">
        <v>0.1158691942151064</v>
      </c>
      <c r="S20" s="60">
        <v>-0.19013760945168109</v>
      </c>
      <c r="T20" s="60">
        <v>-0.15341599999999991</v>
      </c>
      <c r="U20" s="60">
        <v>0.43114399999999992</v>
      </c>
      <c r="V20" s="60">
        <v>0.12593958830495769</v>
      </c>
      <c r="W20" s="60">
        <v>-0.14721214766269081</v>
      </c>
      <c r="X20" s="60">
        <v>-0.25341599999999992</v>
      </c>
      <c r="Y20" s="60">
        <v>0.33114399999999988</v>
      </c>
      <c r="Z20" s="60">
        <v>2.593958830495775E-2</v>
      </c>
      <c r="AA20" s="60">
        <v>-0.24721214766269081</v>
      </c>
      <c r="AB20" s="60">
        <v>-0.22743199999999991</v>
      </c>
      <c r="AC20" s="60">
        <v>0.39973599999999998</v>
      </c>
      <c r="AD20" s="60">
        <v>6.4984809166995908E-2</v>
      </c>
      <c r="AE20" s="60">
        <v>-0.21478815654500141</v>
      </c>
      <c r="AF20" s="60" t="s">
        <v>1145</v>
      </c>
      <c r="AG20" s="60" t="s">
        <v>1146</v>
      </c>
      <c r="AH20" s="60">
        <v>5.8908074905337431</v>
      </c>
      <c r="AI20" s="60">
        <v>0.76876126639011677</v>
      </c>
      <c r="AJ20" s="60">
        <v>8.0691249150480235</v>
      </c>
      <c r="AK20" s="60">
        <v>7.3352813617462704</v>
      </c>
      <c r="AL20" s="60">
        <v>58.624897596491778</v>
      </c>
      <c r="AM20" s="60">
        <v>16.127636083775631</v>
      </c>
    </row>
    <row r="21" spans="1:39" x14ac:dyDescent="0.3">
      <c r="A21" s="61">
        <v>22</v>
      </c>
      <c r="B21" s="60"/>
      <c r="C21" s="60">
        <v>100</v>
      </c>
      <c r="D21" s="60">
        <v>5.2867889404296882E-2</v>
      </c>
      <c r="E21" s="60" t="b">
        <v>0</v>
      </c>
      <c r="F21" s="60">
        <v>2.6628614826385181E-2</v>
      </c>
      <c r="G21" s="60">
        <v>1.5698790794247089E-2</v>
      </c>
      <c r="H21" s="60">
        <v>2.4448000000000039E-2</v>
      </c>
      <c r="I21" s="60">
        <v>5.3295999999999948E-2</v>
      </c>
      <c r="J21" s="60">
        <v>0.11072769515458671</v>
      </c>
      <c r="K21" s="60">
        <v>8.9607695154586733E-2</v>
      </c>
      <c r="L21" s="60">
        <v>9.0031999999999987E-2</v>
      </c>
      <c r="M21" s="60">
        <v>8.5648000000000002E-2</v>
      </c>
      <c r="N21" s="60">
        <v>0.1057699101747996</v>
      </c>
      <c r="O21" s="60">
        <v>9.0937910174799644E-2</v>
      </c>
      <c r="P21" s="60">
        <v>2.0056000000000039E-2</v>
      </c>
      <c r="Q21" s="60">
        <v>-0.37501600000000002</v>
      </c>
      <c r="R21" s="60">
        <v>0.32891568775266122</v>
      </c>
      <c r="S21" s="60">
        <v>1.662768775266122E-2</v>
      </c>
      <c r="T21" s="60">
        <v>-4.3919999999999931E-3</v>
      </c>
      <c r="U21" s="60">
        <v>-0.32172000000000001</v>
      </c>
      <c r="V21" s="60">
        <v>0.43964338290724791</v>
      </c>
      <c r="W21" s="60">
        <v>0.106235382907248</v>
      </c>
      <c r="X21" s="60">
        <v>-0.104392</v>
      </c>
      <c r="Y21" s="60">
        <v>-0.42171999999999998</v>
      </c>
      <c r="Z21" s="60">
        <v>0.33964338290724788</v>
      </c>
      <c r="AA21" s="60">
        <v>6.2353829072479506E-3</v>
      </c>
      <c r="AB21" s="60">
        <v>-9.442399999999998E-2</v>
      </c>
      <c r="AC21" s="60">
        <v>-0.40736800000000001</v>
      </c>
      <c r="AD21" s="60">
        <v>0.33387347273244827</v>
      </c>
      <c r="AE21" s="60">
        <v>1.529747273244832E-2</v>
      </c>
      <c r="AF21" s="60" t="s">
        <v>1147</v>
      </c>
      <c r="AG21" s="60" t="s">
        <v>1148</v>
      </c>
      <c r="AH21" s="60">
        <v>1.94800917638224</v>
      </c>
      <c r="AI21" s="60">
        <v>0.72456922347119035</v>
      </c>
      <c r="AJ21" s="60">
        <v>0.89536651430491654</v>
      </c>
      <c r="AK21" s="60">
        <v>0.85025658360346013</v>
      </c>
      <c r="AL21" s="60">
        <v>0.40856127103356599</v>
      </c>
      <c r="AM21" s="60">
        <v>3.0121164952683732</v>
      </c>
    </row>
    <row r="22" spans="1:39" x14ac:dyDescent="0.3">
      <c r="A22" s="61">
        <v>23</v>
      </c>
      <c r="B22" s="60"/>
      <c r="C22" s="60">
        <v>100</v>
      </c>
      <c r="D22" s="60">
        <v>6.0847759246826172E-2</v>
      </c>
      <c r="E22" s="60" t="b">
        <v>0</v>
      </c>
      <c r="F22" s="60">
        <v>3.0000000000000009E-2</v>
      </c>
      <c r="G22" s="60">
        <v>3.314788950129377E-3</v>
      </c>
      <c r="H22" s="60">
        <v>4.6648000000000023E-2</v>
      </c>
      <c r="I22" s="60">
        <v>6.0079999999999578E-3</v>
      </c>
      <c r="J22" s="60">
        <v>3.3206279257534638E-2</v>
      </c>
      <c r="K22" s="60">
        <v>2.0841720742465372E-2</v>
      </c>
      <c r="L22" s="60">
        <v>9.9999999999999978E-2</v>
      </c>
      <c r="M22" s="60">
        <v>0.1</v>
      </c>
      <c r="N22" s="60">
        <v>0.1000000000000001</v>
      </c>
      <c r="O22" s="60">
        <v>9.9999999999999978E-2</v>
      </c>
      <c r="P22" s="60">
        <v>0.69277599999999995</v>
      </c>
      <c r="Q22" s="60">
        <v>9.8296000000000092E-2</v>
      </c>
      <c r="R22" s="60">
        <v>-0.24236368595341551</v>
      </c>
      <c r="S22" s="60">
        <v>-0.24783568595341551</v>
      </c>
      <c r="T22" s="60">
        <v>0.73942399999999997</v>
      </c>
      <c r="U22" s="60">
        <v>9.2288000000000134E-2</v>
      </c>
      <c r="V22" s="60">
        <v>-0.2091574066958809</v>
      </c>
      <c r="W22" s="60">
        <v>-0.26867740669588092</v>
      </c>
      <c r="X22" s="60">
        <v>0.63942399999999999</v>
      </c>
      <c r="Y22" s="60">
        <v>-7.7119999999998761E-3</v>
      </c>
      <c r="Z22" s="60">
        <v>-0.30915740669588088</v>
      </c>
      <c r="AA22" s="60">
        <v>-0.36867740669588089</v>
      </c>
      <c r="AB22" s="60">
        <v>0.63942399999999999</v>
      </c>
      <c r="AC22" s="60">
        <v>-7.7119999999998761E-3</v>
      </c>
      <c r="AD22" s="60">
        <v>-0.30915740669588088</v>
      </c>
      <c r="AE22" s="60">
        <v>-0.36867740669588089</v>
      </c>
      <c r="AF22" s="60" t="s">
        <v>1149</v>
      </c>
      <c r="AG22" s="60" t="s">
        <v>1150</v>
      </c>
      <c r="AH22" s="60">
        <v>1.179873363277792E-14</v>
      </c>
      <c r="AI22" s="60">
        <v>5.3379228398944923E-14</v>
      </c>
      <c r="AJ22" s="60">
        <v>6.309607524116818E-14</v>
      </c>
      <c r="AK22" s="60">
        <v>0</v>
      </c>
      <c r="AL22" s="60">
        <v>1.857222337340938E-14</v>
      </c>
      <c r="AM22" s="60">
        <v>3.4419979108267067E-14</v>
      </c>
    </row>
    <row r="23" spans="1:39" x14ac:dyDescent="0.3">
      <c r="A23" s="61">
        <v>24</v>
      </c>
      <c r="B23" s="60"/>
      <c r="C23" s="60">
        <v>100</v>
      </c>
      <c r="D23" s="60">
        <v>4.5899152755737298E-2</v>
      </c>
      <c r="E23" s="60" t="b">
        <v>0</v>
      </c>
      <c r="F23" s="60">
        <v>1.1465269458586049E-2</v>
      </c>
      <c r="G23" s="60">
        <v>2.640497945733383E-3</v>
      </c>
      <c r="H23" s="60">
        <v>4.6391999999999989E-2</v>
      </c>
      <c r="I23" s="60">
        <v>1.8760000000000051E-2</v>
      </c>
      <c r="J23" s="60">
        <v>1.1676586904287691E-2</v>
      </c>
      <c r="K23" s="60">
        <v>9.1644586904287728E-2</v>
      </c>
      <c r="L23" s="60">
        <v>7.1928000000000047E-2</v>
      </c>
      <c r="M23" s="60">
        <v>2.3512000000000029E-2</v>
      </c>
      <c r="N23" s="60">
        <v>7.5754987496441745E-2</v>
      </c>
      <c r="O23" s="60">
        <v>8.9482987496441763E-2</v>
      </c>
      <c r="P23" s="60">
        <v>0.58483200000000002</v>
      </c>
      <c r="Q23" s="60">
        <v>0.40484799999999999</v>
      </c>
      <c r="R23" s="60">
        <v>0.19314340627454901</v>
      </c>
      <c r="S23" s="60">
        <v>0.14557540627454901</v>
      </c>
      <c r="T23" s="60">
        <v>0.53844000000000003</v>
      </c>
      <c r="U23" s="60">
        <v>0.4236080000000001</v>
      </c>
      <c r="V23" s="60">
        <v>0.2048199931788367</v>
      </c>
      <c r="W23" s="60">
        <v>0.23721999317883671</v>
      </c>
      <c r="X23" s="60">
        <v>0.43844</v>
      </c>
      <c r="Y23" s="60">
        <v>0.32360800000000012</v>
      </c>
      <c r="Z23" s="60">
        <v>0.1048199931788367</v>
      </c>
      <c r="AA23" s="60">
        <v>0.13721999317883671</v>
      </c>
      <c r="AB23" s="60">
        <v>0.46651199999999998</v>
      </c>
      <c r="AC23" s="60">
        <v>0.40009600000000012</v>
      </c>
      <c r="AD23" s="60">
        <v>0.12906500568239501</v>
      </c>
      <c r="AE23" s="60">
        <v>0.14773700568239501</v>
      </c>
      <c r="AF23" s="60" t="s">
        <v>1151</v>
      </c>
      <c r="AG23" s="60" t="s">
        <v>1152</v>
      </c>
      <c r="AH23" s="60">
        <v>3.294483961503512</v>
      </c>
      <c r="AI23" s="60">
        <v>1.799945414995886</v>
      </c>
      <c r="AJ23" s="60">
        <v>8.9189368562859386</v>
      </c>
      <c r="AK23" s="60">
        <v>8.1142921503589829</v>
      </c>
      <c r="AL23" s="60">
        <v>17.145103650272048</v>
      </c>
      <c r="AM23" s="60">
        <v>49.609186401387632</v>
      </c>
    </row>
    <row r="24" spans="1:39" x14ac:dyDescent="0.3">
      <c r="A24" s="61">
        <v>25</v>
      </c>
      <c r="B24" s="60"/>
      <c r="C24" s="60">
        <v>100</v>
      </c>
      <c r="D24" s="60">
        <v>4.6880483627319343E-2</v>
      </c>
      <c r="E24" s="60" t="b">
        <v>0</v>
      </c>
      <c r="F24" s="60">
        <v>2.6381836100638659E-2</v>
      </c>
      <c r="G24" s="60">
        <v>1.391057849348471E-2</v>
      </c>
      <c r="H24" s="60">
        <v>5.7815999999999979E-2</v>
      </c>
      <c r="I24" s="60">
        <v>4.2800000000000199E-3</v>
      </c>
      <c r="J24" s="60">
        <v>0.1027111008483733</v>
      </c>
      <c r="K24" s="60">
        <v>0.1249831008483735</v>
      </c>
      <c r="L24" s="60">
        <v>8.8271999999999906E-2</v>
      </c>
      <c r="M24" s="60">
        <v>6.4816000000000012E-2</v>
      </c>
      <c r="N24" s="60">
        <v>0.1199532253031934</v>
      </c>
      <c r="O24" s="60">
        <v>0.11995322530319349</v>
      </c>
      <c r="P24" s="60">
        <v>0.58675199999999994</v>
      </c>
      <c r="Q24" s="60">
        <v>2.5600000000013101E-4</v>
      </c>
      <c r="R24" s="60">
        <v>0.31666578820245889</v>
      </c>
      <c r="S24" s="60">
        <v>0.32386578820245893</v>
      </c>
      <c r="T24" s="60">
        <v>0.64456799999999992</v>
      </c>
      <c r="U24" s="60">
        <v>-4.0239999999998888E-3</v>
      </c>
      <c r="V24" s="60">
        <v>0.41937688905083231</v>
      </c>
      <c r="W24" s="60">
        <v>0.44884888905083242</v>
      </c>
      <c r="X24" s="60">
        <v>0.54456799999999994</v>
      </c>
      <c r="Y24" s="60">
        <v>-0.10402399999999989</v>
      </c>
      <c r="Z24" s="60">
        <v>0.31937688905083228</v>
      </c>
      <c r="AA24" s="60">
        <v>0.34884888905083239</v>
      </c>
      <c r="AB24" s="60">
        <v>0.55629600000000001</v>
      </c>
      <c r="AC24" s="60">
        <v>-6.8839999999999901E-2</v>
      </c>
      <c r="AD24" s="60">
        <v>0.2994236637476389</v>
      </c>
      <c r="AE24" s="60">
        <v>0.3288956637476389</v>
      </c>
      <c r="AF24" s="60" t="s">
        <v>1153</v>
      </c>
      <c r="AG24" s="60" t="s">
        <v>1154</v>
      </c>
      <c r="AH24" s="60">
        <v>1.4284595739292649</v>
      </c>
      <c r="AI24" s="60">
        <v>0.99601339975661041</v>
      </c>
      <c r="AJ24" s="60">
        <v>2.7375793874679522</v>
      </c>
      <c r="AK24" s="60">
        <v>2.5676784114134499</v>
      </c>
      <c r="AL24" s="60">
        <v>6.0654502293182544</v>
      </c>
      <c r="AM24" s="60">
        <v>6.8349742179460264</v>
      </c>
    </row>
    <row r="25" spans="1:39" x14ac:dyDescent="0.3">
      <c r="A25" s="61">
        <v>26</v>
      </c>
      <c r="B25" s="60"/>
      <c r="C25" s="60">
        <v>100</v>
      </c>
      <c r="D25" s="60">
        <v>3.8890838623046882E-2</v>
      </c>
      <c r="E25" s="60" t="b">
        <v>0</v>
      </c>
      <c r="F25" s="60">
        <v>1.238059703306949E-2</v>
      </c>
      <c r="G25" s="60">
        <v>1.0942030086518179E-3</v>
      </c>
      <c r="H25" s="60">
        <v>2.7103999999999961E-2</v>
      </c>
      <c r="I25" s="60">
        <v>1.3215999999999889E-2</v>
      </c>
      <c r="J25" s="60">
        <v>1.3598291681377611E-2</v>
      </c>
      <c r="K25" s="60">
        <v>0.15387370831862229</v>
      </c>
      <c r="L25" s="60">
        <v>6.3631999999999939E-2</v>
      </c>
      <c r="M25" s="60">
        <v>4.7055999999999987E-2</v>
      </c>
      <c r="N25" s="60">
        <v>7.8213160485109512E-2</v>
      </c>
      <c r="O25" s="60">
        <v>0.13192516048510949</v>
      </c>
      <c r="P25" s="60">
        <v>0.205376</v>
      </c>
      <c r="Q25" s="60">
        <v>-0.54921599999999993</v>
      </c>
      <c r="R25" s="60">
        <v>-0.50392170831862237</v>
      </c>
      <c r="S25" s="60">
        <v>-5.3873708318622433E-2</v>
      </c>
      <c r="T25" s="60">
        <v>0.23247999999999999</v>
      </c>
      <c r="U25" s="60">
        <v>-0.53600000000000003</v>
      </c>
      <c r="V25" s="60">
        <v>-0.51751999999999998</v>
      </c>
      <c r="W25" s="60">
        <v>9.9999999999999922E-2</v>
      </c>
      <c r="X25" s="60">
        <v>0.13247999999999999</v>
      </c>
      <c r="Y25" s="60">
        <v>-0.63600000000000001</v>
      </c>
      <c r="Z25" s="60">
        <v>-0.61751999999999996</v>
      </c>
      <c r="AA25" s="60">
        <v>-8.1688840090325056E-17</v>
      </c>
      <c r="AB25" s="60">
        <v>0.16884800000000011</v>
      </c>
      <c r="AC25" s="60">
        <v>-0.58305600000000002</v>
      </c>
      <c r="AD25" s="60">
        <v>-0.59573316048510949</v>
      </c>
      <c r="AE25" s="60">
        <v>-3.192516048510962E-2</v>
      </c>
      <c r="AF25" s="60" t="s">
        <v>1155</v>
      </c>
      <c r="AG25" s="60" t="s">
        <v>1156</v>
      </c>
      <c r="AH25" s="60">
        <v>5.6181528733866264</v>
      </c>
      <c r="AI25" s="60">
        <v>3.871875809762535</v>
      </c>
      <c r="AJ25" s="60">
        <v>2.9134948856213572</v>
      </c>
      <c r="AK25" s="60">
        <v>2.7832434725825941</v>
      </c>
      <c r="AL25" s="60">
        <v>1.035059891062172</v>
      </c>
      <c r="AM25" s="60">
        <v>6.0211778064668167</v>
      </c>
    </row>
    <row r="26" spans="1:39" x14ac:dyDescent="0.3">
      <c r="A26" s="61">
        <v>27</v>
      </c>
      <c r="B26" s="60"/>
      <c r="C26" s="60">
        <v>100</v>
      </c>
      <c r="D26" s="60">
        <v>4.6872854232788093E-2</v>
      </c>
      <c r="E26" s="60" t="b">
        <v>0</v>
      </c>
      <c r="F26" s="60">
        <v>2.723656366754872E-2</v>
      </c>
      <c r="G26" s="60">
        <v>6.6801819947734931E-3</v>
      </c>
      <c r="H26" s="60">
        <v>3.5167999999999998E-2</v>
      </c>
      <c r="I26" s="60">
        <v>2.6560000000000472E-3</v>
      </c>
      <c r="J26" s="60">
        <v>7.3731536229577455E-2</v>
      </c>
      <c r="K26" s="60">
        <v>4.1724637704225742E-3</v>
      </c>
      <c r="L26" s="60">
        <v>9.4832000000000027E-2</v>
      </c>
      <c r="M26" s="60">
        <v>9.2944000000000054E-2</v>
      </c>
      <c r="N26" s="60">
        <v>9.800443004042575E-2</v>
      </c>
      <c r="O26" s="60">
        <v>0.1026604300404258</v>
      </c>
      <c r="P26" s="60">
        <v>0.23186399999999999</v>
      </c>
      <c r="Q26" s="60">
        <v>-0.15375199999999989</v>
      </c>
      <c r="R26" s="60">
        <v>0.34191158148379441</v>
      </c>
      <c r="S26" s="60">
        <v>0.17991158148379441</v>
      </c>
      <c r="T26" s="60">
        <v>0.26703199999999999</v>
      </c>
      <c r="U26" s="60">
        <v>-0.1510959999999999</v>
      </c>
      <c r="V26" s="60">
        <v>0.41564311771337181</v>
      </c>
      <c r="W26" s="60">
        <v>0.17573911771337189</v>
      </c>
      <c r="X26" s="60">
        <v>0.16703200000000001</v>
      </c>
      <c r="Y26" s="60">
        <v>-0.25109599999999987</v>
      </c>
      <c r="Z26" s="60">
        <v>0.31564311771337178</v>
      </c>
      <c r="AA26" s="60">
        <v>7.573911771337187E-2</v>
      </c>
      <c r="AB26" s="60">
        <v>0.17219999999999999</v>
      </c>
      <c r="AC26" s="60">
        <v>-0.2440399999999999</v>
      </c>
      <c r="AD26" s="60">
        <v>0.31763868767294612</v>
      </c>
      <c r="AE26" s="60">
        <v>7.3078687672946077E-2</v>
      </c>
      <c r="AF26" s="60" t="s">
        <v>1157</v>
      </c>
      <c r="AG26" s="60" t="s">
        <v>1158</v>
      </c>
      <c r="AH26" s="60">
        <v>0.68562246595265275</v>
      </c>
      <c r="AI26" s="60">
        <v>0.51909090232947253</v>
      </c>
      <c r="AJ26" s="60">
        <v>0.49263594354392781</v>
      </c>
      <c r="AK26" s="60">
        <v>0.46502522139645491</v>
      </c>
      <c r="AL26" s="60">
        <v>0.20235935674691341</v>
      </c>
      <c r="AM26" s="60">
        <v>1.1745847487286309</v>
      </c>
    </row>
    <row r="27" spans="1:39" x14ac:dyDescent="0.3">
      <c r="A27" s="61">
        <v>28</v>
      </c>
      <c r="B27" s="60"/>
      <c r="C27" s="60">
        <v>100</v>
      </c>
      <c r="D27" s="60">
        <v>5.1824092864990227E-2</v>
      </c>
      <c r="E27" s="60" t="b">
        <v>0</v>
      </c>
      <c r="F27" s="60">
        <v>2.609069630683027E-2</v>
      </c>
      <c r="G27" s="60">
        <v>2.4163274239199169E-2</v>
      </c>
      <c r="H27" s="60">
        <v>7.6535999999999937E-2</v>
      </c>
      <c r="I27" s="60">
        <v>5.5671999999999937E-2</v>
      </c>
      <c r="J27" s="60">
        <v>0.1233131921539589</v>
      </c>
      <c r="K27" s="60">
        <v>0.128641192153959</v>
      </c>
      <c r="L27" s="60">
        <v>8.4959999999999924E-2</v>
      </c>
      <c r="M27" s="60">
        <v>5.4879999999999929E-2</v>
      </c>
      <c r="N27" s="60">
        <v>0.12593919289415151</v>
      </c>
      <c r="O27" s="60">
        <v>0.12593919289415159</v>
      </c>
      <c r="P27" s="60">
        <v>0.762992</v>
      </c>
      <c r="Q27" s="60">
        <v>0.40302399999999999</v>
      </c>
      <c r="R27" s="60">
        <v>0.2425986734498573</v>
      </c>
      <c r="S27" s="60">
        <v>0.2373186734498573</v>
      </c>
      <c r="T27" s="60">
        <v>0.83952799999999994</v>
      </c>
      <c r="U27" s="60">
        <v>0.45869599999999999</v>
      </c>
      <c r="V27" s="60">
        <v>0.36591186560381622</v>
      </c>
      <c r="W27" s="60">
        <v>0.36595986560381633</v>
      </c>
      <c r="X27" s="60">
        <v>0.73952799999999996</v>
      </c>
      <c r="Y27" s="60">
        <v>0.35869600000000001</v>
      </c>
      <c r="Z27" s="60">
        <v>0.26591186560381619</v>
      </c>
      <c r="AA27" s="60">
        <v>0.26595986560381629</v>
      </c>
      <c r="AB27" s="60">
        <v>0.75456800000000002</v>
      </c>
      <c r="AC27" s="60">
        <v>0.40381600000000012</v>
      </c>
      <c r="AD27" s="60">
        <v>0.23997267270966471</v>
      </c>
      <c r="AE27" s="60">
        <v>0.24002067270966471</v>
      </c>
      <c r="AF27" s="60" t="s">
        <v>1159</v>
      </c>
      <c r="AG27" s="60" t="s">
        <v>1160</v>
      </c>
      <c r="AH27" s="60">
        <v>1.5056670190688299</v>
      </c>
      <c r="AI27" s="60">
        <v>1.7167566562554131</v>
      </c>
      <c r="AJ27" s="60">
        <v>5.4856942602919059</v>
      </c>
      <c r="AK27" s="60">
        <v>4.9716539960638304</v>
      </c>
      <c r="AL27" s="60">
        <v>9.7542355198717541</v>
      </c>
      <c r="AM27" s="60">
        <v>9.7564485917180797</v>
      </c>
    </row>
    <row r="28" spans="1:39" x14ac:dyDescent="0.3">
      <c r="A28" s="61">
        <v>29</v>
      </c>
      <c r="B28" s="60"/>
      <c r="C28" s="60">
        <v>100</v>
      </c>
      <c r="D28" s="60">
        <v>3.3941507339477539E-2</v>
      </c>
      <c r="E28" s="60" t="b">
        <v>0</v>
      </c>
      <c r="F28" s="60">
        <v>2.4981179457134749E-2</v>
      </c>
      <c r="G28" s="60">
        <v>4.9003987860109796E-3</v>
      </c>
      <c r="H28" s="60">
        <v>2.8928000000000009E-2</v>
      </c>
      <c r="I28" s="60">
        <v>6.3472000000000001E-2</v>
      </c>
      <c r="J28" s="60">
        <v>5.9054904970695576E-3</v>
      </c>
      <c r="K28" s="60">
        <v>5.0449490497069573E-2</v>
      </c>
      <c r="L28" s="60">
        <v>8.9983999999999995E-2</v>
      </c>
      <c r="M28" s="60">
        <v>8.6704000000000003E-2</v>
      </c>
      <c r="N28" s="60">
        <v>9.6780553755053234E-2</v>
      </c>
      <c r="O28" s="60">
        <v>0.10033255375505321</v>
      </c>
      <c r="P28" s="60">
        <v>0.12972</v>
      </c>
      <c r="Q28" s="60">
        <v>5.3864000000000072E-2</v>
      </c>
      <c r="R28" s="60">
        <v>4.0440731025446028E-2</v>
      </c>
      <c r="S28" s="60">
        <v>0.1394647310254459</v>
      </c>
      <c r="T28" s="60">
        <v>0.15864800000000001</v>
      </c>
      <c r="U28" s="60">
        <v>0.11733600000000011</v>
      </c>
      <c r="V28" s="60">
        <v>4.6346221522515593E-2</v>
      </c>
      <c r="W28" s="60">
        <v>0.1899142215225155</v>
      </c>
      <c r="X28" s="60">
        <v>5.864800000000004E-2</v>
      </c>
      <c r="Y28" s="60">
        <v>1.733600000000006E-2</v>
      </c>
      <c r="Z28" s="60">
        <v>-5.3653778477484419E-2</v>
      </c>
      <c r="AA28" s="60">
        <v>8.9914221522515478E-2</v>
      </c>
      <c r="AB28" s="60">
        <v>6.8664000000000044E-2</v>
      </c>
      <c r="AC28" s="60">
        <v>3.0632000000000069E-2</v>
      </c>
      <c r="AD28" s="60">
        <v>-5.0434332232537647E-2</v>
      </c>
      <c r="AE28" s="60">
        <v>8.958166776746225E-2</v>
      </c>
      <c r="AF28" s="60" t="s">
        <v>1161</v>
      </c>
      <c r="AG28" s="60" t="s">
        <v>1162</v>
      </c>
      <c r="AH28" s="60">
        <v>1.3797979676306329</v>
      </c>
      <c r="AI28" s="60">
        <v>0.80981926280703065</v>
      </c>
      <c r="AJ28" s="60">
        <v>1.1424024967891051</v>
      </c>
      <c r="AK28" s="60">
        <v>1.0646125536339319</v>
      </c>
      <c r="AL28" s="60">
        <v>29.714762036068091</v>
      </c>
      <c r="AM28" s="60">
        <v>3.4838849483476988</v>
      </c>
    </row>
    <row r="29" spans="1:39" x14ac:dyDescent="0.3">
      <c r="A29" s="61">
        <v>30</v>
      </c>
      <c r="B29" s="60"/>
      <c r="C29" s="60">
        <v>100</v>
      </c>
      <c r="D29" s="60">
        <v>3.2947301864624023E-2</v>
      </c>
      <c r="E29" s="60" t="b">
        <v>0</v>
      </c>
      <c r="F29" s="60">
        <v>1.802251520546385E-2</v>
      </c>
      <c r="G29" s="60">
        <v>5.0636655258507191E-3</v>
      </c>
      <c r="H29" s="60">
        <v>1.3456000000000081E-2</v>
      </c>
      <c r="I29" s="60">
        <v>4.0351999999999999E-2</v>
      </c>
      <c r="J29" s="60">
        <v>5.7046627296017387E-2</v>
      </c>
      <c r="K29" s="60">
        <v>0.2104909851164338</v>
      </c>
      <c r="L29" s="60">
        <v>5.646400000000007E-2</v>
      </c>
      <c r="M29" s="60">
        <v>8.3744000000000041E-2</v>
      </c>
      <c r="N29" s="60">
        <v>8.8437969071343103E-2</v>
      </c>
      <c r="O29" s="60">
        <v>0.13608208242327491</v>
      </c>
      <c r="P29" s="60">
        <v>-0.33031999999999989</v>
      </c>
      <c r="Q29" s="60">
        <v>-0.32897600000000021</v>
      </c>
      <c r="R29" s="60">
        <v>-0.44900856348002771</v>
      </c>
      <c r="S29" s="60">
        <v>0.23478295106757641</v>
      </c>
      <c r="T29" s="60">
        <v>-0.31686399999999981</v>
      </c>
      <c r="U29" s="60">
        <v>-0.28862400000000021</v>
      </c>
      <c r="V29" s="60">
        <v>-0.39196193618401032</v>
      </c>
      <c r="W29" s="60">
        <v>0.44527393618401012</v>
      </c>
      <c r="X29" s="60">
        <v>-0.41686399999999979</v>
      </c>
      <c r="Y29" s="60">
        <v>-0.38862400000000019</v>
      </c>
      <c r="Z29" s="60">
        <v>-0.4919619361840103</v>
      </c>
      <c r="AA29" s="60">
        <v>0.34527393618401009</v>
      </c>
      <c r="AB29" s="60">
        <v>-0.37332799999999988</v>
      </c>
      <c r="AC29" s="60">
        <v>-0.37236800000000031</v>
      </c>
      <c r="AD29" s="60">
        <v>-0.48039990525535342</v>
      </c>
      <c r="AE29" s="60">
        <v>0.30919185376073532</v>
      </c>
      <c r="AF29" s="60" t="s">
        <v>1163</v>
      </c>
      <c r="AG29" s="60" t="s">
        <v>1164</v>
      </c>
      <c r="AH29" s="60">
        <v>12.330908456010009</v>
      </c>
      <c r="AI29" s="60">
        <v>3.2510401663162658</v>
      </c>
      <c r="AJ29" s="60">
        <v>1.0355307556264659</v>
      </c>
      <c r="AK29" s="60">
        <v>0.98231574529284904</v>
      </c>
      <c r="AL29" s="60">
        <v>1.7936605274477599</v>
      </c>
      <c r="AM29" s="60">
        <v>4.3983928995505428</v>
      </c>
    </row>
    <row r="30" spans="1:39" x14ac:dyDescent="0.3">
      <c r="A30" s="61">
        <v>31</v>
      </c>
      <c r="B30" s="60"/>
      <c r="C30" s="60">
        <v>100</v>
      </c>
      <c r="D30" s="60">
        <v>3.9919853210449219E-2</v>
      </c>
      <c r="E30" s="60" t="b">
        <v>0</v>
      </c>
      <c r="F30" s="60">
        <v>2.5460865588577571E-2</v>
      </c>
      <c r="G30" s="60">
        <v>2.1343320415469848E-2</v>
      </c>
      <c r="H30" s="60">
        <v>8.2832000000000072E-2</v>
      </c>
      <c r="I30" s="60">
        <v>5.9728000000000003E-2</v>
      </c>
      <c r="J30" s="60">
        <v>0.1044736627455448</v>
      </c>
      <c r="K30" s="60">
        <v>9.5593662745544775E-2</v>
      </c>
      <c r="L30" s="60">
        <v>8.4272000000000069E-2</v>
      </c>
      <c r="M30" s="60">
        <v>8.0176000000000025E-2</v>
      </c>
      <c r="N30" s="60">
        <v>0.10922868043045091</v>
      </c>
      <c r="O30" s="60">
        <v>8.7196680430450868E-2</v>
      </c>
      <c r="P30" s="60">
        <v>0.15329599999999999</v>
      </c>
      <c r="Q30" s="60">
        <v>-0.603024</v>
      </c>
      <c r="R30" s="60">
        <v>0.52107833725445518</v>
      </c>
      <c r="S30" s="60">
        <v>4.4063372544552813E-3</v>
      </c>
      <c r="T30" s="60">
        <v>0.23612800000000009</v>
      </c>
      <c r="U30" s="60">
        <v>-0.543296</v>
      </c>
      <c r="V30" s="60">
        <v>0.625552</v>
      </c>
      <c r="W30" s="60">
        <v>0.1000000000000001</v>
      </c>
      <c r="X30" s="60">
        <v>0.13612800000000011</v>
      </c>
      <c r="Y30" s="60">
        <v>-0.64329599999999998</v>
      </c>
      <c r="Z30" s="60">
        <v>0.52555200000000002</v>
      </c>
      <c r="AA30" s="60">
        <v>5.9190608813829209E-17</v>
      </c>
      <c r="AB30" s="60">
        <v>0.15185599999999999</v>
      </c>
      <c r="AC30" s="60">
        <v>-0.62347200000000003</v>
      </c>
      <c r="AD30" s="60">
        <v>0.51632331956954913</v>
      </c>
      <c r="AE30" s="60">
        <v>1.28033195695492E-2</v>
      </c>
      <c r="AF30" s="60" t="s">
        <v>1165</v>
      </c>
      <c r="AG30" s="60" t="s">
        <v>1166</v>
      </c>
      <c r="AH30" s="60">
        <v>2.3399069273643378</v>
      </c>
      <c r="AI30" s="60">
        <v>1.8120675168283831</v>
      </c>
      <c r="AJ30" s="60">
        <v>1.086547234857415</v>
      </c>
      <c r="AK30" s="60">
        <v>1.0381573872383321</v>
      </c>
      <c r="AL30" s="60">
        <v>0.58121532378605945</v>
      </c>
      <c r="AM30" s="60">
        <v>2.930779847177388</v>
      </c>
    </row>
    <row r="31" spans="1:39" x14ac:dyDescent="0.3">
      <c r="A31" s="61">
        <v>32</v>
      </c>
      <c r="B31" s="60"/>
      <c r="C31" s="60">
        <v>100</v>
      </c>
      <c r="D31" s="60">
        <v>4.5926094055175781E-2</v>
      </c>
      <c r="E31" s="60" t="b">
        <v>0</v>
      </c>
      <c r="F31" s="60">
        <v>1.147480774358297E-2</v>
      </c>
      <c r="G31" s="60">
        <v>5.7524033920401836E-4</v>
      </c>
      <c r="H31" s="60">
        <v>1.1919999999999931E-2</v>
      </c>
      <c r="I31" s="60">
        <v>5.9839999999999893E-3</v>
      </c>
      <c r="J31" s="60">
        <v>1.9933531628991891E-2</v>
      </c>
      <c r="K31" s="60">
        <v>0.1249415316289918</v>
      </c>
      <c r="L31" s="60">
        <v>4.7991999999999979E-2</v>
      </c>
      <c r="M31" s="60">
        <v>6.1480000000000007E-2</v>
      </c>
      <c r="N31" s="60">
        <v>7.342877691738417E-2</v>
      </c>
      <c r="O31" s="60">
        <v>0.1280592230826158</v>
      </c>
      <c r="P31" s="60">
        <v>0.51034400000000002</v>
      </c>
      <c r="Q31" s="60">
        <v>0.31115999999999999</v>
      </c>
      <c r="R31" s="60">
        <v>-0.21238060821044141</v>
      </c>
      <c r="S31" s="60">
        <v>2.6188608210441382E-2</v>
      </c>
      <c r="T31" s="60">
        <v>0.52226399999999995</v>
      </c>
      <c r="U31" s="60">
        <v>0.305176</v>
      </c>
      <c r="V31" s="60">
        <v>-0.2323141398394333</v>
      </c>
      <c r="W31" s="60">
        <v>0.15113013983943319</v>
      </c>
      <c r="X31" s="60">
        <v>0.42226399999999997</v>
      </c>
      <c r="Y31" s="60">
        <v>0.205176</v>
      </c>
      <c r="Z31" s="60">
        <v>-0.33231413983943331</v>
      </c>
      <c r="AA31" s="60">
        <v>5.1130139839433188E-2</v>
      </c>
      <c r="AB31" s="60">
        <v>0.47427200000000003</v>
      </c>
      <c r="AC31" s="60">
        <v>0.243696</v>
      </c>
      <c r="AD31" s="60">
        <v>-0.30574291675681747</v>
      </c>
      <c r="AE31" s="60">
        <v>2.307091675681739E-2</v>
      </c>
      <c r="AF31" s="60" t="s">
        <v>1167</v>
      </c>
      <c r="AG31" s="60" t="s">
        <v>1168</v>
      </c>
      <c r="AH31" s="60">
        <v>4.4834597849783924</v>
      </c>
      <c r="AI31" s="60">
        <v>8.1742138647447558</v>
      </c>
      <c r="AJ31" s="60">
        <v>3.9466282967227388</v>
      </c>
      <c r="AK31" s="60">
        <v>3.630314636540267</v>
      </c>
      <c r="AL31" s="60">
        <v>4.238585083630027</v>
      </c>
      <c r="AM31" s="60">
        <v>11.23401383353529</v>
      </c>
    </row>
    <row r="32" spans="1:39" x14ac:dyDescent="0.3">
      <c r="A32" s="61">
        <v>33</v>
      </c>
      <c r="B32" s="60"/>
      <c r="C32" s="60">
        <v>100</v>
      </c>
      <c r="D32" s="60">
        <v>6.1930179595947273E-2</v>
      </c>
      <c r="E32" s="60" t="b">
        <v>0</v>
      </c>
      <c r="F32" s="60">
        <v>1.6792099518656511E-2</v>
      </c>
      <c r="G32" s="60">
        <v>4.9832269542274977E-3</v>
      </c>
      <c r="H32" s="60">
        <v>3.3528000000000002E-2</v>
      </c>
      <c r="I32" s="60">
        <v>3.9368000000000007E-2</v>
      </c>
      <c r="J32" s="60">
        <v>4.8054768194503827E-2</v>
      </c>
      <c r="K32" s="60">
        <v>8.5372318054961205E-3</v>
      </c>
      <c r="L32" s="60">
        <v>6.0312000000000032E-2</v>
      </c>
      <c r="M32" s="60">
        <v>5.5599999999999816E-3</v>
      </c>
      <c r="N32" s="60">
        <v>0.1145584941183171</v>
      </c>
      <c r="O32" s="60">
        <v>9.3390494118317208E-2</v>
      </c>
      <c r="P32" s="60">
        <v>0.58543999999999996</v>
      </c>
      <c r="Q32" s="60">
        <v>-0.1007359999999999</v>
      </c>
      <c r="R32" s="60">
        <v>0.35539910200989799</v>
      </c>
      <c r="S32" s="60">
        <v>0.24538310200989799</v>
      </c>
      <c r="T32" s="60">
        <v>0.61896799999999996</v>
      </c>
      <c r="U32" s="60">
        <v>-0.1401039999999999</v>
      </c>
      <c r="V32" s="60">
        <v>0.40345387020440182</v>
      </c>
      <c r="W32" s="60">
        <v>0.2368458702044019</v>
      </c>
      <c r="X32" s="60">
        <v>0.51896799999999998</v>
      </c>
      <c r="Y32" s="60">
        <v>-0.2401039999999999</v>
      </c>
      <c r="Z32" s="60">
        <v>0.30345387020440179</v>
      </c>
      <c r="AA32" s="60">
        <v>0.13684587020440189</v>
      </c>
      <c r="AB32" s="60">
        <v>0.55865599999999993</v>
      </c>
      <c r="AC32" s="60">
        <v>-0.1456639999999999</v>
      </c>
      <c r="AD32" s="60">
        <v>0.28889537608608468</v>
      </c>
      <c r="AE32" s="60">
        <v>0.14345537608608469</v>
      </c>
      <c r="AF32" s="60" t="s">
        <v>1169</v>
      </c>
      <c r="AG32" s="60" t="s">
        <v>1170</v>
      </c>
      <c r="AH32" s="60">
        <v>4.6044273799334903</v>
      </c>
      <c r="AI32" s="60">
        <v>5.3106133029578384</v>
      </c>
      <c r="AJ32" s="60">
        <v>6.6446070846622796</v>
      </c>
      <c r="AK32" s="60">
        <v>6.2694798696807208</v>
      </c>
      <c r="AL32" s="60">
        <v>3.0779237315533319</v>
      </c>
      <c r="AM32" s="60">
        <v>7.4730588479072519</v>
      </c>
    </row>
    <row r="33" spans="1:39" x14ac:dyDescent="0.3">
      <c r="A33" s="61">
        <v>34</v>
      </c>
      <c r="B33" s="60"/>
      <c r="C33" s="60">
        <v>100</v>
      </c>
      <c r="D33" s="60">
        <v>5.1440238952636719E-2</v>
      </c>
      <c r="E33" s="60" t="b">
        <v>0</v>
      </c>
      <c r="F33" s="60">
        <v>2.0132593128417219E-2</v>
      </c>
      <c r="G33" s="60">
        <v>3.519983484759793E-3</v>
      </c>
      <c r="H33" s="60">
        <v>3.0400000000000021E-2</v>
      </c>
      <c r="I33" s="60">
        <v>2.5359999999999942E-2</v>
      </c>
      <c r="J33" s="60">
        <v>4.4189296042817822E-2</v>
      </c>
      <c r="K33" s="60">
        <v>0.1136347039571822</v>
      </c>
      <c r="L33" s="60">
        <v>8.1991999999999954E-2</v>
      </c>
      <c r="M33" s="60">
        <v>7.3767999999999945E-2</v>
      </c>
      <c r="N33" s="60">
        <v>8.9264703216989622E-2</v>
      </c>
      <c r="O33" s="60">
        <v>0.1163367032169897</v>
      </c>
      <c r="P33" s="60">
        <v>-4.1231999999999977E-2</v>
      </c>
      <c r="Q33" s="60">
        <v>-0.30903999999999998</v>
      </c>
      <c r="R33" s="60">
        <v>-8.1266703957182163E-2</v>
      </c>
      <c r="S33" s="60">
        <v>-1.363470395718226E-2</v>
      </c>
      <c r="T33" s="60">
        <v>-7.1632000000000001E-2</v>
      </c>
      <c r="U33" s="60">
        <v>-0.28367999999999999</v>
      </c>
      <c r="V33" s="60">
        <v>-0.12545600000000001</v>
      </c>
      <c r="W33" s="60">
        <v>9.9999999999999922E-2</v>
      </c>
      <c r="X33" s="60">
        <v>-0.17163200000000001</v>
      </c>
      <c r="Y33" s="60">
        <v>-0.38368000000000002</v>
      </c>
      <c r="Z33" s="60">
        <v>-0.22545599999999999</v>
      </c>
      <c r="AA33" s="60">
        <v>-8.6367970580507241E-17</v>
      </c>
      <c r="AB33" s="60">
        <v>-0.15362400000000001</v>
      </c>
      <c r="AC33" s="60">
        <v>-0.35744799999999999</v>
      </c>
      <c r="AD33" s="60">
        <v>-0.21472070321698961</v>
      </c>
      <c r="AE33" s="60">
        <v>-1.633670321698974E-2</v>
      </c>
      <c r="AF33" s="60" t="s">
        <v>1171</v>
      </c>
      <c r="AG33" s="60" t="s">
        <v>1172</v>
      </c>
      <c r="AH33" s="60">
        <v>3.8545643121799991</v>
      </c>
      <c r="AI33" s="60">
        <v>1.1988369901526661</v>
      </c>
      <c r="AJ33" s="60">
        <v>1.6762957364593321</v>
      </c>
      <c r="AK33" s="60">
        <v>1.5898942508953411</v>
      </c>
      <c r="AL33" s="60">
        <v>1.267349804650397</v>
      </c>
      <c r="AM33" s="60">
        <v>8.2558359016606193</v>
      </c>
    </row>
    <row r="34" spans="1:39" x14ac:dyDescent="0.3">
      <c r="A34" s="61">
        <v>35</v>
      </c>
      <c r="B34" s="60"/>
      <c r="C34" s="60">
        <v>100</v>
      </c>
      <c r="D34" s="60">
        <v>5.389404296875E-2</v>
      </c>
      <c r="E34" s="60" t="b">
        <v>0</v>
      </c>
      <c r="F34" s="60">
        <v>2.5271168565084771E-2</v>
      </c>
      <c r="G34" s="60">
        <v>7.7410270764301844E-4</v>
      </c>
      <c r="H34" s="60">
        <v>1.048799999999998E-2</v>
      </c>
      <c r="I34" s="60">
        <v>2.2800000000000038E-3</v>
      </c>
      <c r="J34" s="60">
        <v>2.5669167568174441E-2</v>
      </c>
      <c r="K34" s="60">
        <v>0.33070916756817442</v>
      </c>
      <c r="L34" s="60">
        <v>7.689600000000002E-2</v>
      </c>
      <c r="M34" s="60">
        <v>5.7215999999999989E-2</v>
      </c>
      <c r="N34" s="60">
        <v>0.12682469433467911</v>
      </c>
      <c r="O34" s="60">
        <v>0.14876069433467901</v>
      </c>
      <c r="P34" s="60">
        <v>8.0528000000000044E-2</v>
      </c>
      <c r="Q34" s="60">
        <v>-0.366064</v>
      </c>
      <c r="R34" s="60">
        <v>-5.6714743608719337E-2</v>
      </c>
      <c r="S34" s="60">
        <v>-9.3530743608719408E-2</v>
      </c>
      <c r="T34" s="60">
        <v>7.0040000000000061E-2</v>
      </c>
      <c r="U34" s="60">
        <v>-0.368344</v>
      </c>
      <c r="V34" s="60">
        <v>-3.1045576040544889E-2</v>
      </c>
      <c r="W34" s="60">
        <v>0.23717842395945499</v>
      </c>
      <c r="X34" s="60">
        <v>-2.9959999999999942E-2</v>
      </c>
      <c r="Y34" s="60">
        <v>-0.46834399999999998</v>
      </c>
      <c r="Z34" s="60">
        <v>-0.1310455760405449</v>
      </c>
      <c r="AA34" s="60">
        <v>0.13717842395945501</v>
      </c>
      <c r="AB34" s="60">
        <v>-6.8559999999999559E-3</v>
      </c>
      <c r="AC34" s="60">
        <v>-0.42555999999999999</v>
      </c>
      <c r="AD34" s="60">
        <v>-0.15787027037522389</v>
      </c>
      <c r="AE34" s="60">
        <v>8.8417729624775995E-2</v>
      </c>
      <c r="AF34" s="60" t="s">
        <v>1173</v>
      </c>
      <c r="AG34" s="60" t="s">
        <v>1174</v>
      </c>
      <c r="AH34" s="60">
        <v>4.4409730346867491</v>
      </c>
      <c r="AI34" s="60">
        <v>1.574026919381001</v>
      </c>
      <c r="AJ34" s="60">
        <v>2.593688066005178</v>
      </c>
      <c r="AK34" s="60">
        <v>2.466526497112012</v>
      </c>
      <c r="AL34" s="60">
        <v>77.56942245062784</v>
      </c>
      <c r="AM34" s="60">
        <v>1.679049094467598</v>
      </c>
    </row>
    <row r="35" spans="1:39" x14ac:dyDescent="0.3">
      <c r="A35" s="61">
        <v>36</v>
      </c>
      <c r="B35" s="60"/>
      <c r="C35" s="60">
        <v>100</v>
      </c>
      <c r="D35" s="60">
        <v>5.2825450897216797E-2</v>
      </c>
      <c r="E35" s="60" t="b">
        <v>0</v>
      </c>
      <c r="F35" s="60">
        <v>8.21304531321187E-3</v>
      </c>
      <c r="G35" s="60">
        <v>1.940631317377054E-4</v>
      </c>
      <c r="H35" s="60">
        <v>3.2239999999999348E-3</v>
      </c>
      <c r="I35" s="60">
        <v>8.9679999999999205E-3</v>
      </c>
      <c r="J35" s="60">
        <v>1.016090211239667E-2</v>
      </c>
      <c r="K35" s="60">
        <v>0.1357910978876033</v>
      </c>
      <c r="L35" s="60">
        <v>3.5656000000000083E-2</v>
      </c>
      <c r="M35" s="60">
        <v>3.954399999999994E-2</v>
      </c>
      <c r="N35" s="60">
        <v>7.3334623754484962E-2</v>
      </c>
      <c r="O35" s="60">
        <v>0.130553376245515</v>
      </c>
      <c r="P35" s="60">
        <v>-7.1015999999999954E-2</v>
      </c>
      <c r="Q35" s="60">
        <v>-0.18515999999999999</v>
      </c>
      <c r="R35" s="60">
        <v>-0.43141779888401532</v>
      </c>
      <c r="S35" s="60">
        <v>6.0233798884015158E-2</v>
      </c>
      <c r="T35" s="60">
        <v>-7.4239999999999889E-2</v>
      </c>
      <c r="U35" s="60">
        <v>-0.1761920000000001</v>
      </c>
      <c r="V35" s="60">
        <v>-0.42125689677161859</v>
      </c>
      <c r="W35" s="60">
        <v>0.19602489677161841</v>
      </c>
      <c r="X35" s="60">
        <v>-0.17423999999999989</v>
      </c>
      <c r="Y35" s="60">
        <v>-0.2761920000000001</v>
      </c>
      <c r="Z35" s="60">
        <v>-0.52125689677161857</v>
      </c>
      <c r="AA35" s="60">
        <v>9.602489677161842E-2</v>
      </c>
      <c r="AB35" s="60">
        <v>-0.10989599999999999</v>
      </c>
      <c r="AC35" s="60">
        <v>-0.21573600000000001</v>
      </c>
      <c r="AD35" s="60">
        <v>-0.49459152052610361</v>
      </c>
      <c r="AE35" s="60">
        <v>6.5471520526103444E-2</v>
      </c>
      <c r="AF35" s="60" t="s">
        <v>1175</v>
      </c>
      <c r="AG35" s="60" t="s">
        <v>1176</v>
      </c>
      <c r="AH35" s="60">
        <v>12.05664007024188</v>
      </c>
      <c r="AI35" s="60">
        <v>4.9615302535516808</v>
      </c>
      <c r="AJ35" s="60">
        <v>4.1482347493184966</v>
      </c>
      <c r="AK35" s="60">
        <v>3.9195218099414091</v>
      </c>
      <c r="AL35" s="60">
        <v>2.5122050770669651</v>
      </c>
      <c r="AM35" s="60">
        <v>7.2941742890501704</v>
      </c>
    </row>
    <row r="36" spans="1:39" x14ac:dyDescent="0.3">
      <c r="A36" s="61">
        <v>37</v>
      </c>
      <c r="B36" s="60"/>
      <c r="C36" s="60">
        <v>100</v>
      </c>
      <c r="D36" s="60">
        <v>4.5875072479248047E-2</v>
      </c>
      <c r="E36" s="60" t="b">
        <v>0</v>
      </c>
      <c r="F36" s="60">
        <v>3.4104361471249213E-2</v>
      </c>
      <c r="G36" s="60">
        <v>3.3564978549287701E-3</v>
      </c>
      <c r="H36" s="60">
        <v>5.344799999999994E-2</v>
      </c>
      <c r="I36" s="60">
        <v>2.1719999999999962E-2</v>
      </c>
      <c r="J36" s="60">
        <v>5.2962959631026353E-3</v>
      </c>
      <c r="K36" s="60">
        <v>0.14822029448271751</v>
      </c>
      <c r="L36" s="60">
        <v>0.14260800000000001</v>
      </c>
      <c r="M36" s="60">
        <v>2.6399999999999761E-3</v>
      </c>
      <c r="N36" s="60">
        <v>0.1173045191254336</v>
      </c>
      <c r="O36" s="60">
        <v>0.1198285176450485</v>
      </c>
      <c r="P36" s="60">
        <v>0.57458399999999998</v>
      </c>
      <c r="Q36" s="60">
        <v>0.39693600000000001</v>
      </c>
      <c r="R36" s="60">
        <v>2.5074121494049788E-2</v>
      </c>
      <c r="S36" s="60">
        <v>5.7781214940497592E-3</v>
      </c>
      <c r="T36" s="60">
        <v>0.62803199999999992</v>
      </c>
      <c r="U36" s="60">
        <v>0.37521599999999999</v>
      </c>
      <c r="V36" s="60">
        <v>3.037041745715242E-2</v>
      </c>
      <c r="W36" s="60">
        <v>0.15399841597676731</v>
      </c>
      <c r="X36" s="60">
        <v>0.52803199999999995</v>
      </c>
      <c r="Y36" s="60">
        <v>0.27521600000000002</v>
      </c>
      <c r="Z36" s="60">
        <v>-6.9629582542847582E-2</v>
      </c>
      <c r="AA36" s="60">
        <v>5.3998415976767293E-2</v>
      </c>
      <c r="AB36" s="60">
        <v>0.48542400000000002</v>
      </c>
      <c r="AC36" s="60">
        <v>0.37257600000000002</v>
      </c>
      <c r="AD36" s="60">
        <v>-8.6934101668281166E-2</v>
      </c>
      <c r="AE36" s="60">
        <v>3.4169898331718761E-2</v>
      </c>
      <c r="AF36" s="60" t="s">
        <v>1177</v>
      </c>
      <c r="AG36" s="60" t="s">
        <v>1178</v>
      </c>
      <c r="AH36" s="60">
        <v>1.2842770946452511</v>
      </c>
      <c r="AI36" s="60">
        <v>15.23547525800751</v>
      </c>
      <c r="AJ36" s="60">
        <v>10.746338477557529</v>
      </c>
      <c r="AK36" s="60">
        <v>9.8241713965690067</v>
      </c>
      <c r="AL36" s="60">
        <v>61.6339761010505</v>
      </c>
      <c r="AM36" s="60">
        <v>8.0932111247477678</v>
      </c>
    </row>
    <row r="37" spans="1:39" x14ac:dyDescent="0.3">
      <c r="A37" s="61">
        <v>38</v>
      </c>
      <c r="B37" s="60"/>
      <c r="C37" s="60">
        <v>100</v>
      </c>
      <c r="D37" s="60">
        <v>3.9873361587524407E-2</v>
      </c>
      <c r="E37" s="60" t="b">
        <v>0</v>
      </c>
      <c r="F37" s="60">
        <v>1.142074173356054E-2</v>
      </c>
      <c r="G37" s="60">
        <v>2.8433256981429261E-3</v>
      </c>
      <c r="H37" s="60">
        <v>3.2151999999999993E-2</v>
      </c>
      <c r="I37" s="60">
        <v>2.2959999999999921E-3</v>
      </c>
      <c r="J37" s="60">
        <v>4.2477087684337861E-2</v>
      </c>
      <c r="K37" s="60">
        <v>0.13928291231566209</v>
      </c>
      <c r="L37" s="60">
        <v>4.6911999999999981E-2</v>
      </c>
      <c r="M37" s="60">
        <v>5.4111999999999973E-2</v>
      </c>
      <c r="N37" s="60">
        <v>7.9321481614758951E-2</v>
      </c>
      <c r="O37" s="60">
        <v>0.1171265183852411</v>
      </c>
      <c r="P37" s="60">
        <v>-0.2475439999999999</v>
      </c>
      <c r="Q37" s="60">
        <v>-9.6248000000000278E-2</v>
      </c>
      <c r="R37" s="60">
        <v>2.5998822069130041E-3</v>
      </c>
      <c r="S37" s="60">
        <v>1.9288117793086989E-2</v>
      </c>
      <c r="T37" s="60">
        <v>-0.21539199999999989</v>
      </c>
      <c r="U37" s="60">
        <v>-9.3952000000000285E-2</v>
      </c>
      <c r="V37" s="60">
        <v>4.5076969891250873E-2</v>
      </c>
      <c r="W37" s="60">
        <v>0.15857103010874909</v>
      </c>
      <c r="X37" s="60">
        <v>-0.31539199999999989</v>
      </c>
      <c r="Y37" s="60">
        <v>-0.19395200000000029</v>
      </c>
      <c r="Z37" s="60">
        <v>-5.4923030108749139E-2</v>
      </c>
      <c r="AA37" s="60">
        <v>5.857103010874911E-2</v>
      </c>
      <c r="AB37" s="60">
        <v>-0.26230399999999993</v>
      </c>
      <c r="AC37" s="60">
        <v>-0.14806400000000031</v>
      </c>
      <c r="AD37" s="60">
        <v>-3.4244511723508092E-2</v>
      </c>
      <c r="AE37" s="60">
        <v>4.1444511723508062E-2</v>
      </c>
      <c r="AF37" s="60" t="s">
        <v>1179</v>
      </c>
      <c r="AG37" s="60" t="s">
        <v>1180</v>
      </c>
      <c r="AH37" s="60">
        <v>12.030185634123651</v>
      </c>
      <c r="AI37" s="60">
        <v>3.6101559284645668</v>
      </c>
      <c r="AJ37" s="60">
        <v>3.3369426278197341</v>
      </c>
      <c r="AK37" s="60">
        <v>3.1425981542945438</v>
      </c>
      <c r="AL37" s="60">
        <v>46.552984966945942</v>
      </c>
      <c r="AM37" s="60">
        <v>34.794084284358412</v>
      </c>
    </row>
    <row r="38" spans="1:39" x14ac:dyDescent="0.3">
      <c r="A38" s="61">
        <v>39</v>
      </c>
      <c r="B38" s="60"/>
      <c r="C38" s="60">
        <v>100</v>
      </c>
      <c r="D38" s="60">
        <v>4.7897815704345703E-2</v>
      </c>
      <c r="E38" s="60" t="b">
        <v>0</v>
      </c>
      <c r="F38" s="60">
        <v>3.4193785717680121E-2</v>
      </c>
      <c r="G38" s="60">
        <v>2.182794684892864E-2</v>
      </c>
      <c r="H38" s="60">
        <v>0.13972799999999991</v>
      </c>
      <c r="I38" s="60">
        <v>4.7663999999999963E-2</v>
      </c>
      <c r="J38" s="60">
        <v>5.6723865284955544E-3</v>
      </c>
      <c r="K38" s="60">
        <v>0.14111195796845491</v>
      </c>
      <c r="L38" s="60">
        <v>0.10332</v>
      </c>
      <c r="M38" s="60">
        <v>0.11388</v>
      </c>
      <c r="N38" s="60">
        <v>0.1027137231224734</v>
      </c>
      <c r="O38" s="60">
        <v>9.9667446244946833E-2</v>
      </c>
      <c r="P38" s="60">
        <v>-0.24563999999999989</v>
      </c>
      <c r="Q38" s="60">
        <v>0.21552799999999989</v>
      </c>
      <c r="R38" s="60">
        <v>-0.23269220745885699</v>
      </c>
      <c r="S38" s="60">
        <v>0.14931663601889761</v>
      </c>
      <c r="T38" s="60">
        <v>-0.10591200000000001</v>
      </c>
      <c r="U38" s="60">
        <v>0.26319199999999993</v>
      </c>
      <c r="V38" s="60">
        <v>-0.2383645939873526</v>
      </c>
      <c r="W38" s="60">
        <v>0.29042859398735249</v>
      </c>
      <c r="X38" s="60">
        <v>-0.20591200000000001</v>
      </c>
      <c r="Y38" s="60">
        <v>0.16319199999999989</v>
      </c>
      <c r="Z38" s="60">
        <v>-0.33836459398735258</v>
      </c>
      <c r="AA38" s="60">
        <v>0.19042859398735251</v>
      </c>
      <c r="AB38" s="60">
        <v>-0.209232</v>
      </c>
      <c r="AC38" s="60">
        <v>0.14931199999999989</v>
      </c>
      <c r="AD38" s="60">
        <v>-0.341078317109826</v>
      </c>
      <c r="AE38" s="60">
        <v>0.19076114774240571</v>
      </c>
      <c r="AF38" s="60" t="s">
        <v>1181</v>
      </c>
      <c r="AG38" s="60" t="s">
        <v>1182</v>
      </c>
      <c r="AH38" s="60">
        <v>0.91467752223233478</v>
      </c>
      <c r="AI38" s="60">
        <v>2.3361058877872909E-3</v>
      </c>
      <c r="AJ38" s="60">
        <v>1.3634483815566529</v>
      </c>
      <c r="AK38" s="60">
        <v>1.258330256057822</v>
      </c>
      <c r="AL38" s="60">
        <v>1.035697597272341</v>
      </c>
      <c r="AM38" s="60">
        <v>0.66809111836734758</v>
      </c>
    </row>
    <row r="39" spans="1:39" x14ac:dyDescent="0.3">
      <c r="A39" s="61">
        <v>40</v>
      </c>
      <c r="B39" s="60"/>
      <c r="C39" s="60">
        <v>100</v>
      </c>
      <c r="D39" s="60">
        <v>4.6844720840454102E-2</v>
      </c>
      <c r="E39" s="60" t="b">
        <v>0</v>
      </c>
      <c r="F39" s="60">
        <v>2.1025361164521E-2</v>
      </c>
      <c r="G39" s="60">
        <v>1.042676169459256E-4</v>
      </c>
      <c r="H39" s="60">
        <v>2.5920000000000392E-3</v>
      </c>
      <c r="I39" s="60">
        <v>3.6799999999999472E-3</v>
      </c>
      <c r="J39" s="60">
        <v>9.165519785910986E-3</v>
      </c>
      <c r="K39" s="60">
        <v>3.1826480214088931E-2</v>
      </c>
      <c r="L39" s="60">
        <v>9.1296000000000044E-2</v>
      </c>
      <c r="M39" s="60">
        <v>7.3888000000000009E-2</v>
      </c>
      <c r="N39" s="60">
        <v>8.5035081022604958E-2</v>
      </c>
      <c r="O39" s="60">
        <v>8.5035081022604875E-2</v>
      </c>
      <c r="P39" s="60">
        <v>0.58471200000000001</v>
      </c>
      <c r="Q39" s="60">
        <v>3.9400000000000067E-2</v>
      </c>
      <c r="R39" s="60">
        <v>-0.17330580242554769</v>
      </c>
      <c r="S39" s="60">
        <v>-0.15962580242554769</v>
      </c>
      <c r="T39" s="60">
        <v>0.58730400000000005</v>
      </c>
      <c r="U39" s="60">
        <v>3.5720000000000127E-2</v>
      </c>
      <c r="V39" s="60">
        <v>-0.1824713222114587</v>
      </c>
      <c r="W39" s="60">
        <v>-0.12779932221145879</v>
      </c>
      <c r="X39" s="60">
        <v>0.48730400000000001</v>
      </c>
      <c r="Y39" s="60">
        <v>-6.4279999999999879E-2</v>
      </c>
      <c r="Z39" s="60">
        <v>-0.28247132221145871</v>
      </c>
      <c r="AA39" s="60">
        <v>-0.22779932221145879</v>
      </c>
      <c r="AB39" s="60">
        <v>0.496008</v>
      </c>
      <c r="AC39" s="60">
        <v>-3.8167999999999883E-2</v>
      </c>
      <c r="AD39" s="60">
        <v>-0.26750640323406372</v>
      </c>
      <c r="AE39" s="60">
        <v>-0.21283440323406369</v>
      </c>
      <c r="AF39" s="60" t="s">
        <v>1183</v>
      </c>
      <c r="AG39" s="60" t="s">
        <v>1184</v>
      </c>
      <c r="AH39" s="60">
        <v>1.0971110134995461</v>
      </c>
      <c r="AI39" s="60">
        <v>0.61334049547232661</v>
      </c>
      <c r="AJ39" s="60">
        <v>2.0965427716690028</v>
      </c>
      <c r="AK39" s="60">
        <v>1.9625394050777749</v>
      </c>
      <c r="AL39" s="60">
        <v>5.6538729068608973</v>
      </c>
      <c r="AM39" s="60">
        <v>4.4887158198354511</v>
      </c>
    </row>
    <row r="40" spans="1:39" x14ac:dyDescent="0.3">
      <c r="A40" s="61">
        <v>41</v>
      </c>
      <c r="B40" s="60"/>
      <c r="C40" s="60">
        <v>100</v>
      </c>
      <c r="D40" s="60">
        <v>6.1813831329345703E-2</v>
      </c>
      <c r="E40" s="60" t="b">
        <v>0</v>
      </c>
      <c r="F40" s="60">
        <v>3.2491872788431707E-2</v>
      </c>
      <c r="G40" s="60">
        <v>1.5391947465657391E-2</v>
      </c>
      <c r="H40" s="60">
        <v>4.1408E-2</v>
      </c>
      <c r="I40" s="60">
        <v>2.5695999999999941E-2</v>
      </c>
      <c r="J40" s="60">
        <v>0.1140922459488698</v>
      </c>
      <c r="K40" s="60">
        <v>9.4180309286568509E-2</v>
      </c>
      <c r="L40" s="60">
        <v>7.9063999999999968E-2</v>
      </c>
      <c r="M40" s="60">
        <v>0.103672</v>
      </c>
      <c r="N40" s="60">
        <v>0.1244703704036897</v>
      </c>
      <c r="O40" s="60">
        <v>7.4351791641519976E-2</v>
      </c>
      <c r="P40" s="60">
        <v>-0.37577599999999989</v>
      </c>
      <c r="Q40" s="60">
        <v>-0.10702400000000011</v>
      </c>
      <c r="R40" s="60">
        <v>-4.6776927540845108E-2</v>
      </c>
      <c r="S40" s="60">
        <v>0.21341637230540669</v>
      </c>
      <c r="T40" s="60">
        <v>-0.33436799999999989</v>
      </c>
      <c r="U40" s="60">
        <v>-8.1328000000000206E-2</v>
      </c>
      <c r="V40" s="60">
        <v>6.7315318408024669E-2</v>
      </c>
      <c r="W40" s="60">
        <v>0.30759668159197517</v>
      </c>
      <c r="X40" s="60">
        <v>-0.43436799999999992</v>
      </c>
      <c r="Y40" s="60">
        <v>-0.18132800000000021</v>
      </c>
      <c r="Z40" s="60">
        <v>-3.2684681591975337E-2</v>
      </c>
      <c r="AA40" s="60">
        <v>0.2075966815919752</v>
      </c>
      <c r="AB40" s="60">
        <v>-0.41343199999999991</v>
      </c>
      <c r="AC40" s="60">
        <v>-0.18500000000000019</v>
      </c>
      <c r="AD40" s="60">
        <v>-5.7155051995665063E-2</v>
      </c>
      <c r="AE40" s="60">
        <v>0.2332448899504552</v>
      </c>
      <c r="AF40" s="60" t="s">
        <v>1185</v>
      </c>
      <c r="AG40" s="60" t="s">
        <v>1186</v>
      </c>
      <c r="AH40" s="60">
        <v>4.804526343341581</v>
      </c>
      <c r="AI40" s="60">
        <v>1.696755899331726</v>
      </c>
      <c r="AJ40" s="60">
        <v>0.26949924612184889</v>
      </c>
      <c r="AK40" s="60">
        <v>0.25366665493153429</v>
      </c>
      <c r="AL40" s="60">
        <v>17.949359788800368</v>
      </c>
      <c r="AM40" s="60">
        <v>27.74133643926649</v>
      </c>
    </row>
    <row r="41" spans="1:39" x14ac:dyDescent="0.3">
      <c r="A41" s="61">
        <v>42</v>
      </c>
      <c r="B41" s="60"/>
      <c r="C41" s="60">
        <v>100</v>
      </c>
      <c r="D41" s="60">
        <v>3.4906148910522461E-2</v>
      </c>
      <c r="E41" s="60" t="b">
        <v>0</v>
      </c>
      <c r="F41" s="60">
        <v>2.4652005266362988E-2</v>
      </c>
      <c r="G41" s="60">
        <v>1.3015219144736049E-2</v>
      </c>
      <c r="H41" s="60">
        <v>5.4464000000000012E-2</v>
      </c>
      <c r="I41" s="60">
        <v>3.6112000000000012E-2</v>
      </c>
      <c r="J41" s="60">
        <v>9.3513717200932878E-2</v>
      </c>
      <c r="K41" s="60">
        <v>0.12144971720093301</v>
      </c>
      <c r="L41" s="60">
        <v>8.7872000000000006E-2</v>
      </c>
      <c r="M41" s="60">
        <v>8.5312000000000013E-2</v>
      </c>
      <c r="N41" s="60">
        <v>9.8246524306781408E-2</v>
      </c>
      <c r="O41" s="60">
        <v>9.5510524306781502E-2</v>
      </c>
      <c r="P41" s="60">
        <v>4.7408000000000033E-2</v>
      </c>
      <c r="Q41" s="60">
        <v>-5.5679999999999419E-3</v>
      </c>
      <c r="R41" s="60">
        <v>0.24277105199566509</v>
      </c>
      <c r="S41" s="60">
        <v>0.20331505199566499</v>
      </c>
      <c r="T41" s="60">
        <v>0.101872</v>
      </c>
      <c r="U41" s="60">
        <v>3.0544000000000071E-2</v>
      </c>
      <c r="V41" s="60">
        <v>0.336284769196598</v>
      </c>
      <c r="W41" s="60">
        <v>0.32476476919659802</v>
      </c>
      <c r="X41" s="60">
        <v>1.872000000000036E-3</v>
      </c>
      <c r="Y41" s="60">
        <v>-6.9455999999999934E-2</v>
      </c>
      <c r="Z41" s="60">
        <v>0.23628476919659799</v>
      </c>
      <c r="AA41" s="60">
        <v>0.22476476919659799</v>
      </c>
      <c r="AB41" s="60">
        <v>1.400000000000003E-2</v>
      </c>
      <c r="AC41" s="60">
        <v>-5.4767999999999942E-2</v>
      </c>
      <c r="AD41" s="60">
        <v>0.23803824488981659</v>
      </c>
      <c r="AE41" s="60">
        <v>0.22925424488981649</v>
      </c>
      <c r="AF41" s="60" t="s">
        <v>1187</v>
      </c>
      <c r="AG41" s="60" t="s">
        <v>1188</v>
      </c>
      <c r="AH41" s="60">
        <v>1.77952563353117</v>
      </c>
      <c r="AI41" s="60">
        <v>0.97930601222693259</v>
      </c>
      <c r="AJ41" s="60">
        <v>1.1744245991418101</v>
      </c>
      <c r="AK41" s="60">
        <v>1.099650549012307</v>
      </c>
      <c r="AL41" s="60">
        <v>1.1368533589714509</v>
      </c>
      <c r="AM41" s="60">
        <v>0.3217153622781892</v>
      </c>
    </row>
    <row r="42" spans="1:39" x14ac:dyDescent="0.3">
      <c r="A42" s="61">
        <v>43</v>
      </c>
      <c r="B42" s="60"/>
      <c r="C42" s="60">
        <v>100</v>
      </c>
      <c r="D42" s="60">
        <v>3.2918691635131843E-2</v>
      </c>
      <c r="E42" s="60" t="b">
        <v>0</v>
      </c>
      <c r="F42" s="60">
        <v>2.9999999999999971E-2</v>
      </c>
      <c r="G42" s="60">
        <v>2.3405599669793008E-2</v>
      </c>
      <c r="H42" s="60">
        <v>6.8175999999999903E-2</v>
      </c>
      <c r="I42" s="60">
        <v>3.8847999999999938E-2</v>
      </c>
      <c r="J42" s="60">
        <v>0.1313334138359048</v>
      </c>
      <c r="K42" s="60">
        <v>0.10565341383590481</v>
      </c>
      <c r="L42" s="60">
        <v>9.9999999999999922E-2</v>
      </c>
      <c r="M42" s="60">
        <v>9.9999999999999978E-2</v>
      </c>
      <c r="N42" s="60">
        <v>9.9999999999999978E-2</v>
      </c>
      <c r="O42" s="60">
        <v>0.1</v>
      </c>
      <c r="P42" s="60">
        <v>0.44510400000000011</v>
      </c>
      <c r="Q42" s="60">
        <v>-0.48235199999999978</v>
      </c>
      <c r="R42" s="60">
        <v>-0.57316779396456896</v>
      </c>
      <c r="S42" s="60">
        <v>-0.41515179396456908</v>
      </c>
      <c r="T42" s="60">
        <v>0.51327999999999996</v>
      </c>
      <c r="U42" s="60">
        <v>-0.4435039999999999</v>
      </c>
      <c r="V42" s="60">
        <v>-0.44183438012866422</v>
      </c>
      <c r="W42" s="60">
        <v>-0.30949838012866432</v>
      </c>
      <c r="X42" s="60">
        <v>0.41327999999999998</v>
      </c>
      <c r="Y42" s="60">
        <v>-0.54350399999999988</v>
      </c>
      <c r="Z42" s="60">
        <v>-0.54183438012866414</v>
      </c>
      <c r="AA42" s="60">
        <v>-0.4094983801286643</v>
      </c>
      <c r="AB42" s="60">
        <v>0.41327999999999998</v>
      </c>
      <c r="AC42" s="60">
        <v>-0.54350399999999988</v>
      </c>
      <c r="AD42" s="60">
        <v>-0.54183438012866414</v>
      </c>
      <c r="AE42" s="60">
        <v>-0.4094983801286643</v>
      </c>
      <c r="AF42" s="60" t="s">
        <v>1189</v>
      </c>
      <c r="AG42" s="60" t="s">
        <v>1190</v>
      </c>
      <c r="AH42" s="60">
        <v>1.5358743866487819E-14</v>
      </c>
      <c r="AI42" s="60">
        <v>0</v>
      </c>
      <c r="AJ42" s="60">
        <v>0</v>
      </c>
      <c r="AK42" s="60">
        <v>4.1450931365713353E-14</v>
      </c>
      <c r="AL42" s="60">
        <v>1.223259212753963E-14</v>
      </c>
      <c r="AM42" s="60">
        <v>3.9392733064441729E-14</v>
      </c>
    </row>
    <row r="43" spans="1:39" x14ac:dyDescent="0.3">
      <c r="A43" s="61">
        <v>45</v>
      </c>
      <c r="B43" s="60"/>
      <c r="C43" s="60">
        <v>100</v>
      </c>
      <c r="D43" s="60">
        <v>4.9895048141479492E-2</v>
      </c>
      <c r="E43" s="60" t="b">
        <v>0</v>
      </c>
      <c r="F43" s="60">
        <v>2.701132875547901E-2</v>
      </c>
      <c r="G43" s="60">
        <v>7.4033986646619937E-4</v>
      </c>
      <c r="H43" s="60">
        <v>1.562399999999997E-2</v>
      </c>
      <c r="I43" s="60">
        <v>4.1840000000000774E-3</v>
      </c>
      <c r="J43" s="60">
        <v>2.1879776837669059E-2</v>
      </c>
      <c r="K43" s="60">
        <v>0.12839177683766911</v>
      </c>
      <c r="L43" s="60">
        <v>9.1295999999999933E-2</v>
      </c>
      <c r="M43" s="60">
        <v>7.3888000000000009E-2</v>
      </c>
      <c r="N43" s="60">
        <v>0.11496491897739509</v>
      </c>
      <c r="O43" s="60">
        <v>0.11496491897739509</v>
      </c>
      <c r="P43" s="60">
        <v>0.76860799999999996</v>
      </c>
      <c r="Q43" s="60">
        <v>0.41545599999999999</v>
      </c>
      <c r="R43" s="60">
        <v>0.1645781463417359</v>
      </c>
      <c r="S43" s="60">
        <v>0.1397141463417359</v>
      </c>
      <c r="T43" s="60">
        <v>0.78423199999999993</v>
      </c>
      <c r="U43" s="60">
        <v>0.41127200000000003</v>
      </c>
      <c r="V43" s="60">
        <v>0.18645792317940499</v>
      </c>
      <c r="W43" s="60">
        <v>0.26810592317940501</v>
      </c>
      <c r="X43" s="60">
        <v>0.68423199999999995</v>
      </c>
      <c r="Y43" s="60">
        <v>0.31127199999999999</v>
      </c>
      <c r="Z43" s="60">
        <v>8.6457923179404941E-2</v>
      </c>
      <c r="AA43" s="60">
        <v>0.16810592317940501</v>
      </c>
      <c r="AB43" s="60">
        <v>0.692936</v>
      </c>
      <c r="AC43" s="60">
        <v>0.33738400000000002</v>
      </c>
      <c r="AD43" s="60">
        <v>7.1493004202009838E-2</v>
      </c>
      <c r="AE43" s="60">
        <v>0.15314100420200991</v>
      </c>
      <c r="AF43" s="60" t="s">
        <v>1191</v>
      </c>
      <c r="AG43" s="60" t="s">
        <v>1192</v>
      </c>
      <c r="AH43" s="60">
        <v>0.90650502914917852</v>
      </c>
      <c r="AI43" s="60">
        <v>0.84128392146985753</v>
      </c>
      <c r="AJ43" s="60">
        <v>3.0016311626540371</v>
      </c>
      <c r="AK43" s="60">
        <v>2.7343294381557621</v>
      </c>
      <c r="AL43" s="60">
        <v>13.240806960803219</v>
      </c>
      <c r="AM43" s="60">
        <v>143.67865607064749</v>
      </c>
    </row>
    <row r="44" spans="1:39" x14ac:dyDescent="0.3">
      <c r="A44" s="61">
        <v>46</v>
      </c>
      <c r="B44" s="60"/>
      <c r="C44" s="60">
        <v>100</v>
      </c>
      <c r="D44" s="60">
        <v>5.0887346267700202E-2</v>
      </c>
      <c r="E44" s="60" t="b">
        <v>0</v>
      </c>
      <c r="F44" s="60">
        <v>3.9708456400015498E-3</v>
      </c>
      <c r="G44" s="60">
        <v>1.9892938774371529E-3</v>
      </c>
      <c r="H44" s="60">
        <v>4.1120000000000052E-2</v>
      </c>
      <c r="I44" s="60">
        <v>1.707199999999998E-2</v>
      </c>
      <c r="J44" s="60">
        <v>2.643159744916967E-3</v>
      </c>
      <c r="K44" s="60">
        <v>6.537284025508304E-2</v>
      </c>
      <c r="L44" s="60">
        <v>4.2320000000000017E-2</v>
      </c>
      <c r="M44" s="60">
        <v>2.3216000000000011E-2</v>
      </c>
      <c r="N44" s="60">
        <v>4.0507784239594592E-2</v>
      </c>
      <c r="O44" s="60">
        <v>0.1013717842395946</v>
      </c>
      <c r="P44" s="60">
        <v>0.65712799999999993</v>
      </c>
      <c r="Q44" s="60">
        <v>0.21330399999999999</v>
      </c>
      <c r="R44" s="60">
        <v>-0.2014229534475844</v>
      </c>
      <c r="S44" s="60">
        <v>-0.1137749534475844</v>
      </c>
      <c r="T44" s="60">
        <v>0.69824799999999998</v>
      </c>
      <c r="U44" s="60">
        <v>0.1962320000000001</v>
      </c>
      <c r="V44" s="60">
        <v>-0.2040661131925014</v>
      </c>
      <c r="W44" s="60">
        <v>-4.84021131925014E-2</v>
      </c>
      <c r="X44" s="60">
        <v>0.598248</v>
      </c>
      <c r="Y44" s="60">
        <v>9.6232000000000081E-2</v>
      </c>
      <c r="Z44" s="60">
        <v>-0.30406611319250137</v>
      </c>
      <c r="AA44" s="60">
        <v>-0.14840211319250141</v>
      </c>
      <c r="AB44" s="60">
        <v>0.65592799999999996</v>
      </c>
      <c r="AC44" s="60">
        <v>0.21944800000000009</v>
      </c>
      <c r="AD44" s="60">
        <v>-0.24457389743209601</v>
      </c>
      <c r="AE44" s="60">
        <v>-0.14977389743209599</v>
      </c>
      <c r="AF44" s="60" t="s">
        <v>1193</v>
      </c>
      <c r="AG44" s="60" t="s">
        <v>1194</v>
      </c>
      <c r="AH44" s="60">
        <v>5.7611480213145594</v>
      </c>
      <c r="AI44" s="60">
        <v>8.730816439928752</v>
      </c>
      <c r="AJ44" s="60">
        <v>11.356658747569901</v>
      </c>
      <c r="AK44" s="60">
        <v>10.531200545720949</v>
      </c>
      <c r="AL44" s="60">
        <v>15.661899293636949</v>
      </c>
      <c r="AM44" s="60">
        <v>25.872261021910958</v>
      </c>
    </row>
    <row r="45" spans="1:39" x14ac:dyDescent="0.3">
      <c r="A45" s="61">
        <v>47</v>
      </c>
      <c r="B45" s="60"/>
      <c r="C45" s="60">
        <v>100</v>
      </c>
      <c r="D45" s="60">
        <v>5.8400630950927727E-2</v>
      </c>
      <c r="E45" s="60" t="b">
        <v>0</v>
      </c>
      <c r="F45" s="60">
        <v>2.0836519067171291E-2</v>
      </c>
      <c r="G45" s="60">
        <v>1.134060319432212E-2</v>
      </c>
      <c r="H45" s="60">
        <v>4.6927999999999997E-2</v>
      </c>
      <c r="I45" s="60">
        <v>8.0000000000002292E-4</v>
      </c>
      <c r="J45" s="60">
        <v>9.5591453646872215E-2</v>
      </c>
      <c r="K45" s="60">
        <v>0.1169602415077144</v>
      </c>
      <c r="L45" s="60">
        <v>7.8320000000000015E-2</v>
      </c>
      <c r="M45" s="60">
        <v>3.4479999999999997E-2</v>
      </c>
      <c r="N45" s="60">
        <v>0.1162481237146273</v>
      </c>
      <c r="O45" s="60">
        <v>0.11953753310937699</v>
      </c>
      <c r="P45" s="60">
        <v>3.3576000000000078E-2</v>
      </c>
      <c r="Q45" s="60">
        <v>0.1459119999999999</v>
      </c>
      <c r="R45" s="60">
        <v>0.34589986708420128</v>
      </c>
      <c r="S45" s="60">
        <v>-0.19196665510447369</v>
      </c>
      <c r="T45" s="60">
        <v>8.0504000000000089E-2</v>
      </c>
      <c r="U45" s="60">
        <v>0.14511199999999991</v>
      </c>
      <c r="V45" s="60">
        <v>0.44149132073107361</v>
      </c>
      <c r="W45" s="60">
        <v>-7.5006413596759303E-2</v>
      </c>
      <c r="X45" s="60">
        <v>-1.949599999999992E-2</v>
      </c>
      <c r="Y45" s="60">
        <v>4.511199999999984E-2</v>
      </c>
      <c r="Z45" s="60">
        <v>0.34149132073107358</v>
      </c>
      <c r="AA45" s="60">
        <v>-0.17500641359675931</v>
      </c>
      <c r="AB45" s="60">
        <v>2.18400000000008E-3</v>
      </c>
      <c r="AC45" s="60">
        <v>0.1106319999999999</v>
      </c>
      <c r="AD45" s="60">
        <v>0.32524319701644627</v>
      </c>
      <c r="AE45" s="60">
        <v>-0.19454394670613631</v>
      </c>
      <c r="AF45" s="60" t="s">
        <v>1195</v>
      </c>
      <c r="AG45" s="60" t="s">
        <v>1196</v>
      </c>
      <c r="AH45" s="60">
        <v>4.2261863056802049</v>
      </c>
      <c r="AI45" s="60">
        <v>0.63537990791196741</v>
      </c>
      <c r="AJ45" s="60">
        <v>5.767163945598746</v>
      </c>
      <c r="AK45" s="60">
        <v>5.3655262500024801</v>
      </c>
      <c r="AL45" s="60">
        <v>9.9843471927765073</v>
      </c>
      <c r="AM45" s="60">
        <v>1.602929716158584</v>
      </c>
    </row>
    <row r="46" spans="1:39" x14ac:dyDescent="0.3">
      <c r="A46" s="61">
        <v>48</v>
      </c>
      <c r="B46" s="60"/>
      <c r="C46" s="60">
        <v>100</v>
      </c>
      <c r="D46" s="60">
        <v>5.7447433471679688E-2</v>
      </c>
      <c r="E46" s="60" t="b">
        <v>0</v>
      </c>
      <c r="F46" s="60">
        <v>2.766761194846435E-2</v>
      </c>
      <c r="G46" s="60">
        <v>7.9651448319499069E-3</v>
      </c>
      <c r="H46" s="60">
        <v>7.7160000000000173E-2</v>
      </c>
      <c r="I46" s="60">
        <v>4.4439999999999917E-2</v>
      </c>
      <c r="J46" s="60">
        <v>6.0469522860600033E-3</v>
      </c>
      <c r="K46" s="60">
        <v>6.6250477139400687E-3</v>
      </c>
      <c r="L46" s="60">
        <v>9.3816000000000122E-2</v>
      </c>
      <c r="M46" s="60">
        <v>8.1447999999999909E-2</v>
      </c>
      <c r="N46" s="60">
        <v>0.1106001509423217</v>
      </c>
      <c r="O46" s="60">
        <v>0.11060015094232151</v>
      </c>
      <c r="P46" s="60">
        <v>0.49747999999999998</v>
      </c>
      <c r="Q46" s="60">
        <v>-0.31579999999999991</v>
      </c>
      <c r="R46" s="60">
        <v>0.43651504369411681</v>
      </c>
      <c r="S46" s="60">
        <v>0.34593904369411682</v>
      </c>
      <c r="T46" s="60">
        <v>0.57464000000000015</v>
      </c>
      <c r="U46" s="60">
        <v>-0.27135999999999988</v>
      </c>
      <c r="V46" s="60">
        <v>0.44256199598017681</v>
      </c>
      <c r="W46" s="60">
        <v>0.3393139959801767</v>
      </c>
      <c r="X46" s="60">
        <v>0.47464000000000012</v>
      </c>
      <c r="Y46" s="60">
        <v>-0.37135999999999991</v>
      </c>
      <c r="Z46" s="60">
        <v>0.34256199598017673</v>
      </c>
      <c r="AA46" s="60">
        <v>0.23931399598017669</v>
      </c>
      <c r="AB46" s="60">
        <v>0.48082399999999997</v>
      </c>
      <c r="AC46" s="60">
        <v>-0.35280799999999979</v>
      </c>
      <c r="AD46" s="60">
        <v>0.33196184503785509</v>
      </c>
      <c r="AE46" s="60">
        <v>0.22871384503785519</v>
      </c>
      <c r="AF46" s="60" t="s">
        <v>1197</v>
      </c>
      <c r="AG46" s="60" t="s">
        <v>1198</v>
      </c>
      <c r="AH46" s="60">
        <v>0.83225201077523814</v>
      </c>
      <c r="AI46" s="60">
        <v>0.51651051438835371</v>
      </c>
      <c r="AJ46" s="60">
        <v>1.1949304322657059</v>
      </c>
      <c r="AK46" s="60">
        <v>1.132876651597043</v>
      </c>
      <c r="AL46" s="60">
        <v>3.43078713969946</v>
      </c>
      <c r="AM46" s="60">
        <v>2.4161463047351321</v>
      </c>
    </row>
    <row r="47" spans="1:39" x14ac:dyDescent="0.3">
      <c r="A47" s="61">
        <v>49</v>
      </c>
      <c r="B47" s="60"/>
      <c r="C47" s="60">
        <v>100</v>
      </c>
      <c r="D47" s="60">
        <v>4.9846649169921882E-2</v>
      </c>
      <c r="E47" s="60" t="b">
        <v>0</v>
      </c>
      <c r="F47" s="60">
        <v>2.623243991446347E-2</v>
      </c>
      <c r="G47" s="60">
        <v>1.239901888226802E-2</v>
      </c>
      <c r="H47" s="60">
        <v>2.007200000000009E-2</v>
      </c>
      <c r="I47" s="60">
        <v>2.8023999999999941E-2</v>
      </c>
      <c r="J47" s="60">
        <v>0.1058810139839434</v>
      </c>
      <c r="K47" s="60">
        <v>0.10511301398394329</v>
      </c>
      <c r="L47" s="60">
        <v>6.8312000000000095E-2</v>
      </c>
      <c r="M47" s="60">
        <v>0.107224</v>
      </c>
      <c r="N47" s="60">
        <v>0.1003440301884644</v>
      </c>
      <c r="O47" s="60">
        <v>0.1021200301884643</v>
      </c>
      <c r="P47" s="60">
        <v>0.47410400000000003</v>
      </c>
      <c r="Q47" s="60">
        <v>0.63507999999999998</v>
      </c>
      <c r="R47" s="60">
        <v>0.15607179222228229</v>
      </c>
      <c r="S47" s="60">
        <v>8.4551792222282263E-2</v>
      </c>
      <c r="T47" s="60">
        <v>0.49417600000000012</v>
      </c>
      <c r="U47" s="60">
        <v>0.66310399999999992</v>
      </c>
      <c r="V47" s="60">
        <v>0.26195280620622569</v>
      </c>
      <c r="W47" s="60">
        <v>0.18966480620622561</v>
      </c>
      <c r="X47" s="60">
        <v>0.39417600000000003</v>
      </c>
      <c r="Y47" s="60">
        <v>0.56310399999999994</v>
      </c>
      <c r="Z47" s="60">
        <v>0.16195280620622571</v>
      </c>
      <c r="AA47" s="60">
        <v>8.9664806206225606E-2</v>
      </c>
      <c r="AB47" s="60">
        <v>0.42586400000000002</v>
      </c>
      <c r="AC47" s="60">
        <v>0.55587999999999993</v>
      </c>
      <c r="AD47" s="60">
        <v>0.1616087760177613</v>
      </c>
      <c r="AE47" s="60">
        <v>8.7544776017761311E-2</v>
      </c>
      <c r="AF47" s="60" t="s">
        <v>1199</v>
      </c>
      <c r="AG47" s="60" t="s">
        <v>1200</v>
      </c>
      <c r="AH47" s="60">
        <v>2.1009508210007062</v>
      </c>
      <c r="AI47" s="60">
        <v>5.2479059834865263</v>
      </c>
      <c r="AJ47" s="60">
        <v>1.1687523714867061</v>
      </c>
      <c r="AK47" s="60">
        <v>1.0273957185417939</v>
      </c>
      <c r="AL47" s="60">
        <v>0.66589678029413502</v>
      </c>
      <c r="AM47" s="60">
        <v>0.57137531739920777</v>
      </c>
    </row>
    <row r="48" spans="1:39" x14ac:dyDescent="0.3">
      <c r="A48" s="6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</row>
    <row r="49" spans="1:37" x14ac:dyDescent="0.3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</row>
    <row r="50" spans="1:37" x14ac:dyDescent="0.3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</row>
    <row r="51" spans="1:37" x14ac:dyDescent="0.3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M151"/>
  <sheetViews>
    <sheetView zoomScale="85" zoomScaleNormal="85" workbookViewId="0">
      <selection sqref="A1:AM48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7" width="23" style="59" customWidth="1"/>
    <col min="8" max="11" width="24" style="59" customWidth="1"/>
    <col min="12" max="12" width="22" style="59" customWidth="1"/>
    <col min="13" max="13" width="23" style="59" customWidth="1"/>
    <col min="14" max="14" width="22" style="59" customWidth="1"/>
    <col min="15" max="16" width="23" style="59" customWidth="1"/>
    <col min="17" max="19" width="24" style="59" customWidth="1"/>
    <col min="20" max="20" width="23" style="59" customWidth="1"/>
    <col min="21" max="21" width="24" style="59" customWidth="1"/>
    <col min="22" max="22" width="23" style="59" customWidth="1"/>
    <col min="23" max="23" width="24" style="59" customWidth="1"/>
    <col min="24" max="25" width="23" style="59" customWidth="1"/>
    <col min="26" max="27" width="24" style="59" customWidth="1"/>
    <col min="28" max="28" width="377" style="59" customWidth="1"/>
    <col min="29" max="29" width="70" style="59" customWidth="1"/>
    <col min="30" max="30" width="377" style="59" customWidth="1"/>
    <col min="31" max="31" width="70" style="59" customWidth="1"/>
    <col min="32" max="35" width="23" style="59" customWidth="1"/>
    <col min="36" max="37" width="21" style="59" customWidth="1"/>
    <col min="38" max="16384" width="8.88671875" style="59"/>
  </cols>
  <sheetData>
    <row r="1" spans="1:3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</row>
    <row r="2" spans="1:39" x14ac:dyDescent="0.3">
      <c r="A2" s="61">
        <v>0</v>
      </c>
      <c r="B2" s="60">
        <v>1.6454129219055171E-2</v>
      </c>
      <c r="C2" s="60">
        <v>100</v>
      </c>
      <c r="D2" s="60">
        <v>4.088282585144043E-2</v>
      </c>
      <c r="E2" s="60" t="b">
        <v>0</v>
      </c>
      <c r="F2" s="60">
        <v>2.9974416383999988E-2</v>
      </c>
      <c r="G2" s="60">
        <v>1.2237271701847109E-2</v>
      </c>
      <c r="H2" s="60">
        <v>4.6485725183620707E-2</v>
      </c>
      <c r="I2" s="60">
        <v>3.7383999999999973E-2</v>
      </c>
      <c r="J2" s="60">
        <v>9.3160000000000007E-2</v>
      </c>
      <c r="K2" s="60">
        <v>0.11567159570688321</v>
      </c>
      <c r="L2" s="60">
        <v>9.9871999999999961E-2</v>
      </c>
      <c r="M2" s="60">
        <v>9.9999999999999978E-2</v>
      </c>
      <c r="N2" s="60">
        <v>0.1</v>
      </c>
      <c r="O2" s="60">
        <v>0.1</v>
      </c>
      <c r="P2" s="60">
        <v>0.85641201585908866</v>
      </c>
      <c r="Q2" s="60">
        <v>0.80903999999999998</v>
      </c>
      <c r="R2" s="60">
        <v>8.1528000000000003E-2</v>
      </c>
      <c r="S2" s="60">
        <v>0.1037152023572244</v>
      </c>
      <c r="T2" s="60">
        <v>0.90289774104270937</v>
      </c>
      <c r="U2" s="60">
        <v>0.84642399999999995</v>
      </c>
      <c r="V2" s="60">
        <v>0.17468800000000001</v>
      </c>
      <c r="W2" s="60">
        <v>0.2193867980641076</v>
      </c>
      <c r="X2" s="60">
        <v>0.80289774104270939</v>
      </c>
      <c r="Y2" s="60">
        <v>0.74642399999999998</v>
      </c>
      <c r="Z2" s="60">
        <v>7.4687999999999991E-2</v>
      </c>
      <c r="AA2" s="60">
        <v>0.1193867980641076</v>
      </c>
      <c r="AB2" s="60">
        <v>0.80302574104270941</v>
      </c>
      <c r="AC2" s="60">
        <v>0.74642399999999998</v>
      </c>
      <c r="AD2" s="60">
        <v>7.4687999999999991E-2</v>
      </c>
      <c r="AE2" s="60">
        <v>0.1193867980641076</v>
      </c>
      <c r="AF2" s="60" t="s">
        <v>939</v>
      </c>
      <c r="AG2" s="60" t="s">
        <v>940</v>
      </c>
      <c r="AH2" s="60">
        <v>6.814720979502675E-3</v>
      </c>
      <c r="AI2" s="60">
        <v>4.6973985367151957E-2</v>
      </c>
      <c r="AJ2" s="60">
        <v>0</v>
      </c>
      <c r="AK2" s="60">
        <v>0</v>
      </c>
      <c r="AL2" s="60">
        <v>3.4188940607830377E-14</v>
      </c>
      <c r="AM2" s="60">
        <v>1.6511050861481021E-14</v>
      </c>
    </row>
    <row r="3" spans="1:39" x14ac:dyDescent="0.3">
      <c r="A3" s="61">
        <v>1</v>
      </c>
      <c r="B3" s="60"/>
      <c r="C3" s="60">
        <v>100</v>
      </c>
      <c r="D3" s="60">
        <v>5.0865650177001953E-2</v>
      </c>
      <c r="E3" s="60" t="b">
        <v>0</v>
      </c>
      <c r="F3" s="60">
        <v>1.209281507148716E-2</v>
      </c>
      <c r="G3" s="60">
        <v>5.6169811148616246E-3</v>
      </c>
      <c r="H3" s="60">
        <v>2.606002733398095E-2</v>
      </c>
      <c r="I3" s="60">
        <v>1.3607999999999971E-2</v>
      </c>
      <c r="J3" s="60">
        <v>6.8939672368047933E-2</v>
      </c>
      <c r="K3" s="60">
        <v>0.16501425911290529</v>
      </c>
      <c r="L3" s="60">
        <v>4.4935313754295603E-2</v>
      </c>
      <c r="M3" s="60">
        <v>4.6151999999999971E-2</v>
      </c>
      <c r="N3" s="60">
        <v>8.9127019165291144E-2</v>
      </c>
      <c r="O3" s="60">
        <v>0.13167574516881961</v>
      </c>
      <c r="P3" s="60">
        <v>0.1125079726660191</v>
      </c>
      <c r="Q3" s="60">
        <v>-0.11532800000000019</v>
      </c>
      <c r="R3" s="60">
        <v>-0.36241494218526588</v>
      </c>
      <c r="S3" s="60">
        <v>0.24172501070431249</v>
      </c>
      <c r="T3" s="60">
        <v>0.13856800000000011</v>
      </c>
      <c r="U3" s="60">
        <v>-0.1017200000000002</v>
      </c>
      <c r="V3" s="60">
        <v>-0.29347526981721789</v>
      </c>
      <c r="W3" s="60">
        <v>0.40673926981721781</v>
      </c>
      <c r="X3" s="60">
        <v>3.8568000000000088E-2</v>
      </c>
      <c r="Y3" s="60">
        <v>-0.2017200000000002</v>
      </c>
      <c r="Z3" s="60">
        <v>-0.39347526981721792</v>
      </c>
      <c r="AA3" s="60">
        <v>0.30673926981721777</v>
      </c>
      <c r="AB3" s="60">
        <v>9.3632686245704477E-2</v>
      </c>
      <c r="AC3" s="60">
        <v>-0.1478720000000002</v>
      </c>
      <c r="AD3" s="60">
        <v>-0.38260228898250909</v>
      </c>
      <c r="AE3" s="60">
        <v>0.27506352464839823</v>
      </c>
      <c r="AF3" s="60" t="s">
        <v>941</v>
      </c>
      <c r="AG3" s="60" t="s">
        <v>942</v>
      </c>
      <c r="AH3" s="60">
        <v>7.6860392949637379</v>
      </c>
      <c r="AI3" s="60">
        <v>5.2067128637515152</v>
      </c>
      <c r="AJ3" s="60">
        <v>3.8937927602306379</v>
      </c>
      <c r="AK3" s="60">
        <v>3.6682172058594031</v>
      </c>
      <c r="AL3" s="60">
        <v>1.7926063669576009</v>
      </c>
      <c r="AM3" s="60">
        <v>4.8297355204717434</v>
      </c>
    </row>
    <row r="4" spans="1:39" x14ac:dyDescent="0.3">
      <c r="A4" s="61">
        <v>2</v>
      </c>
      <c r="B4" s="60"/>
      <c r="C4" s="60">
        <v>100</v>
      </c>
      <c r="D4" s="60">
        <v>4.6836376190185547E-2</v>
      </c>
      <c r="E4" s="60" t="b">
        <v>0</v>
      </c>
      <c r="F4" s="60">
        <v>2.220973802394479E-2</v>
      </c>
      <c r="G4" s="60">
        <v>8.2695641532388783E-3</v>
      </c>
      <c r="H4" s="60">
        <v>4.05172532179367E-2</v>
      </c>
      <c r="I4" s="60">
        <v>7.6991999999999949E-2</v>
      </c>
      <c r="J4" s="60">
        <v>2.646031520810899E-2</v>
      </c>
      <c r="K4" s="60">
        <v>9.3390494118317152E-2</v>
      </c>
      <c r="L4" s="60">
        <v>7.8412853472262067E-2</v>
      </c>
      <c r="M4" s="60">
        <v>8.495999999999998E-2</v>
      </c>
      <c r="N4" s="60">
        <v>9.4037018425098678E-2</v>
      </c>
      <c r="O4" s="60">
        <v>0.1173343644821493</v>
      </c>
      <c r="P4" s="60">
        <v>-0.34096274678206312</v>
      </c>
      <c r="Q4" s="60">
        <v>-0.1373040000000002</v>
      </c>
      <c r="R4" s="60">
        <v>0.26134490031315111</v>
      </c>
      <c r="S4" s="60">
        <v>-0.16137170963957709</v>
      </c>
      <c r="T4" s="60">
        <v>-0.38147999999999982</v>
      </c>
      <c r="U4" s="60">
        <v>-6.0312000000000282E-2</v>
      </c>
      <c r="V4" s="60">
        <v>0.28780521552125998</v>
      </c>
      <c r="W4" s="60">
        <v>-6.7981215521259991E-2</v>
      </c>
      <c r="X4" s="60">
        <v>-0.4814799999999998</v>
      </c>
      <c r="Y4" s="60">
        <v>-0.16031200000000029</v>
      </c>
      <c r="Z4" s="60">
        <v>0.18780521552126</v>
      </c>
      <c r="AA4" s="60">
        <v>-0.16798121552126</v>
      </c>
      <c r="AB4" s="60">
        <v>-0.45989285347226189</v>
      </c>
      <c r="AC4" s="60">
        <v>-0.14527200000000029</v>
      </c>
      <c r="AD4" s="60">
        <v>0.19376819709616139</v>
      </c>
      <c r="AE4" s="60">
        <v>-0.18531558000340931</v>
      </c>
      <c r="AF4" s="60" t="s">
        <v>943</v>
      </c>
      <c r="AG4" s="60" t="s">
        <v>944</v>
      </c>
      <c r="AH4" s="60">
        <v>6.7185217629199112</v>
      </c>
      <c r="AI4" s="60">
        <v>1.342118371174013</v>
      </c>
      <c r="AJ4" s="60">
        <v>1.121123864935921</v>
      </c>
      <c r="AK4" s="60">
        <v>1.0542895650321771</v>
      </c>
      <c r="AL4" s="60">
        <v>2.243529644037384</v>
      </c>
      <c r="AM4" s="60">
        <v>5.3279472125574916</v>
      </c>
    </row>
    <row r="5" spans="1:39" x14ac:dyDescent="0.3">
      <c r="A5" s="61">
        <v>3</v>
      </c>
      <c r="B5" s="60"/>
      <c r="C5" s="60">
        <v>100</v>
      </c>
      <c r="D5" s="60">
        <v>3.2940149307250977E-2</v>
      </c>
      <c r="E5" s="60" t="b">
        <v>0</v>
      </c>
      <c r="F5" s="60">
        <v>1.81238957871394E-2</v>
      </c>
      <c r="G5" s="60">
        <v>1.8596251257783671E-3</v>
      </c>
      <c r="H5" s="60">
        <v>2.106090279944588E-2</v>
      </c>
      <c r="I5" s="60">
        <v>1.8527999999999989E-2</v>
      </c>
      <c r="J5" s="60">
        <v>3.2753270295508813E-2</v>
      </c>
      <c r="K5" s="60">
        <v>0.13188359126572791</v>
      </c>
      <c r="L5" s="60">
        <v>7.4508902799445872E-2</v>
      </c>
      <c r="M5" s="60">
        <v>7.4759999999999938E-2</v>
      </c>
      <c r="N5" s="60">
        <v>8.3565911655184733E-2</v>
      </c>
      <c r="O5" s="60">
        <v>0.1143829499060519</v>
      </c>
      <c r="P5" s="60">
        <v>6.6795097200554224E-2</v>
      </c>
      <c r="Q5" s="60">
        <v>-0.52462399999999998</v>
      </c>
      <c r="R5" s="60">
        <v>-1.976038594773331E-2</v>
      </c>
      <c r="S5" s="60">
        <v>-6.0940475613503381E-2</v>
      </c>
      <c r="T5" s="60">
        <v>8.7856000000000101E-2</v>
      </c>
      <c r="U5" s="60">
        <v>-0.50609599999999999</v>
      </c>
      <c r="V5" s="60">
        <v>1.2992884347775501E-2</v>
      </c>
      <c r="W5" s="60">
        <v>7.0943115652224498E-2</v>
      </c>
      <c r="X5" s="60">
        <v>-1.214399999999991E-2</v>
      </c>
      <c r="Y5" s="60">
        <v>-0.60609599999999997</v>
      </c>
      <c r="Z5" s="60">
        <v>-8.7007115652224506E-2</v>
      </c>
      <c r="AA5" s="60">
        <v>-2.9056884347775501E-2</v>
      </c>
      <c r="AB5" s="60">
        <v>1.334709720055423E-2</v>
      </c>
      <c r="AC5" s="60">
        <v>-0.58085599999999993</v>
      </c>
      <c r="AD5" s="60">
        <v>-7.0573027307409233E-2</v>
      </c>
      <c r="AE5" s="60">
        <v>-4.3439834253827449E-2</v>
      </c>
      <c r="AF5" s="60" t="s">
        <v>945</v>
      </c>
      <c r="AG5" s="60" t="s">
        <v>946</v>
      </c>
      <c r="AH5" s="60">
        <v>4.2837187378248869</v>
      </c>
      <c r="AI5" s="60">
        <v>2.5485713668940262</v>
      </c>
      <c r="AJ5" s="60">
        <v>1.412189927482818</v>
      </c>
      <c r="AK5" s="60">
        <v>1.34804788115985</v>
      </c>
      <c r="AL5" s="60">
        <v>9.4024381783675466</v>
      </c>
      <c r="AM5" s="60">
        <v>32.01572082719818</v>
      </c>
    </row>
    <row r="6" spans="1:39" x14ac:dyDescent="0.3">
      <c r="A6" s="61">
        <v>4</v>
      </c>
      <c r="B6" s="60"/>
      <c r="C6" s="60">
        <v>100</v>
      </c>
      <c r="D6" s="60">
        <v>4.9871683120727539E-2</v>
      </c>
      <c r="E6" s="60" t="b">
        <v>0</v>
      </c>
      <c r="F6" s="60">
        <v>2.851788880509384E-2</v>
      </c>
      <c r="G6" s="60">
        <v>1.525241183379686E-2</v>
      </c>
      <c r="H6" s="60">
        <v>2.6453053741767402E-2</v>
      </c>
      <c r="I6" s="60">
        <v>7.3120000000000018E-2</v>
      </c>
      <c r="J6" s="60">
        <v>9.5948493378124611E-2</v>
      </c>
      <c r="K6" s="60">
        <v>6.4998717280648127E-2</v>
      </c>
      <c r="L6" s="60">
        <v>9.6464574374157758E-2</v>
      </c>
      <c r="M6" s="60">
        <v>9.6328000000000025E-2</v>
      </c>
      <c r="N6" s="60">
        <v>9.9666399111768944E-2</v>
      </c>
      <c r="O6" s="60">
        <v>0.1032839683311506</v>
      </c>
      <c r="P6" s="60">
        <v>-0.1467789462582326</v>
      </c>
      <c r="Q6" s="60">
        <v>-0.392816</v>
      </c>
      <c r="R6" s="60">
        <v>-0.35595045504754219</v>
      </c>
      <c r="S6" s="60">
        <v>6.2603244388769408E-2</v>
      </c>
      <c r="T6" s="60">
        <v>-0.173232</v>
      </c>
      <c r="U6" s="60">
        <v>-0.31969599999999998</v>
      </c>
      <c r="V6" s="60">
        <v>-0.26000196166941758</v>
      </c>
      <c r="W6" s="60">
        <v>0.12760196166941751</v>
      </c>
      <c r="X6" s="60">
        <v>-0.27323199999999997</v>
      </c>
      <c r="Y6" s="60">
        <v>-0.41969600000000001</v>
      </c>
      <c r="Z6" s="60">
        <v>-0.36000196166941761</v>
      </c>
      <c r="AA6" s="60">
        <v>2.7601961669417519E-2</v>
      </c>
      <c r="AB6" s="60">
        <v>-0.26969657437415773</v>
      </c>
      <c r="AC6" s="60">
        <v>-0.416024</v>
      </c>
      <c r="AD6" s="60">
        <v>-0.35966836078118652</v>
      </c>
      <c r="AE6" s="60">
        <v>2.4317993338266921E-2</v>
      </c>
      <c r="AF6" s="60" t="s">
        <v>947</v>
      </c>
      <c r="AG6" s="60" t="s">
        <v>948</v>
      </c>
      <c r="AH6" s="60">
        <v>0.84853624954194518</v>
      </c>
      <c r="AI6" s="60">
        <v>0.2482596911724142</v>
      </c>
      <c r="AJ6" s="60">
        <v>0.22937169484682579</v>
      </c>
      <c r="AK6" s="60">
        <v>0.21780172568137779</v>
      </c>
      <c r="AL6" s="60">
        <v>0.36055491342545187</v>
      </c>
      <c r="AM6" s="60">
        <v>0.51356869286691142</v>
      </c>
    </row>
    <row r="7" spans="1:39" x14ac:dyDescent="0.3">
      <c r="A7" s="61">
        <v>5</v>
      </c>
      <c r="B7" s="60"/>
      <c r="C7" s="60">
        <v>100</v>
      </c>
      <c r="D7" s="60">
        <v>6.287074089050293E-2</v>
      </c>
      <c r="E7" s="60" t="b">
        <v>0</v>
      </c>
      <c r="F7" s="60">
        <v>3.1767756826731892E-2</v>
      </c>
      <c r="G7" s="60">
        <v>2.1057423130615729E-2</v>
      </c>
      <c r="H7" s="60">
        <v>4.9678260699577287E-2</v>
      </c>
      <c r="I7" s="60">
        <v>7.394400000000001E-2</v>
      </c>
      <c r="J7" s="60">
        <v>0.1145503313329148</v>
      </c>
      <c r="K7" s="60">
        <v>6.8407393269943773E-2</v>
      </c>
      <c r="L7" s="60">
        <v>7.8511395437377868E-2</v>
      </c>
      <c r="M7" s="60">
        <v>0.111192</v>
      </c>
      <c r="N7" s="60">
        <v>0.1150654455047543</v>
      </c>
      <c r="O7" s="60">
        <v>9.5926216500598127E-2</v>
      </c>
      <c r="P7" s="60">
        <v>-0.26549426069957721</v>
      </c>
      <c r="Q7" s="60">
        <v>-0.49366400000000021</v>
      </c>
      <c r="R7" s="60">
        <v>-0.45800565650514369</v>
      </c>
      <c r="S7" s="60">
        <v>0.2485839319022852</v>
      </c>
      <c r="T7" s="60">
        <v>-0.2158159999999999</v>
      </c>
      <c r="U7" s="60">
        <v>-0.4197200000000002</v>
      </c>
      <c r="V7" s="60">
        <v>-0.34345532517222888</v>
      </c>
      <c r="W7" s="60">
        <v>0.31699132517222889</v>
      </c>
      <c r="X7" s="60">
        <v>-0.31581599999999987</v>
      </c>
      <c r="Y7" s="60">
        <v>-0.51972000000000018</v>
      </c>
      <c r="Z7" s="60">
        <v>-0.44345532517222891</v>
      </c>
      <c r="AA7" s="60">
        <v>0.21699132517222891</v>
      </c>
      <c r="AB7" s="60">
        <v>-0.29432739543737768</v>
      </c>
      <c r="AC7" s="60">
        <v>-0.53091200000000016</v>
      </c>
      <c r="AD7" s="60">
        <v>-0.45852077067698321</v>
      </c>
      <c r="AE7" s="60">
        <v>0.22106510867163079</v>
      </c>
      <c r="AF7" s="60" t="s">
        <v>949</v>
      </c>
      <c r="AG7" s="60" t="s">
        <v>950</v>
      </c>
      <c r="AH7" s="60">
        <v>4.1361459301934236</v>
      </c>
      <c r="AI7" s="60">
        <v>2.2273382295147499</v>
      </c>
      <c r="AJ7" s="60">
        <v>0.65799723463697779</v>
      </c>
      <c r="AK7" s="60">
        <v>0.62666540055752074</v>
      </c>
      <c r="AL7" s="60">
        <v>3.866683540495798</v>
      </c>
      <c r="AM7" s="60">
        <v>3.1071174852100558</v>
      </c>
    </row>
    <row r="8" spans="1:39" x14ac:dyDescent="0.3">
      <c r="A8" s="61">
        <v>6</v>
      </c>
      <c r="B8" s="60"/>
      <c r="C8" s="60">
        <v>100</v>
      </c>
      <c r="D8" s="60">
        <v>4.8870325088500977E-2</v>
      </c>
      <c r="E8" s="60" t="b">
        <v>0</v>
      </c>
      <c r="F8" s="60">
        <v>1.273220785192895E-2</v>
      </c>
      <c r="G8" s="60">
        <v>5.9348704046427306E-4</v>
      </c>
      <c r="H8" s="60">
        <v>1.6968000000000039E-2</v>
      </c>
      <c r="I8" s="60">
        <v>1.4200000000000049E-2</v>
      </c>
      <c r="J8" s="60">
        <v>1.019480340488577E-2</v>
      </c>
      <c r="K8" s="60">
        <v>8.7570803404885725E-2</v>
      </c>
      <c r="L8" s="60">
        <v>7.9416000000000042E-2</v>
      </c>
      <c r="M8" s="60">
        <v>3.8247999999999997E-2</v>
      </c>
      <c r="N8" s="60">
        <v>7.0444285019644726E-2</v>
      </c>
      <c r="O8" s="60">
        <v>7.0444285019644656E-2</v>
      </c>
      <c r="P8" s="60">
        <v>0.34487200000000001</v>
      </c>
      <c r="Q8" s="60">
        <v>-0.45741599999999999</v>
      </c>
      <c r="R8" s="60">
        <v>-0.51065522810453334</v>
      </c>
      <c r="S8" s="60">
        <v>-0.1220472281045334</v>
      </c>
      <c r="T8" s="60">
        <v>0.36184000000000011</v>
      </c>
      <c r="U8" s="60">
        <v>-0.44321599999999989</v>
      </c>
      <c r="V8" s="60">
        <v>-0.50046042469964758</v>
      </c>
      <c r="W8" s="60">
        <v>-3.4476424699647713E-2</v>
      </c>
      <c r="X8" s="60">
        <v>0.26184000000000002</v>
      </c>
      <c r="Y8" s="60">
        <v>-0.54321599999999992</v>
      </c>
      <c r="Z8" s="60">
        <v>-0.60046042469964755</v>
      </c>
      <c r="AA8" s="60">
        <v>-0.13447642469964771</v>
      </c>
      <c r="AB8" s="60">
        <v>0.28242400000000001</v>
      </c>
      <c r="AC8" s="60">
        <v>-0.48146399999999989</v>
      </c>
      <c r="AD8" s="60">
        <v>-0.5709047097192923</v>
      </c>
      <c r="AE8" s="60">
        <v>-0.1049207097192924</v>
      </c>
      <c r="AF8" s="60" t="s">
        <v>951</v>
      </c>
      <c r="AG8" s="60" t="s">
        <v>952</v>
      </c>
      <c r="AH8" s="60">
        <v>3.4564837357993481</v>
      </c>
      <c r="AI8" s="60">
        <v>1.1330667117059221</v>
      </c>
      <c r="AJ8" s="60">
        <v>3.5810405215529388</v>
      </c>
      <c r="AK8" s="60">
        <v>3.4127364241416389</v>
      </c>
      <c r="AL8" s="60">
        <v>6.5846519611289764</v>
      </c>
      <c r="AM8" s="60">
        <v>2.8571378688734779</v>
      </c>
    </row>
    <row r="9" spans="1:39" x14ac:dyDescent="0.3">
      <c r="A9" s="61">
        <v>7</v>
      </c>
      <c r="B9" s="60"/>
      <c r="C9" s="60">
        <v>100</v>
      </c>
      <c r="D9" s="60">
        <v>4.5846939086914063E-2</v>
      </c>
      <c r="E9" s="60" t="b">
        <v>0</v>
      </c>
      <c r="F9" s="60">
        <v>6.8881250519896376E-3</v>
      </c>
      <c r="G9" s="60">
        <v>2.7373372923449588E-4</v>
      </c>
      <c r="H9" s="60">
        <v>1.0800560420601291E-3</v>
      </c>
      <c r="I9" s="60">
        <v>6.7920000000000202E-3</v>
      </c>
      <c r="J9" s="60">
        <v>1.5047788680749911E-2</v>
      </c>
      <c r="K9" s="60">
        <v>0.10951935123839859</v>
      </c>
      <c r="L9" s="60">
        <v>9.7465573497291236E-3</v>
      </c>
      <c r="M9" s="60">
        <v>6.3840000000000563E-3</v>
      </c>
      <c r="N9" s="60">
        <v>8.2172831372772343E-2</v>
      </c>
      <c r="O9" s="60">
        <v>0.119288117793087</v>
      </c>
      <c r="P9" s="60">
        <v>-0.26418252864164993</v>
      </c>
      <c r="Q9" s="60">
        <v>0.51407999999999998</v>
      </c>
      <c r="R9" s="60">
        <v>-6.3855894630755999E-2</v>
      </c>
      <c r="S9" s="60">
        <v>6.8464504321582451E-2</v>
      </c>
      <c r="T9" s="60">
        <v>-0.26310247259958969</v>
      </c>
      <c r="U9" s="60">
        <v>0.50728799999999996</v>
      </c>
      <c r="V9" s="60">
        <v>-7.8903683311505907E-2</v>
      </c>
      <c r="W9" s="60">
        <v>0.177983855559981</v>
      </c>
      <c r="X9" s="60">
        <v>-0.36310247259958972</v>
      </c>
      <c r="Y9" s="60">
        <v>0.40728799999999998</v>
      </c>
      <c r="Z9" s="60">
        <v>-0.17890368331150591</v>
      </c>
      <c r="AA9" s="60">
        <v>7.7983855559980997E-2</v>
      </c>
      <c r="AB9" s="60">
        <v>-0.25335591524986062</v>
      </c>
      <c r="AC9" s="60">
        <v>0.51367200000000002</v>
      </c>
      <c r="AD9" s="60">
        <v>-0.16107651468427819</v>
      </c>
      <c r="AE9" s="60">
        <v>5.8695737766893977E-2</v>
      </c>
      <c r="AF9" s="60" t="s">
        <v>953</v>
      </c>
      <c r="AG9" s="60" t="s">
        <v>954</v>
      </c>
      <c r="AH9" s="60">
        <v>21.474002105786479</v>
      </c>
      <c r="AI9" s="60">
        <v>6.1984723220978051</v>
      </c>
      <c r="AJ9" s="60">
        <v>13.746283442607011</v>
      </c>
      <c r="AK9" s="60">
        <v>12.38531015906681</v>
      </c>
      <c r="AL9" s="60">
        <v>6.034019258622453</v>
      </c>
      <c r="AM9" s="60">
        <v>12.529887064864001</v>
      </c>
    </row>
    <row r="10" spans="1:39" x14ac:dyDescent="0.3">
      <c r="A10" s="61">
        <v>8</v>
      </c>
      <c r="B10" s="60"/>
      <c r="C10" s="60">
        <v>100</v>
      </c>
      <c r="D10" s="60">
        <v>5.1872730255126953E-2</v>
      </c>
      <c r="E10" s="60" t="b">
        <v>0</v>
      </c>
      <c r="F10" s="60">
        <v>2.74992197508525E-2</v>
      </c>
      <c r="G10" s="60">
        <v>1.4322435237915741E-2</v>
      </c>
      <c r="H10" s="60">
        <v>6.6502466890623002E-2</v>
      </c>
      <c r="I10" s="60">
        <v>2.780000000000005E-2</v>
      </c>
      <c r="J10" s="60">
        <v>9.5535423458407986E-2</v>
      </c>
      <c r="K10" s="60">
        <v>5.6227611991119253E-2</v>
      </c>
      <c r="L10" s="60">
        <v>9.4679999999999931E-2</v>
      </c>
      <c r="M10" s="60">
        <v>8.4039999999999948E-2</v>
      </c>
      <c r="N10" s="60">
        <v>0.1071083365142626</v>
      </c>
      <c r="O10" s="60">
        <v>0.1071083365142626</v>
      </c>
      <c r="P10" s="60">
        <v>0.35390083274687067</v>
      </c>
      <c r="Q10" s="60">
        <v>-0.28375199999999989</v>
      </c>
      <c r="R10" s="60">
        <v>0.46564694572679832</v>
      </c>
      <c r="S10" s="60">
        <v>0.42891120557989632</v>
      </c>
      <c r="T10" s="60">
        <v>0.42040329963749368</v>
      </c>
      <c r="U10" s="60">
        <v>-0.31155199999999988</v>
      </c>
      <c r="V10" s="60">
        <v>0.56118236918520625</v>
      </c>
      <c r="W10" s="60">
        <v>0.48513881757101551</v>
      </c>
      <c r="X10" s="60">
        <v>0.3204032996374937</v>
      </c>
      <c r="Y10" s="60">
        <v>-0.41155199999999992</v>
      </c>
      <c r="Z10" s="60">
        <v>0.46118236918520622</v>
      </c>
      <c r="AA10" s="60">
        <v>0.38513881757101548</v>
      </c>
      <c r="AB10" s="60">
        <v>0.32572329963749369</v>
      </c>
      <c r="AC10" s="60">
        <v>-0.39559199999999989</v>
      </c>
      <c r="AD10" s="60">
        <v>0.45407403267094371</v>
      </c>
      <c r="AE10" s="60">
        <v>0.37803048105675291</v>
      </c>
      <c r="AF10" s="60" t="s">
        <v>955</v>
      </c>
      <c r="AG10" s="60" t="s">
        <v>956</v>
      </c>
      <c r="AH10" s="60">
        <v>0.82108633916593066</v>
      </c>
      <c r="AI10" s="60">
        <v>0.30935081870866138</v>
      </c>
      <c r="AJ10" s="60">
        <v>1.0020398652860409</v>
      </c>
      <c r="AK10" s="60">
        <v>0.95124961633948479</v>
      </c>
      <c r="AL10" s="60">
        <v>1.6286996644695719</v>
      </c>
      <c r="AM10" s="60">
        <v>1.336140733453677</v>
      </c>
    </row>
    <row r="11" spans="1:39" x14ac:dyDescent="0.3">
      <c r="A11" s="61">
        <v>9</v>
      </c>
      <c r="B11" s="60"/>
      <c r="C11" s="60">
        <v>100</v>
      </c>
      <c r="D11" s="60">
        <v>6.2797784805297852E-2</v>
      </c>
      <c r="E11" s="60" t="b">
        <v>0</v>
      </c>
      <c r="F11" s="60">
        <v>2.9999999999999988E-2</v>
      </c>
      <c r="G11" s="60">
        <v>1.8371699013737711E-2</v>
      </c>
      <c r="H11" s="60">
        <v>6.275200000000003E-2</v>
      </c>
      <c r="I11" s="60">
        <v>1.18879999999999E-2</v>
      </c>
      <c r="J11" s="60">
        <v>0.11955149921994999</v>
      </c>
      <c r="K11" s="60">
        <v>6.9072500780050172E-2</v>
      </c>
      <c r="L11" s="60">
        <v>0.1</v>
      </c>
      <c r="M11" s="60">
        <v>9.9999999999999978E-2</v>
      </c>
      <c r="N11" s="60">
        <v>9.9999999999999978E-2</v>
      </c>
      <c r="O11" s="60">
        <v>0.1</v>
      </c>
      <c r="P11" s="60">
        <v>-3.1623999999999902E-2</v>
      </c>
      <c r="Q11" s="60">
        <v>-0.54797600000000024</v>
      </c>
      <c r="R11" s="60">
        <v>0.61260805207538016</v>
      </c>
      <c r="S11" s="60">
        <v>-0.1468640520753802</v>
      </c>
      <c r="T11" s="60">
        <v>3.1128000000000131E-2</v>
      </c>
      <c r="U11" s="60">
        <v>-0.55986400000000014</v>
      </c>
      <c r="V11" s="60">
        <v>0.73215955129533017</v>
      </c>
      <c r="W11" s="60">
        <v>-7.7791551295329997E-2</v>
      </c>
      <c r="X11" s="60">
        <v>-6.8871999999999878E-2</v>
      </c>
      <c r="Y11" s="60">
        <v>-0.65986400000000012</v>
      </c>
      <c r="Z11" s="60">
        <v>0.63215955129533019</v>
      </c>
      <c r="AA11" s="60">
        <v>-0.17779155129533</v>
      </c>
      <c r="AB11" s="60">
        <v>-6.8871999999999878E-2</v>
      </c>
      <c r="AC11" s="60">
        <v>-0.65986400000000012</v>
      </c>
      <c r="AD11" s="60">
        <v>0.63215955129533019</v>
      </c>
      <c r="AE11" s="60">
        <v>-0.17779155129533</v>
      </c>
      <c r="AF11" s="60" t="s">
        <v>957</v>
      </c>
      <c r="AG11" s="60" t="s">
        <v>958</v>
      </c>
      <c r="AH11" s="60">
        <v>4.0648956872218399E-14</v>
      </c>
      <c r="AI11" s="60">
        <v>2.246340305662836E-14</v>
      </c>
      <c r="AJ11" s="60">
        <v>2.0372909011638389E-14</v>
      </c>
      <c r="AK11" s="60">
        <v>0</v>
      </c>
      <c r="AL11" s="60">
        <v>1.6550553646307281E-14</v>
      </c>
      <c r="AM11" s="60">
        <v>1.259740577815007E-14</v>
      </c>
    </row>
    <row r="12" spans="1:39" x14ac:dyDescent="0.3">
      <c r="A12" s="61">
        <v>10</v>
      </c>
      <c r="B12" s="60"/>
      <c r="C12" s="60">
        <v>100</v>
      </c>
      <c r="D12" s="60">
        <v>4.8877716064453118E-2</v>
      </c>
      <c r="E12" s="60" t="b">
        <v>0</v>
      </c>
      <c r="F12" s="60">
        <v>3.1753522937813507E-2</v>
      </c>
      <c r="G12" s="60">
        <v>2.08889943906852E-2</v>
      </c>
      <c r="H12" s="60">
        <v>5.2541897644669683E-2</v>
      </c>
      <c r="I12" s="60">
        <v>3.023999999999993E-2</v>
      </c>
      <c r="J12" s="60">
        <v>0.1312016988555493</v>
      </c>
      <c r="K12" s="60">
        <v>7.5598868222969642E-2</v>
      </c>
      <c r="L12" s="60">
        <v>0.11957860530281469</v>
      </c>
      <c r="M12" s="60">
        <v>8.2631999999999928E-2</v>
      </c>
      <c r="N12" s="60">
        <v>0.1030845898650579</v>
      </c>
      <c r="O12" s="60">
        <v>8.1460128155782727E-2</v>
      </c>
      <c r="P12" s="60">
        <v>0.14266610235533039</v>
      </c>
      <c r="Q12" s="60">
        <v>-0.47842400000000002</v>
      </c>
      <c r="R12" s="60">
        <v>-0.41030736218185643</v>
      </c>
      <c r="S12" s="60">
        <v>-8.1392531549276739E-2</v>
      </c>
      <c r="T12" s="60">
        <v>0.19520799999999999</v>
      </c>
      <c r="U12" s="60">
        <v>-0.44818400000000003</v>
      </c>
      <c r="V12" s="60">
        <v>-0.27910566332630699</v>
      </c>
      <c r="W12" s="60">
        <v>-5.7936633263070969E-3</v>
      </c>
      <c r="X12" s="60">
        <v>9.5208000000000056E-2</v>
      </c>
      <c r="Y12" s="60">
        <v>-0.548184</v>
      </c>
      <c r="Z12" s="60">
        <v>-0.37910566332630702</v>
      </c>
      <c r="AA12" s="60">
        <v>-0.1057936633263071</v>
      </c>
      <c r="AB12" s="60">
        <v>7.5629394697185395E-2</v>
      </c>
      <c r="AC12" s="60">
        <v>-0.53081599999999995</v>
      </c>
      <c r="AD12" s="60">
        <v>-0.3821902531913649</v>
      </c>
      <c r="AE12" s="60">
        <v>-8.7253791482089824E-2</v>
      </c>
      <c r="AF12" s="60" t="s">
        <v>959</v>
      </c>
      <c r="AG12" s="60" t="s">
        <v>960</v>
      </c>
      <c r="AH12" s="60">
        <v>1.7928768349075961</v>
      </c>
      <c r="AI12" s="60">
        <v>3.557640032603302</v>
      </c>
      <c r="AJ12" s="60">
        <v>1.00428881136718</v>
      </c>
      <c r="AK12" s="60">
        <v>0.95721782229517294</v>
      </c>
      <c r="AL12" s="60">
        <v>1.3614309918561951</v>
      </c>
      <c r="AM12" s="60">
        <v>3.6651601020768392</v>
      </c>
    </row>
    <row r="13" spans="1:39" x14ac:dyDescent="0.3">
      <c r="A13" s="61">
        <v>11</v>
      </c>
      <c r="B13" s="60"/>
      <c r="C13" s="60">
        <v>100</v>
      </c>
      <c r="D13" s="60">
        <v>4.0457487106323242E-2</v>
      </c>
      <c r="E13" s="60" t="b">
        <v>0</v>
      </c>
      <c r="F13" s="60">
        <v>2.5357012743998639E-2</v>
      </c>
      <c r="G13" s="60">
        <v>9.3987486789305977E-3</v>
      </c>
      <c r="H13" s="60">
        <v>7.9215997619992096E-2</v>
      </c>
      <c r="I13" s="60">
        <v>3.2727999999999979E-2</v>
      </c>
      <c r="J13" s="60">
        <v>4.5304000000000073E-2</v>
      </c>
      <c r="K13" s="60">
        <v>1.532350011957267E-2</v>
      </c>
      <c r="L13" s="60">
        <v>8.8208899732388768E-2</v>
      </c>
      <c r="M13" s="60">
        <v>5.3584000000000083E-2</v>
      </c>
      <c r="N13" s="60">
        <v>0.12126400000000009</v>
      </c>
      <c r="O13" s="60">
        <v>0.13441931364800869</v>
      </c>
      <c r="P13" s="60">
        <v>0.89804596684694982</v>
      </c>
      <c r="Q13" s="60">
        <v>0.67286400000000002</v>
      </c>
      <c r="R13" s="60">
        <v>0.17512800000000001</v>
      </c>
      <c r="S13" s="60">
        <v>0.29451791931901189</v>
      </c>
      <c r="T13" s="60">
        <v>0.97726196446694191</v>
      </c>
      <c r="U13" s="60">
        <v>0.705592</v>
      </c>
      <c r="V13" s="60">
        <v>0.22043199999999999</v>
      </c>
      <c r="W13" s="60">
        <v>0.30984141943858462</v>
      </c>
      <c r="X13" s="60">
        <v>0.87726196446694193</v>
      </c>
      <c r="Y13" s="60">
        <v>0.60559200000000002</v>
      </c>
      <c r="Z13" s="60">
        <v>0.120432</v>
      </c>
      <c r="AA13" s="60">
        <v>0.20984141943858459</v>
      </c>
      <c r="AB13" s="60">
        <v>0.88905306473455314</v>
      </c>
      <c r="AC13" s="60">
        <v>0.65200799999999992</v>
      </c>
      <c r="AD13" s="60">
        <v>9.9167999999999965E-2</v>
      </c>
      <c r="AE13" s="60">
        <v>0.17542210579057591</v>
      </c>
      <c r="AF13" s="60" t="s">
        <v>961</v>
      </c>
      <c r="AG13" s="60" t="s">
        <v>962</v>
      </c>
      <c r="AH13" s="60">
        <v>1.197824736058962</v>
      </c>
      <c r="AI13" s="60">
        <v>0.36523146164292453</v>
      </c>
      <c r="AJ13" s="60">
        <v>8.0638351855944634</v>
      </c>
      <c r="AK13" s="60">
        <v>7.0258179647422034</v>
      </c>
      <c r="AL13" s="60">
        <v>17.083917350758121</v>
      </c>
      <c r="AM13" s="60">
        <v>24.250853744199599</v>
      </c>
    </row>
    <row r="14" spans="1:39" x14ac:dyDescent="0.3">
      <c r="A14" s="61">
        <v>12</v>
      </c>
      <c r="B14" s="60"/>
      <c r="C14" s="60">
        <v>100</v>
      </c>
      <c r="D14" s="60">
        <v>5.7885169982910163E-2</v>
      </c>
      <c r="E14" s="60" t="b">
        <v>0</v>
      </c>
      <c r="F14" s="60">
        <v>2.3243292044617819E-2</v>
      </c>
      <c r="G14" s="60">
        <v>1.0160382247428551E-2</v>
      </c>
      <c r="H14" s="60">
        <v>4.1324213592971282E-2</v>
      </c>
      <c r="I14" s="60">
        <v>1.824000000000048E-3</v>
      </c>
      <c r="J14" s="60">
        <v>9.192042559927055E-2</v>
      </c>
      <c r="K14" s="60">
        <v>0.1007066767294881</v>
      </c>
      <c r="L14" s="60">
        <v>6.6081099421131828E-2</v>
      </c>
      <c r="M14" s="60">
        <v>6.5111999999999948E-2</v>
      </c>
      <c r="N14" s="60">
        <v>0.1209835021807201</v>
      </c>
      <c r="O14" s="60">
        <v>7.4393360860901731E-2</v>
      </c>
      <c r="P14" s="60">
        <v>-0.44434999471236519</v>
      </c>
      <c r="Q14" s="60">
        <v>-0.28278400000000031</v>
      </c>
      <c r="R14" s="60">
        <v>0.16260730090530509</v>
      </c>
      <c r="S14" s="60">
        <v>-0.28067536926492143</v>
      </c>
      <c r="T14" s="60">
        <v>-0.40302578111939391</v>
      </c>
      <c r="U14" s="60">
        <v>-0.28460800000000031</v>
      </c>
      <c r="V14" s="60">
        <v>0.25452772650457561</v>
      </c>
      <c r="W14" s="60">
        <v>-0.17996869253543329</v>
      </c>
      <c r="X14" s="60">
        <v>-0.50302578111939389</v>
      </c>
      <c r="Y14" s="60">
        <v>-0.38460800000000028</v>
      </c>
      <c r="Z14" s="60">
        <v>0.15452772650457561</v>
      </c>
      <c r="AA14" s="60">
        <v>-0.27996869253543327</v>
      </c>
      <c r="AB14" s="60">
        <v>-0.46910688054052568</v>
      </c>
      <c r="AC14" s="60">
        <v>-0.34972000000000031</v>
      </c>
      <c r="AD14" s="60">
        <v>0.13354422432385549</v>
      </c>
      <c r="AE14" s="60">
        <v>-0.254362053396335</v>
      </c>
      <c r="AF14" s="60" t="s">
        <v>963</v>
      </c>
      <c r="AG14" s="60" t="s">
        <v>964</v>
      </c>
      <c r="AH14" s="60">
        <v>14.126444559944231</v>
      </c>
      <c r="AI14" s="60">
        <v>1.9534954394404349</v>
      </c>
      <c r="AJ14" s="60">
        <v>2.228116232960879</v>
      </c>
      <c r="AK14" s="60">
        <v>2.113336763973185</v>
      </c>
      <c r="AL14" s="60">
        <v>44.23925298035504</v>
      </c>
      <c r="AM14" s="60">
        <v>11.512109300442379</v>
      </c>
    </row>
    <row r="15" spans="1:39" x14ac:dyDescent="0.3">
      <c r="A15" s="61">
        <v>13</v>
      </c>
      <c r="B15" s="60"/>
      <c r="C15" s="60">
        <v>100</v>
      </c>
      <c r="D15" s="60">
        <v>4.9878358840942383E-2</v>
      </c>
      <c r="E15" s="60" t="b">
        <v>0</v>
      </c>
      <c r="F15" s="60">
        <v>2.8051473233646391E-2</v>
      </c>
      <c r="G15" s="60">
        <v>9.1648819687529422E-3</v>
      </c>
      <c r="H15" s="60">
        <v>3.4695813741009662E-2</v>
      </c>
      <c r="I15" s="60">
        <v>7.2320000000000439E-3</v>
      </c>
      <c r="J15" s="60">
        <v>8.8931325491089508E-2</v>
      </c>
      <c r="K15" s="60">
        <v>6.1008072220009417E-2</v>
      </c>
      <c r="L15" s="60">
        <v>9.6026605302814594E-2</v>
      </c>
      <c r="M15" s="60">
        <v>9.5271999999999996E-2</v>
      </c>
      <c r="N15" s="60">
        <v>9.8760368183112068E-2</v>
      </c>
      <c r="O15" s="60">
        <v>0.10444790647383689</v>
      </c>
      <c r="P15" s="60">
        <v>0.37933618625899029</v>
      </c>
      <c r="Q15" s="60">
        <v>-0.2381119999999998</v>
      </c>
      <c r="R15" s="60">
        <v>0.36659855269600011</v>
      </c>
      <c r="S15" s="60">
        <v>0.25901780596708018</v>
      </c>
      <c r="T15" s="60">
        <v>0.41403200000000001</v>
      </c>
      <c r="U15" s="60">
        <v>-0.2453439999999999</v>
      </c>
      <c r="V15" s="60">
        <v>0.45552987818708962</v>
      </c>
      <c r="W15" s="60">
        <v>0.32002587818708961</v>
      </c>
      <c r="X15" s="60">
        <v>0.31403199999999998</v>
      </c>
      <c r="Y15" s="60">
        <v>-0.34534399999999987</v>
      </c>
      <c r="Z15" s="60">
        <v>0.35552987818708959</v>
      </c>
      <c r="AA15" s="60">
        <v>0.2200258781870896</v>
      </c>
      <c r="AB15" s="60">
        <v>0.31800539469718542</v>
      </c>
      <c r="AC15" s="60">
        <v>-0.34061599999999992</v>
      </c>
      <c r="AD15" s="60">
        <v>0.3567695100039775</v>
      </c>
      <c r="AE15" s="60">
        <v>0.21557797171325269</v>
      </c>
      <c r="AF15" s="60" t="s">
        <v>965</v>
      </c>
      <c r="AG15" s="60" t="s">
        <v>966</v>
      </c>
      <c r="AH15" s="60">
        <v>0.4540454701596871</v>
      </c>
      <c r="AI15" s="60">
        <v>0.56882404898619199</v>
      </c>
      <c r="AJ15" s="60">
        <v>0.30971941125747671</v>
      </c>
      <c r="AK15" s="60">
        <v>0.29337576598374843</v>
      </c>
      <c r="AL15" s="60">
        <v>0.1961006991123051</v>
      </c>
      <c r="AM15" s="60">
        <v>1.356917110254652</v>
      </c>
    </row>
    <row r="16" spans="1:39" x14ac:dyDescent="0.3">
      <c r="A16" s="61">
        <v>14</v>
      </c>
      <c r="B16" s="60"/>
      <c r="C16" s="60">
        <v>100</v>
      </c>
      <c r="D16" s="60">
        <v>5.4875373840332031E-2</v>
      </c>
      <c r="E16" s="60" t="b">
        <v>0</v>
      </c>
      <c r="F16" s="60">
        <v>2.9999999999999988E-2</v>
      </c>
      <c r="G16" s="60">
        <v>1.215650293887068E-2</v>
      </c>
      <c r="H16" s="60">
        <v>2.7679999999999979E-2</v>
      </c>
      <c r="I16" s="60">
        <v>8.9600000000011892E-4</v>
      </c>
      <c r="J16" s="60">
        <v>0.10672168347093609</v>
      </c>
      <c r="K16" s="60">
        <v>1.993768347093627E-2</v>
      </c>
      <c r="L16" s="60">
        <v>0.1</v>
      </c>
      <c r="M16" s="60">
        <v>9.9999999999999978E-2</v>
      </c>
      <c r="N16" s="60">
        <v>9.9999999999999978E-2</v>
      </c>
      <c r="O16" s="60">
        <v>0.1</v>
      </c>
      <c r="P16" s="60">
        <v>0.32068799999999997</v>
      </c>
      <c r="Q16" s="60">
        <v>-0.41006399999999987</v>
      </c>
      <c r="R16" s="60">
        <v>0.62704862681772655</v>
      </c>
      <c r="S16" s="60">
        <v>0.40754462681772652</v>
      </c>
      <c r="T16" s="60">
        <v>0.29300799999999999</v>
      </c>
      <c r="U16" s="60">
        <v>-0.41095999999999999</v>
      </c>
      <c r="V16" s="60">
        <v>0.73377031028866269</v>
      </c>
      <c r="W16" s="60">
        <v>0.42748231028866279</v>
      </c>
      <c r="X16" s="60">
        <v>0.19300800000000001</v>
      </c>
      <c r="Y16" s="60">
        <v>-0.51095999999999997</v>
      </c>
      <c r="Z16" s="60">
        <v>0.63377031028866271</v>
      </c>
      <c r="AA16" s="60">
        <v>0.32748231028866281</v>
      </c>
      <c r="AB16" s="60">
        <v>0.19300800000000001</v>
      </c>
      <c r="AC16" s="60">
        <v>-0.51095999999999997</v>
      </c>
      <c r="AD16" s="60">
        <v>0.63377031028866271</v>
      </c>
      <c r="AE16" s="60">
        <v>0.32748231028866281</v>
      </c>
      <c r="AF16" s="60" t="s">
        <v>967</v>
      </c>
      <c r="AG16" s="60" t="s">
        <v>968</v>
      </c>
      <c r="AH16" s="60">
        <v>0</v>
      </c>
      <c r="AI16" s="60">
        <v>1.5613725668090391E-14</v>
      </c>
      <c r="AJ16" s="60">
        <v>2.2165652860739E-14</v>
      </c>
      <c r="AK16" s="60">
        <v>2.1104989177529228E-14</v>
      </c>
      <c r="AL16" s="60">
        <v>0</v>
      </c>
      <c r="AM16" s="60">
        <v>1.9005190594275209E-14</v>
      </c>
    </row>
    <row r="17" spans="1:39" x14ac:dyDescent="0.3">
      <c r="A17" s="61">
        <v>15</v>
      </c>
      <c r="B17" s="60"/>
      <c r="C17" s="60">
        <v>100</v>
      </c>
      <c r="D17" s="60">
        <v>5.878448486328125E-2</v>
      </c>
      <c r="E17" s="60" t="b">
        <v>0</v>
      </c>
      <c r="F17" s="60">
        <v>2.7153206859670272E-2</v>
      </c>
      <c r="G17" s="60">
        <v>1.8221160936315619E-2</v>
      </c>
      <c r="H17" s="60">
        <v>0.13106692119797281</v>
      </c>
      <c r="I17" s="60">
        <v>1.639999999999975E-3</v>
      </c>
      <c r="J17" s="60">
        <v>3.2247999999999999E-2</v>
      </c>
      <c r="K17" s="60">
        <v>0.1026188608210442</v>
      </c>
      <c r="L17" s="60">
        <v>0.1527179057336443</v>
      </c>
      <c r="M17" s="60">
        <v>1.7407999999999979E-2</v>
      </c>
      <c r="N17" s="60">
        <v>5.9392000000000007E-2</v>
      </c>
      <c r="O17" s="60">
        <v>0.1023278762853726</v>
      </c>
      <c r="P17" s="60">
        <v>-0.83874808966577008</v>
      </c>
      <c r="Q17" s="60">
        <v>0.78001599999999993</v>
      </c>
      <c r="R17" s="60">
        <v>0.10082400000000009</v>
      </c>
      <c r="S17" s="60">
        <v>-6.4972689893523894E-2</v>
      </c>
      <c r="T17" s="60">
        <v>-0.70768116846779727</v>
      </c>
      <c r="U17" s="60">
        <v>0.77837599999999996</v>
      </c>
      <c r="V17" s="60">
        <v>0.13307200000000011</v>
      </c>
      <c r="W17" s="60">
        <v>3.7646170927520248E-2</v>
      </c>
      <c r="X17" s="60">
        <v>-0.80768116846779725</v>
      </c>
      <c r="Y17" s="60">
        <v>0.67837599999999998</v>
      </c>
      <c r="Z17" s="60">
        <v>3.3072000000000067E-2</v>
      </c>
      <c r="AA17" s="60">
        <v>-6.2353829072479751E-2</v>
      </c>
      <c r="AB17" s="60">
        <v>-0.86039907420144157</v>
      </c>
      <c r="AC17" s="60">
        <v>0.79578399999999994</v>
      </c>
      <c r="AD17" s="60">
        <v>7.3680000000000065E-2</v>
      </c>
      <c r="AE17" s="60">
        <v>-6.4681705357852323E-2</v>
      </c>
      <c r="AF17" s="60" t="s">
        <v>969</v>
      </c>
      <c r="AG17" s="60" t="s">
        <v>970</v>
      </c>
      <c r="AH17" s="60">
        <v>9.7131969689061677</v>
      </c>
      <c r="AI17" s="60">
        <v>4.3407136744749577</v>
      </c>
      <c r="AJ17" s="60">
        <v>23.3497670972591</v>
      </c>
      <c r="AK17" s="60">
        <v>19.97193045805869</v>
      </c>
      <c r="AL17" s="60">
        <v>1314.7036551758929</v>
      </c>
      <c r="AM17" s="60">
        <v>66.091458485291781</v>
      </c>
    </row>
    <row r="18" spans="1:39" x14ac:dyDescent="0.3">
      <c r="A18" s="61">
        <v>16</v>
      </c>
      <c r="B18" s="60"/>
      <c r="C18" s="60">
        <v>100</v>
      </c>
      <c r="D18" s="60">
        <v>5.1831245422363281E-2</v>
      </c>
      <c r="E18" s="60" t="b">
        <v>0</v>
      </c>
      <c r="F18" s="60">
        <v>2.257699659500435E-2</v>
      </c>
      <c r="G18" s="60">
        <v>2.6023257770813259E-3</v>
      </c>
      <c r="H18" s="60">
        <v>4.547875830628334E-2</v>
      </c>
      <c r="I18" s="60">
        <v>2.3087999999999779E-2</v>
      </c>
      <c r="J18" s="60">
        <v>9.7600000000002546E-4</v>
      </c>
      <c r="K18" s="60">
        <v>9.0968993839314033E-2</v>
      </c>
      <c r="L18" s="60">
        <v>8.6022600861659249E-2</v>
      </c>
      <c r="M18" s="60">
        <v>6.0960000000000132E-2</v>
      </c>
      <c r="N18" s="60">
        <v>0.107056</v>
      </c>
      <c r="O18" s="60">
        <v>9.3182648021408993E-2</v>
      </c>
      <c r="P18" s="60">
        <v>0.86451959052171989</v>
      </c>
      <c r="Q18" s="60">
        <v>0.58562399999999992</v>
      </c>
      <c r="R18" s="60">
        <v>4.8239999999999998E-2</v>
      </c>
      <c r="S18" s="60">
        <v>1.2803319569549139E-2</v>
      </c>
      <c r="T18" s="60">
        <v>0.90999834882800323</v>
      </c>
      <c r="U18" s="60">
        <v>0.56253600000000015</v>
      </c>
      <c r="V18" s="60">
        <v>4.9216000000000017E-2</v>
      </c>
      <c r="W18" s="60">
        <v>-7.8165674269764895E-2</v>
      </c>
      <c r="X18" s="60">
        <v>0.80999834882800326</v>
      </c>
      <c r="Y18" s="60">
        <v>0.46253600000000011</v>
      </c>
      <c r="Z18" s="60">
        <v>-5.0783999999999982E-2</v>
      </c>
      <c r="AA18" s="60">
        <v>-0.1781656742697649</v>
      </c>
      <c r="AB18" s="60">
        <v>0.82397574796634399</v>
      </c>
      <c r="AC18" s="60">
        <v>0.50157600000000002</v>
      </c>
      <c r="AD18" s="60">
        <v>-5.7839999999999982E-2</v>
      </c>
      <c r="AE18" s="60">
        <v>-0.17134832229117389</v>
      </c>
      <c r="AF18" s="60" t="s">
        <v>971</v>
      </c>
      <c r="AG18" s="60" t="s">
        <v>972</v>
      </c>
      <c r="AH18" s="60">
        <v>1.2873551116700579</v>
      </c>
      <c r="AI18" s="60">
        <v>2.3176165328288838</v>
      </c>
      <c r="AJ18" s="60">
        <v>5.4323097005236516</v>
      </c>
      <c r="AK18" s="60">
        <v>4.8575033527875568</v>
      </c>
      <c r="AL18" s="60">
        <v>2.7567622932973408</v>
      </c>
      <c r="AM18" s="60">
        <v>29.441750331344359</v>
      </c>
    </row>
    <row r="19" spans="1:39" x14ac:dyDescent="0.3">
      <c r="A19" s="61">
        <v>17</v>
      </c>
      <c r="B19" s="60"/>
      <c r="C19" s="60">
        <v>100</v>
      </c>
      <c r="D19" s="60">
        <v>5.0884485244750977E-2</v>
      </c>
      <c r="E19" s="60" t="b">
        <v>0</v>
      </c>
      <c r="F19" s="60">
        <v>1.353032176936805E-2</v>
      </c>
      <c r="G19" s="60">
        <v>4.5561026447085732E-3</v>
      </c>
      <c r="H19" s="60">
        <v>6.5293477966939406E-2</v>
      </c>
      <c r="I19" s="60">
        <v>1.7111999999999961E-2</v>
      </c>
      <c r="J19" s="60">
        <v>2.0936974321236759E-4</v>
      </c>
      <c r="K19" s="60">
        <v>0.167092720081988</v>
      </c>
      <c r="L19" s="60">
        <v>4.9357625948490802E-2</v>
      </c>
      <c r="M19" s="60">
        <v>8.0735999999999863E-2</v>
      </c>
      <c r="N19" s="60">
        <v>6.7644991197404539E-2</v>
      </c>
      <c r="O19" s="60">
        <v>0.14377238800888059</v>
      </c>
      <c r="P19" s="60">
        <v>-0.68133300102866579</v>
      </c>
      <c r="Q19" s="60">
        <v>0.3329919999999999</v>
      </c>
      <c r="R19" s="60">
        <v>8.7532583943517525E-2</v>
      </c>
      <c r="S19" s="60">
        <v>-0.26995051066445502</v>
      </c>
      <c r="T19" s="60">
        <v>-0.61603952306172638</v>
      </c>
      <c r="U19" s="60">
        <v>0.35010399999999992</v>
      </c>
      <c r="V19" s="60">
        <v>8.7741953686729893E-2</v>
      </c>
      <c r="W19" s="60">
        <v>-0.102857790582467</v>
      </c>
      <c r="X19" s="60">
        <v>-0.71603952306172636</v>
      </c>
      <c r="Y19" s="60">
        <v>0.25010399999999988</v>
      </c>
      <c r="Z19" s="60">
        <v>-1.2258046313270109E-2</v>
      </c>
      <c r="AA19" s="60">
        <v>-0.202857790582467</v>
      </c>
      <c r="AB19" s="60">
        <v>-0.66539714901021718</v>
      </c>
      <c r="AC19" s="60">
        <v>0.269368</v>
      </c>
      <c r="AD19" s="60">
        <v>2.0096962489325361E-2</v>
      </c>
      <c r="AE19" s="60">
        <v>-0.24663017859134759</v>
      </c>
      <c r="AF19" s="60" t="s">
        <v>973</v>
      </c>
      <c r="AG19" s="60" t="s">
        <v>974</v>
      </c>
      <c r="AH19" s="60">
        <v>23.067049398857581</v>
      </c>
      <c r="AI19" s="60">
        <v>2.7514471346808911</v>
      </c>
      <c r="AJ19" s="60">
        <v>2.0689618081774621</v>
      </c>
      <c r="AK19" s="60">
        <v>1.8958072538084521</v>
      </c>
      <c r="AL19" s="60">
        <v>10.216839756049479</v>
      </c>
      <c r="AM19" s="60">
        <v>62.482376767275142</v>
      </c>
    </row>
    <row r="20" spans="1:39" x14ac:dyDescent="0.3">
      <c r="A20" s="61">
        <v>18</v>
      </c>
      <c r="B20" s="60"/>
      <c r="C20" s="60">
        <v>100</v>
      </c>
      <c r="D20" s="60">
        <v>4.9845695495605469E-2</v>
      </c>
      <c r="E20" s="60" t="b">
        <v>0</v>
      </c>
      <c r="F20" s="60">
        <v>2.331168911262646E-2</v>
      </c>
      <c r="G20" s="60">
        <v>9.7397468334633978E-3</v>
      </c>
      <c r="H20" s="60">
        <v>1.8323474265976799E-2</v>
      </c>
      <c r="I20" s="60">
        <v>1.8575999999999981E-2</v>
      </c>
      <c r="J20" s="60">
        <v>9.5178407994079645E-2</v>
      </c>
      <c r="K20" s="60">
        <v>3.7604601708138799E-2</v>
      </c>
      <c r="L20" s="60">
        <v>7.8795806339084118E-2</v>
      </c>
      <c r="M20" s="60">
        <v>6.0695999999999972E-2</v>
      </c>
      <c r="N20" s="60">
        <v>0.1158400000000001</v>
      </c>
      <c r="O20" s="60">
        <v>9.6674462449467771E-2</v>
      </c>
      <c r="P20" s="60">
        <v>0.72674561320578723</v>
      </c>
      <c r="Q20" s="60">
        <v>0.48515200000000003</v>
      </c>
      <c r="R20" s="60">
        <v>0.1788172886408923</v>
      </c>
      <c r="S20" s="60">
        <v>0.1191789519671993</v>
      </c>
      <c r="T20" s="60">
        <v>0.74506908747176404</v>
      </c>
      <c r="U20" s="60">
        <v>0.50372799999999995</v>
      </c>
      <c r="V20" s="60">
        <v>0.27399569663497192</v>
      </c>
      <c r="W20" s="60">
        <v>0.15678355367533811</v>
      </c>
      <c r="X20" s="60">
        <v>0.64506908747176406</v>
      </c>
      <c r="Y20" s="60">
        <v>0.40372799999999998</v>
      </c>
      <c r="Z20" s="60">
        <v>0.17399569663497191</v>
      </c>
      <c r="AA20" s="60">
        <v>5.6783553675338071E-2</v>
      </c>
      <c r="AB20" s="60">
        <v>0.66627328113267992</v>
      </c>
      <c r="AC20" s="60">
        <v>0.44303199999999998</v>
      </c>
      <c r="AD20" s="60">
        <v>0.15815569663497181</v>
      </c>
      <c r="AE20" s="60">
        <v>6.0109091225870312E-2</v>
      </c>
      <c r="AF20" s="60" t="s">
        <v>975</v>
      </c>
      <c r="AG20" s="60" t="s">
        <v>976</v>
      </c>
      <c r="AH20" s="60">
        <v>1.8732654033383711</v>
      </c>
      <c r="AI20" s="60">
        <v>3.3729591598804549</v>
      </c>
      <c r="AJ20" s="60">
        <v>5.0553653927381959</v>
      </c>
      <c r="AK20" s="60">
        <v>4.5569165319558076</v>
      </c>
      <c r="AL20" s="60">
        <v>7.0694545097114494</v>
      </c>
      <c r="AM20" s="60">
        <v>11.897742000800459</v>
      </c>
    </row>
    <row r="21" spans="1:39" x14ac:dyDescent="0.3">
      <c r="A21" s="61">
        <v>19</v>
      </c>
      <c r="B21" s="60"/>
      <c r="C21" s="60">
        <v>100</v>
      </c>
      <c r="D21" s="60">
        <v>6.5856218338012695E-2</v>
      </c>
      <c r="E21" s="60" t="b">
        <v>0</v>
      </c>
      <c r="F21" s="60">
        <v>1.177160068557501E-2</v>
      </c>
      <c r="G21" s="60">
        <v>3.8961874080993002E-3</v>
      </c>
      <c r="H21" s="60">
        <v>6.210956398489037E-2</v>
      </c>
      <c r="I21" s="60">
        <v>6.2079999999999913E-3</v>
      </c>
      <c r="J21" s="60">
        <v>2.2406629846896681E-4</v>
      </c>
      <c r="K21" s="60">
        <v>5.3141004202009817E-2</v>
      </c>
      <c r="L21" s="60">
        <v>7.6072502947484355E-2</v>
      </c>
      <c r="M21" s="60">
        <v>1.916000000000001E-2</v>
      </c>
      <c r="N21" s="60">
        <v>7.4949779058246707E-2</v>
      </c>
      <c r="O21" s="60">
        <v>5.7557827011332267E-2</v>
      </c>
      <c r="P21" s="60">
        <v>1.641799619275042E-2</v>
      </c>
      <c r="Q21" s="60">
        <v>0.29211199999999993</v>
      </c>
      <c r="R21" s="60">
        <v>0.23365916624721969</v>
      </c>
      <c r="S21" s="60">
        <v>-9.8851603689570966E-2</v>
      </c>
      <c r="T21" s="60">
        <v>7.8527560177640787E-2</v>
      </c>
      <c r="U21" s="60">
        <v>0.28590399999999988</v>
      </c>
      <c r="V21" s="60">
        <v>0.2334350999487507</v>
      </c>
      <c r="W21" s="60">
        <v>-0.15199260789158081</v>
      </c>
      <c r="X21" s="60">
        <v>-2.1472439822359211E-2</v>
      </c>
      <c r="Y21" s="60">
        <v>0.1859039999999999</v>
      </c>
      <c r="Z21" s="60">
        <v>0.13343509994875069</v>
      </c>
      <c r="AA21" s="60">
        <v>-0.25199260789158079</v>
      </c>
      <c r="AB21" s="60">
        <v>2.4550572301564391E-3</v>
      </c>
      <c r="AC21" s="60">
        <v>0.26674399999999993</v>
      </c>
      <c r="AD21" s="60">
        <v>0.15848532089050399</v>
      </c>
      <c r="AE21" s="60">
        <v>-0.20955043490291311</v>
      </c>
      <c r="AF21" s="60" t="s">
        <v>977</v>
      </c>
      <c r="AG21" s="60" t="s">
        <v>978</v>
      </c>
      <c r="AH21" s="60">
        <v>4.7257924781758938</v>
      </c>
      <c r="AI21" s="60">
        <v>0.46125289166871247</v>
      </c>
      <c r="AJ21" s="60">
        <v>8.1222150011075307</v>
      </c>
      <c r="AK21" s="60">
        <v>7.4828498768326286</v>
      </c>
      <c r="AL21" s="60">
        <v>381.92555699107771</v>
      </c>
      <c r="AM21" s="60">
        <v>1.797789340722004</v>
      </c>
    </row>
    <row r="22" spans="1:39" x14ac:dyDescent="0.3">
      <c r="A22" s="61">
        <v>21</v>
      </c>
      <c r="B22" s="60"/>
      <c r="C22" s="60">
        <v>100</v>
      </c>
      <c r="D22" s="60">
        <v>4.6875715255737298E-2</v>
      </c>
      <c r="E22" s="60" t="b">
        <v>0</v>
      </c>
      <c r="F22" s="60">
        <v>8.1888836759616904E-3</v>
      </c>
      <c r="G22" s="60">
        <v>4.0782105236552972E-4</v>
      </c>
      <c r="H22" s="60">
        <v>1.262222095640975E-5</v>
      </c>
      <c r="I22" s="60">
        <v>1.0143999999999931E-2</v>
      </c>
      <c r="J22" s="60">
        <v>1.7461963149802751E-2</v>
      </c>
      <c r="K22" s="60">
        <v>0.10972719733530679</v>
      </c>
      <c r="L22" s="60">
        <v>6.0309435935394562E-2</v>
      </c>
      <c r="M22" s="60">
        <v>2.3391999999999968E-2</v>
      </c>
      <c r="N22" s="60">
        <v>6.3280881387005272E-2</v>
      </c>
      <c r="O22" s="60">
        <v>0.13998958904515019</v>
      </c>
      <c r="P22" s="60">
        <v>-3.2467377779043488E-2</v>
      </c>
      <c r="Q22" s="60">
        <v>-0.54614399999999996</v>
      </c>
      <c r="R22" s="60">
        <v>-0.53498196314980273</v>
      </c>
      <c r="S22" s="60">
        <v>-9.7271973353069124E-3</v>
      </c>
      <c r="T22" s="60">
        <v>-3.2479999999999898E-2</v>
      </c>
      <c r="U22" s="60">
        <v>-0.53600000000000003</v>
      </c>
      <c r="V22" s="60">
        <v>-0.51751999999999998</v>
      </c>
      <c r="W22" s="60">
        <v>9.9999999999999895E-2</v>
      </c>
      <c r="X22" s="60">
        <v>-0.1324799999999999</v>
      </c>
      <c r="Y22" s="60">
        <v>-0.63600000000000001</v>
      </c>
      <c r="Z22" s="60">
        <v>-0.61751999999999996</v>
      </c>
      <c r="AA22" s="60">
        <v>-1.1413708168053329E-16</v>
      </c>
      <c r="AB22" s="60">
        <v>-9.278943593539446E-2</v>
      </c>
      <c r="AC22" s="60">
        <v>-0.559392</v>
      </c>
      <c r="AD22" s="60">
        <v>-0.58080088138700525</v>
      </c>
      <c r="AE22" s="60">
        <v>-3.9989589045150341E-2</v>
      </c>
      <c r="AF22" s="60" t="s">
        <v>979</v>
      </c>
      <c r="AG22" s="60" t="s">
        <v>980</v>
      </c>
      <c r="AH22" s="60">
        <v>9.5411452650770414</v>
      </c>
      <c r="AI22" s="60">
        <v>2.426324018558816</v>
      </c>
      <c r="AJ22" s="60">
        <v>4.2157188009535016</v>
      </c>
      <c r="AK22" s="60">
        <v>4.0272498479073766</v>
      </c>
      <c r="AL22" s="60">
        <v>2.8234073413212588</v>
      </c>
      <c r="AM22" s="60">
        <v>9.069039417648451</v>
      </c>
    </row>
    <row r="23" spans="1:39" x14ac:dyDescent="0.3">
      <c r="A23" s="61">
        <v>22</v>
      </c>
      <c r="B23" s="60"/>
      <c r="C23" s="60">
        <v>100</v>
      </c>
      <c r="D23" s="60">
        <v>5.2865028381347663E-2</v>
      </c>
      <c r="E23" s="60" t="b">
        <v>0</v>
      </c>
      <c r="F23" s="60">
        <v>0.03</v>
      </c>
      <c r="G23" s="60">
        <v>1.347847311430272E-2</v>
      </c>
      <c r="H23" s="60">
        <v>7.0048000000000055E-2</v>
      </c>
      <c r="I23" s="60">
        <v>3.9039999999999957E-2</v>
      </c>
      <c r="J23" s="60">
        <v>8.3950159084439591E-2</v>
      </c>
      <c r="K23" s="60">
        <v>8.0878159084439682E-2</v>
      </c>
      <c r="L23" s="60">
        <v>0.1</v>
      </c>
      <c r="M23" s="60">
        <v>9.9999999999999978E-2</v>
      </c>
      <c r="N23" s="60">
        <v>9.9999999999999978E-2</v>
      </c>
      <c r="O23" s="60">
        <v>0.1000000000000001</v>
      </c>
      <c r="P23" s="60">
        <v>0.41271999999999998</v>
      </c>
      <c r="Q23" s="60">
        <v>-0.44302399999999992</v>
      </c>
      <c r="R23" s="60">
        <v>0.59039262089618605</v>
      </c>
      <c r="S23" s="60">
        <v>0.42916062089618617</v>
      </c>
      <c r="T23" s="60">
        <v>0.48276800000000009</v>
      </c>
      <c r="U23" s="60">
        <v>-0.4039839999999999</v>
      </c>
      <c r="V23" s="60">
        <v>0.67434277998062564</v>
      </c>
      <c r="W23" s="60">
        <v>0.51003877998062586</v>
      </c>
      <c r="X23" s="60">
        <v>0.38276800000000011</v>
      </c>
      <c r="Y23" s="60">
        <v>-0.50398399999999988</v>
      </c>
      <c r="Z23" s="60">
        <v>0.57434277998062566</v>
      </c>
      <c r="AA23" s="60">
        <v>0.41003877998062582</v>
      </c>
      <c r="AB23" s="60">
        <v>0.38276800000000011</v>
      </c>
      <c r="AC23" s="60">
        <v>-0.50398399999999988</v>
      </c>
      <c r="AD23" s="60">
        <v>0.57434277998062566</v>
      </c>
      <c r="AE23" s="60">
        <v>0.41003877998062582</v>
      </c>
      <c r="AF23" s="60" t="s">
        <v>981</v>
      </c>
      <c r="AG23" s="60" t="s">
        <v>982</v>
      </c>
      <c r="AH23" s="60">
        <v>0</v>
      </c>
      <c r="AI23" s="60">
        <v>2.3121682798361381E-14</v>
      </c>
      <c r="AJ23" s="60">
        <v>2.2257410013597321E-14</v>
      </c>
      <c r="AK23" s="60">
        <v>2.118815849211714E-14</v>
      </c>
      <c r="AL23" s="60">
        <v>1.171340652555564E-14</v>
      </c>
      <c r="AM23" s="60">
        <v>1.200656117812814E-14</v>
      </c>
    </row>
    <row r="24" spans="1:39" x14ac:dyDescent="0.3">
      <c r="A24" s="61">
        <v>23</v>
      </c>
      <c r="B24" s="60"/>
      <c r="C24" s="60">
        <v>100</v>
      </c>
      <c r="D24" s="60">
        <v>4.7905921936035163E-2</v>
      </c>
      <c r="E24" s="60" t="b">
        <v>0</v>
      </c>
      <c r="F24" s="60">
        <v>2.776755069352253E-2</v>
      </c>
      <c r="G24" s="60">
        <v>2.069877377843506E-3</v>
      </c>
      <c r="H24" s="60">
        <v>4.039147199225579E-2</v>
      </c>
      <c r="I24" s="60">
        <v>2.067200000000002E-2</v>
      </c>
      <c r="J24" s="60">
        <v>3.327879826904967E-3</v>
      </c>
      <c r="K24" s="60">
        <v>7.0818407994079527E-2</v>
      </c>
      <c r="L24" s="60">
        <v>9.7943999999999976E-2</v>
      </c>
      <c r="M24" s="60">
        <v>9.3831999999999971E-2</v>
      </c>
      <c r="N24" s="60">
        <v>9.6799170107612742E-2</v>
      </c>
      <c r="O24" s="60">
        <v>9.6799170107612714E-2</v>
      </c>
      <c r="P24" s="60">
        <v>0.38918392539998259</v>
      </c>
      <c r="Q24" s="60">
        <v>-6.1927999999999879E-2</v>
      </c>
      <c r="R24" s="60">
        <v>-4.6601487536299342E-2</v>
      </c>
      <c r="S24" s="60">
        <v>6.6510751010644522E-3</v>
      </c>
      <c r="T24" s="60">
        <v>0.42957539739223838</v>
      </c>
      <c r="U24" s="60">
        <v>-8.2599999999999896E-2</v>
      </c>
      <c r="V24" s="60">
        <v>-4.9929367363204302E-2</v>
      </c>
      <c r="W24" s="60">
        <v>7.7469483095143982E-2</v>
      </c>
      <c r="X24" s="60">
        <v>0.3295753973922384</v>
      </c>
      <c r="Y24" s="60">
        <v>-0.1825999999999999</v>
      </c>
      <c r="Z24" s="60">
        <v>-0.14992936736320431</v>
      </c>
      <c r="AA24" s="60">
        <v>-2.253051690485602E-2</v>
      </c>
      <c r="AB24" s="60">
        <v>0.3316313973922384</v>
      </c>
      <c r="AC24" s="60">
        <v>-0.17643199999999989</v>
      </c>
      <c r="AD24" s="60">
        <v>-0.14672853747081699</v>
      </c>
      <c r="AE24" s="60">
        <v>-1.9329687012468729E-2</v>
      </c>
      <c r="AF24" s="60" t="s">
        <v>983</v>
      </c>
      <c r="AG24" s="60" t="s">
        <v>984</v>
      </c>
      <c r="AH24" s="60">
        <v>0.3000245935362566</v>
      </c>
      <c r="AI24" s="60">
        <v>0.1090073447316659</v>
      </c>
      <c r="AJ24" s="60">
        <v>0.45226605889871951</v>
      </c>
      <c r="AK24" s="60">
        <v>0.42571957621671158</v>
      </c>
      <c r="AL24" s="60">
        <v>2.9505752332709019</v>
      </c>
      <c r="AM24" s="60">
        <v>1.191753570442873</v>
      </c>
    </row>
    <row r="25" spans="1:39" x14ac:dyDescent="0.3">
      <c r="A25" s="61">
        <v>24</v>
      </c>
      <c r="B25" s="60"/>
      <c r="C25" s="60">
        <v>100</v>
      </c>
      <c r="D25" s="60">
        <v>7.3774576187133789E-2</v>
      </c>
      <c r="E25" s="60" t="b">
        <v>0</v>
      </c>
      <c r="F25" s="60">
        <v>2.8402124226554481E-2</v>
      </c>
      <c r="G25" s="60">
        <v>8.5860338955533883E-3</v>
      </c>
      <c r="H25" s="60">
        <v>5.798399999999998E-2</v>
      </c>
      <c r="I25" s="60">
        <v>1.532800000000001E-2</v>
      </c>
      <c r="J25" s="60">
        <v>7.063244336389185E-2</v>
      </c>
      <c r="K25" s="60">
        <v>5.4024443363891617E-2</v>
      </c>
      <c r="L25" s="60">
        <v>9.8519999999999941E-2</v>
      </c>
      <c r="M25" s="60">
        <v>9.5559999999999978E-2</v>
      </c>
      <c r="N25" s="60">
        <v>9.7796831372772508E-2</v>
      </c>
      <c r="O25" s="60">
        <v>9.7796831372772286E-2</v>
      </c>
      <c r="P25" s="60">
        <v>0.37840800000000002</v>
      </c>
      <c r="Q25" s="60">
        <v>-0.42258399999999979</v>
      </c>
      <c r="R25" s="60">
        <v>0.47854140965665098</v>
      </c>
      <c r="S25" s="60">
        <v>0.35786940965665121</v>
      </c>
      <c r="T25" s="60">
        <v>0.436392</v>
      </c>
      <c r="U25" s="60">
        <v>-0.40725599999999978</v>
      </c>
      <c r="V25" s="60">
        <v>0.54917385302054289</v>
      </c>
      <c r="W25" s="60">
        <v>0.41189385302054282</v>
      </c>
      <c r="X25" s="60">
        <v>0.33639200000000002</v>
      </c>
      <c r="Y25" s="60">
        <v>-0.50725599999999982</v>
      </c>
      <c r="Z25" s="60">
        <v>0.44917385302054291</v>
      </c>
      <c r="AA25" s="60">
        <v>0.31189385302054279</v>
      </c>
      <c r="AB25" s="60">
        <v>0.33787200000000012</v>
      </c>
      <c r="AC25" s="60">
        <v>-0.50281599999999982</v>
      </c>
      <c r="AD25" s="60">
        <v>0.45137702164777038</v>
      </c>
      <c r="AE25" s="60">
        <v>0.31409702164777048</v>
      </c>
      <c r="AF25" s="60" t="s">
        <v>985</v>
      </c>
      <c r="AG25" s="60" t="s">
        <v>986</v>
      </c>
      <c r="AH25" s="60">
        <v>0.22988152790329261</v>
      </c>
      <c r="AI25" s="60">
        <v>9.3758009972636017E-2</v>
      </c>
      <c r="AJ25" s="60">
        <v>0.26296229353884892</v>
      </c>
      <c r="AK25" s="60">
        <v>0.25035282619322019</v>
      </c>
      <c r="AL25" s="60">
        <v>0.54464944050272068</v>
      </c>
      <c r="AM25" s="60">
        <v>0.38181262123342408</v>
      </c>
    </row>
    <row r="26" spans="1:39" x14ac:dyDescent="0.3">
      <c r="A26" s="61">
        <v>25</v>
      </c>
      <c r="B26" s="60"/>
      <c r="C26" s="60">
        <v>100</v>
      </c>
      <c r="D26" s="60">
        <v>4.3882369995117188E-2</v>
      </c>
      <c r="E26" s="60" t="b">
        <v>0</v>
      </c>
      <c r="F26" s="60">
        <v>2.5605626121298249E-2</v>
      </c>
      <c r="G26" s="60">
        <v>1.405431765715325E-2</v>
      </c>
      <c r="H26" s="60">
        <v>9.7539866716012849E-2</v>
      </c>
      <c r="I26" s="60">
        <v>2.790400000000004E-2</v>
      </c>
      <c r="J26" s="60">
        <v>6.1332363741956768E-2</v>
      </c>
      <c r="K26" s="60">
        <v>0.1247752547514652</v>
      </c>
      <c r="L26" s="60">
        <v>9.10534359353945E-2</v>
      </c>
      <c r="M26" s="60">
        <v>8.6200000000000054E-2</v>
      </c>
      <c r="N26" s="60">
        <v>9.942061117121162E-2</v>
      </c>
      <c r="O26" s="60">
        <v>0.11550531882935661</v>
      </c>
      <c r="P26" s="60">
        <v>2.8788133283987251E-2</v>
      </c>
      <c r="Q26" s="60">
        <v>-0.29940000000000011</v>
      </c>
      <c r="R26" s="60">
        <v>0.26152010653076851</v>
      </c>
      <c r="S26" s="60">
        <v>-0.21753172502419041</v>
      </c>
      <c r="T26" s="60">
        <v>0.12632800000000011</v>
      </c>
      <c r="U26" s="60">
        <v>-0.27149600000000013</v>
      </c>
      <c r="V26" s="60">
        <v>0.32285247027272518</v>
      </c>
      <c r="W26" s="60">
        <v>-9.2756470272725183E-2</v>
      </c>
      <c r="X26" s="60">
        <v>2.6328000000000091E-2</v>
      </c>
      <c r="Y26" s="60">
        <v>-0.3714960000000001</v>
      </c>
      <c r="Z26" s="60">
        <v>0.2228524702727252</v>
      </c>
      <c r="AA26" s="60">
        <v>-0.19275647027272519</v>
      </c>
      <c r="AB26" s="60">
        <v>3.5274564064605607E-2</v>
      </c>
      <c r="AC26" s="60">
        <v>-0.35769600000000012</v>
      </c>
      <c r="AD26" s="60">
        <v>0.22343185910151361</v>
      </c>
      <c r="AE26" s="60">
        <v>-0.20826178910208179</v>
      </c>
      <c r="AF26" s="60" t="s">
        <v>987</v>
      </c>
      <c r="AG26" s="60" t="s">
        <v>988</v>
      </c>
      <c r="AH26" s="60">
        <v>1.4749260966058719</v>
      </c>
      <c r="AI26" s="60">
        <v>0.72085826079081072</v>
      </c>
      <c r="AJ26" s="60">
        <v>0.88877725358796211</v>
      </c>
      <c r="AK26" s="60">
        <v>0.84262610757199941</v>
      </c>
      <c r="AL26" s="60">
        <v>5.3099768135778529</v>
      </c>
      <c r="AM26" s="60">
        <v>2.5510881735980462</v>
      </c>
    </row>
    <row r="27" spans="1:39" x14ac:dyDescent="0.3">
      <c r="A27" s="61">
        <v>26</v>
      </c>
      <c r="B27" s="60"/>
      <c r="C27" s="60">
        <v>100</v>
      </c>
      <c r="D27" s="60">
        <v>4.7866106033325202E-2</v>
      </c>
      <c r="E27" s="60" t="b">
        <v>0</v>
      </c>
      <c r="F27" s="60">
        <v>2.7264869929223071E-2</v>
      </c>
      <c r="G27" s="60">
        <v>4.8485013330688918E-3</v>
      </c>
      <c r="H27" s="60">
        <v>6.0499223875951802E-2</v>
      </c>
      <c r="I27" s="60">
        <v>1.447200000000015E-2</v>
      </c>
      <c r="J27" s="60">
        <v>3.1287480874566287E-2</v>
      </c>
      <c r="K27" s="60">
        <v>0.10943621279963529</v>
      </c>
      <c r="L27" s="60">
        <v>9.7873555208866647E-2</v>
      </c>
      <c r="M27" s="60">
        <v>9.206400000000009E-2</v>
      </c>
      <c r="N27" s="60">
        <v>9.5967999999999914E-2</v>
      </c>
      <c r="O27" s="60">
        <v>9.3016371143882282E-2</v>
      </c>
      <c r="P27" s="60">
        <v>-0.33792654005958322</v>
      </c>
      <c r="Q27" s="60">
        <v>0.46104000000000001</v>
      </c>
      <c r="R27" s="60">
        <v>-0.2220392340260737</v>
      </c>
      <c r="S27" s="60">
        <v>8.2182346717528026E-2</v>
      </c>
      <c r="T27" s="60">
        <v>-0.27742731618363142</v>
      </c>
      <c r="U27" s="60">
        <v>0.47551200000000021</v>
      </c>
      <c r="V27" s="60">
        <v>-0.19075175315150741</v>
      </c>
      <c r="W27" s="60">
        <v>0.19161855951716331</v>
      </c>
      <c r="X27" s="60">
        <v>-0.3774273161836314</v>
      </c>
      <c r="Y27" s="60">
        <v>0.37551200000000012</v>
      </c>
      <c r="Z27" s="60">
        <v>-0.29075175315150742</v>
      </c>
      <c r="AA27" s="60">
        <v>9.1618559517163273E-2</v>
      </c>
      <c r="AB27" s="60">
        <v>-0.37530087139249801</v>
      </c>
      <c r="AC27" s="60">
        <v>0.38344800000000012</v>
      </c>
      <c r="AD27" s="60">
        <v>-0.28671975315150727</v>
      </c>
      <c r="AE27" s="60">
        <v>9.8602188373280997E-2</v>
      </c>
      <c r="AF27" s="60" t="s">
        <v>989</v>
      </c>
      <c r="AG27" s="60" t="s">
        <v>990</v>
      </c>
      <c r="AH27" s="60">
        <v>0.66388131764937341</v>
      </c>
      <c r="AI27" s="60">
        <v>1.5620875475615709E-2</v>
      </c>
      <c r="AJ27" s="60">
        <v>0.98499789312377295</v>
      </c>
      <c r="AK27" s="60">
        <v>0.89095555536166138</v>
      </c>
      <c r="AL27" s="60">
        <v>3.0010377972797029</v>
      </c>
      <c r="AM27" s="60">
        <v>0.19834248782936009</v>
      </c>
    </row>
    <row r="28" spans="1:39" x14ac:dyDescent="0.3">
      <c r="A28" s="61">
        <v>27</v>
      </c>
      <c r="B28" s="60"/>
      <c r="C28" s="60">
        <v>100</v>
      </c>
      <c r="D28" s="60">
        <v>5.1844596862792969E-2</v>
      </c>
      <c r="E28" s="60" t="b">
        <v>0</v>
      </c>
      <c r="F28" s="60">
        <v>2.729079367302072E-2</v>
      </c>
      <c r="G28" s="60">
        <v>1.357183949112433E-3</v>
      </c>
      <c r="H28" s="60">
        <v>1.4175725343051121E-2</v>
      </c>
      <c r="I28" s="60">
        <v>1.752800000000003E-2</v>
      </c>
      <c r="J28" s="60">
        <v>2.9137638478620911E-2</v>
      </c>
      <c r="K28" s="60">
        <v>0.18475963831919051</v>
      </c>
      <c r="L28" s="60">
        <v>8.6386794522575139E-2</v>
      </c>
      <c r="M28" s="60">
        <v>5.6895999999999967E-2</v>
      </c>
      <c r="N28" s="60">
        <v>0.1288059027728741</v>
      </c>
      <c r="O28" s="60">
        <v>0.13674718993338131</v>
      </c>
      <c r="P28" s="60">
        <v>0.5751845121979835</v>
      </c>
      <c r="Q28" s="60">
        <v>-0.1065599999999999</v>
      </c>
      <c r="R28" s="60">
        <v>0.1266765063827299</v>
      </c>
      <c r="S28" s="60">
        <v>0.175297398132431</v>
      </c>
      <c r="T28" s="60">
        <v>0.58936023754103462</v>
      </c>
      <c r="U28" s="60">
        <v>-0.12408799999999991</v>
      </c>
      <c r="V28" s="60">
        <v>0.15581414486135081</v>
      </c>
      <c r="W28" s="60">
        <v>0.36005703645162151</v>
      </c>
      <c r="X28" s="60">
        <v>0.48936023754103458</v>
      </c>
      <c r="Y28" s="60">
        <v>-0.2240879999999999</v>
      </c>
      <c r="Z28" s="60">
        <v>5.5814144861350799E-2</v>
      </c>
      <c r="AA28" s="60">
        <v>0.26005703645162148</v>
      </c>
      <c r="AB28" s="60">
        <v>0.50297344301845948</v>
      </c>
      <c r="AC28" s="60">
        <v>-0.18098399999999989</v>
      </c>
      <c r="AD28" s="60">
        <v>2.700824208847669E-2</v>
      </c>
      <c r="AE28" s="60">
        <v>0.22330984651824021</v>
      </c>
      <c r="AF28" s="60" t="s">
        <v>991</v>
      </c>
      <c r="AG28" s="60" t="s">
        <v>992</v>
      </c>
      <c r="AH28" s="60">
        <v>1.8039605348468171</v>
      </c>
      <c r="AI28" s="60">
        <v>0.91478358982523822</v>
      </c>
      <c r="AJ28" s="60">
        <v>3.0672737969316239</v>
      </c>
      <c r="AK28" s="60">
        <v>2.892247175300517</v>
      </c>
      <c r="AL28" s="60">
        <v>25.673906068334741</v>
      </c>
      <c r="AM28" s="60">
        <v>15.929194412193221</v>
      </c>
    </row>
    <row r="29" spans="1:39" x14ac:dyDescent="0.3">
      <c r="A29" s="61">
        <v>28</v>
      </c>
      <c r="B29" s="60"/>
      <c r="C29" s="60">
        <v>100</v>
      </c>
      <c r="D29" s="60">
        <v>4.8879861831665039E-2</v>
      </c>
      <c r="E29" s="60" t="b">
        <v>0</v>
      </c>
      <c r="F29" s="60">
        <v>2.0547430471524838E-2</v>
      </c>
      <c r="G29" s="60">
        <v>4.8434114288347738E-3</v>
      </c>
      <c r="H29" s="60">
        <v>6.5503210339912132E-2</v>
      </c>
      <c r="I29" s="60">
        <v>1.904000000000006E-2</v>
      </c>
      <c r="J29" s="60">
        <v>1.3792E-2</v>
      </c>
      <c r="K29" s="60">
        <v>0.1131358733246024</v>
      </c>
      <c r="L29" s="60">
        <v>7.4390516005233082E-2</v>
      </c>
      <c r="M29" s="60">
        <v>1.179999999999992E-2</v>
      </c>
      <c r="N29" s="60">
        <v>0.12196</v>
      </c>
      <c r="O29" s="60">
        <v>0.1307196531230416</v>
      </c>
      <c r="P29" s="60">
        <v>-0.20694229168137759</v>
      </c>
      <c r="Q29" s="60">
        <v>0.722464</v>
      </c>
      <c r="R29" s="60">
        <v>-9.4799999999999312E-3</v>
      </c>
      <c r="S29" s="60">
        <v>1.1348396891191151E-2</v>
      </c>
      <c r="T29" s="60">
        <v>-0.14143908134146549</v>
      </c>
      <c r="U29" s="60">
        <v>0.70342399999999994</v>
      </c>
      <c r="V29" s="60">
        <v>4.3120000000000658E-3</v>
      </c>
      <c r="W29" s="60">
        <v>0.1244842702157935</v>
      </c>
      <c r="X29" s="60">
        <v>-0.24143908134146549</v>
      </c>
      <c r="Y29" s="60">
        <v>0.60342399999999996</v>
      </c>
      <c r="Z29" s="60">
        <v>-9.568799999999994E-2</v>
      </c>
      <c r="AA29" s="60">
        <v>2.44842702157935E-2</v>
      </c>
      <c r="AB29" s="60">
        <v>-0.2158295973466986</v>
      </c>
      <c r="AC29" s="60">
        <v>0.69162400000000002</v>
      </c>
      <c r="AD29" s="60">
        <v>-0.11764799999999991</v>
      </c>
      <c r="AE29" s="60">
        <v>-6.2353829072480998E-3</v>
      </c>
      <c r="AF29" s="60" t="s">
        <v>993</v>
      </c>
      <c r="AG29" s="60" t="s">
        <v>994</v>
      </c>
      <c r="AH29" s="60">
        <v>5.8633343789364449</v>
      </c>
      <c r="AI29" s="60">
        <v>0.33870063709174941</v>
      </c>
      <c r="AJ29" s="60">
        <v>15.265457940413199</v>
      </c>
      <c r="AK29" s="60">
        <v>13.306839242576521</v>
      </c>
      <c r="AL29" s="60">
        <v>43.840426414424087</v>
      </c>
      <c r="AM29" s="60">
        <v>6.6479302221133167</v>
      </c>
    </row>
    <row r="30" spans="1:39" x14ac:dyDescent="0.3">
      <c r="A30" s="61">
        <v>29</v>
      </c>
      <c r="B30" s="60"/>
      <c r="C30" s="60">
        <v>100</v>
      </c>
      <c r="D30" s="60">
        <v>4.5883893966674798E-2</v>
      </c>
      <c r="E30" s="60" t="b">
        <v>0</v>
      </c>
      <c r="F30" s="60">
        <v>2.4867098667626229E-2</v>
      </c>
      <c r="G30" s="60">
        <v>7.8335767172612661E-3</v>
      </c>
      <c r="H30" s="60">
        <v>2.532316566645729E-2</v>
      </c>
      <c r="I30" s="60">
        <v>5.2527999999999908E-2</v>
      </c>
      <c r="J30" s="60">
        <v>6.6581703296704819E-2</v>
      </c>
      <c r="K30" s="60">
        <v>1.7526668746800419E-2</v>
      </c>
      <c r="L30" s="60">
        <v>8.6388647281216285E-2</v>
      </c>
      <c r="M30" s="60">
        <v>7.9311999999999938E-2</v>
      </c>
      <c r="N30" s="60">
        <v>0.10542156773899659</v>
      </c>
      <c r="O30" s="60">
        <v>0.1085632591926205</v>
      </c>
      <c r="P30" s="60">
        <v>-0.2506656256296303</v>
      </c>
      <c r="Q30" s="60">
        <v>0.55974400000000002</v>
      </c>
      <c r="R30" s="60">
        <v>0.22903908900529271</v>
      </c>
      <c r="S30" s="60">
        <v>-0.1769185976883155</v>
      </c>
      <c r="T30" s="60">
        <v>-0.22534245996317301</v>
      </c>
      <c r="U30" s="60">
        <v>0.61227199999999993</v>
      </c>
      <c r="V30" s="60">
        <v>0.2956207923019975</v>
      </c>
      <c r="W30" s="60">
        <v>-0.1593919289415151</v>
      </c>
      <c r="X30" s="60">
        <v>-0.32534245996317301</v>
      </c>
      <c r="Y30" s="60">
        <v>0.51227199999999995</v>
      </c>
      <c r="Z30" s="60">
        <v>0.1956207923019975</v>
      </c>
      <c r="AA30" s="60">
        <v>-0.25939192894151508</v>
      </c>
      <c r="AB30" s="60">
        <v>-0.31173110724438929</v>
      </c>
      <c r="AC30" s="60">
        <v>0.53295999999999999</v>
      </c>
      <c r="AD30" s="60">
        <v>0.1901992245630009</v>
      </c>
      <c r="AE30" s="60">
        <v>-0.2679551881341356</v>
      </c>
      <c r="AF30" s="60" t="s">
        <v>995</v>
      </c>
      <c r="AG30" s="60" t="s">
        <v>996</v>
      </c>
      <c r="AH30" s="60">
        <v>2.681629127382898</v>
      </c>
      <c r="AI30" s="60">
        <v>0.64147681922494404</v>
      </c>
      <c r="AJ30" s="60">
        <v>3.0927141410117578</v>
      </c>
      <c r="AK30" s="60">
        <v>2.7438791895948009</v>
      </c>
      <c r="AL30" s="60">
        <v>13.540727644363161</v>
      </c>
      <c r="AM30" s="60">
        <v>0.40290535181094239</v>
      </c>
    </row>
    <row r="31" spans="1:39" x14ac:dyDescent="0.3">
      <c r="A31" s="61">
        <v>30</v>
      </c>
      <c r="B31" s="60"/>
      <c r="C31" s="60">
        <v>100</v>
      </c>
      <c r="D31" s="60">
        <v>3.291010856628418E-2</v>
      </c>
      <c r="E31" s="60" t="b">
        <v>0</v>
      </c>
      <c r="F31" s="60">
        <v>1.9247866006233991E-2</v>
      </c>
      <c r="G31" s="60">
        <v>1.209954274117781E-2</v>
      </c>
      <c r="H31" s="60">
        <v>3.7592984588815048E-2</v>
      </c>
      <c r="I31" s="60">
        <v>2.107199999999998E-2</v>
      </c>
      <c r="J31" s="60">
        <v>0.1012041553834768</v>
      </c>
      <c r="K31" s="60">
        <v>7.4767483835336546E-2</v>
      </c>
      <c r="L31" s="60">
        <v>5.4686639932434312E-2</v>
      </c>
      <c r="M31" s="60">
        <v>7.6847999999999916E-2</v>
      </c>
      <c r="N31" s="60">
        <v>0.1017429226783578</v>
      </c>
      <c r="O31" s="60">
        <v>8.4078988976826807E-2</v>
      </c>
      <c r="P31" s="60">
        <v>-0.20777698458881491</v>
      </c>
      <c r="Q31" s="60">
        <v>-0.14346400000000031</v>
      </c>
      <c r="R31" s="60">
        <v>0.49644791471842631</v>
      </c>
      <c r="S31" s="60">
        <v>-0.39278755393723969</v>
      </c>
      <c r="T31" s="60">
        <v>-0.17018399999999981</v>
      </c>
      <c r="U31" s="60">
        <v>-0.12239200000000031</v>
      </c>
      <c r="V31" s="60">
        <v>0.59765207010190313</v>
      </c>
      <c r="W31" s="60">
        <v>-0.31802007010190309</v>
      </c>
      <c r="X31" s="60">
        <v>-0.27018399999999981</v>
      </c>
      <c r="Y31" s="60">
        <v>-0.22239200000000031</v>
      </c>
      <c r="Z31" s="60">
        <v>0.4976520701019031</v>
      </c>
      <c r="AA31" s="60">
        <v>-0.41802007010190312</v>
      </c>
      <c r="AB31" s="60">
        <v>-0.22487063993243411</v>
      </c>
      <c r="AC31" s="60">
        <v>-0.19924000000000019</v>
      </c>
      <c r="AD31" s="60">
        <v>0.49590914742354542</v>
      </c>
      <c r="AE31" s="60">
        <v>-0.40209905907872989</v>
      </c>
      <c r="AF31" s="60" t="s">
        <v>997</v>
      </c>
      <c r="AG31" s="60" t="s">
        <v>998</v>
      </c>
      <c r="AH31" s="60">
        <v>8.903889643429352</v>
      </c>
      <c r="AI31" s="60">
        <v>3.5730095687523749</v>
      </c>
      <c r="AJ31" s="60">
        <v>1.649483357931449</v>
      </c>
      <c r="AK31" s="60">
        <v>1.555252311511099</v>
      </c>
      <c r="AL31" s="60">
        <v>2.0044450960029989</v>
      </c>
      <c r="AM31" s="60">
        <v>1.3472558018855001</v>
      </c>
    </row>
    <row r="32" spans="1:39" x14ac:dyDescent="0.3">
      <c r="A32" s="61">
        <v>31</v>
      </c>
      <c r="B32" s="60"/>
      <c r="C32" s="60">
        <v>100</v>
      </c>
      <c r="D32" s="60">
        <v>6.0842037200927727E-2</v>
      </c>
      <c r="E32" s="60" t="b">
        <v>0</v>
      </c>
      <c r="F32" s="60">
        <v>1.420272093199524E-2</v>
      </c>
      <c r="G32" s="60">
        <v>3.295154488992418E-3</v>
      </c>
      <c r="H32" s="60">
        <v>2.4932757778664719E-2</v>
      </c>
      <c r="I32" s="60">
        <v>3.9135999999999893E-2</v>
      </c>
      <c r="J32" s="60">
        <v>3.3791797563060492E-2</v>
      </c>
      <c r="K32" s="60">
        <v>5.8056657643912102E-2</v>
      </c>
      <c r="L32" s="60">
        <v>8.3580438129400469E-2</v>
      </c>
      <c r="M32" s="60">
        <v>5.9192000000000022E-2</v>
      </c>
      <c r="N32" s="60">
        <v>6.0937167887035043E-2</v>
      </c>
      <c r="O32" s="60">
        <v>8.4037419757445248E-2</v>
      </c>
      <c r="P32" s="60">
        <v>0.34895270221107988</v>
      </c>
      <c r="Q32" s="60">
        <v>0.40099200000000002</v>
      </c>
      <c r="R32" s="60">
        <v>-3.7663946125374007E-2</v>
      </c>
      <c r="S32" s="60">
        <v>-0.1242088275123794</v>
      </c>
      <c r="T32" s="60">
        <v>0.37388545998974471</v>
      </c>
      <c r="U32" s="60">
        <v>0.36185600000000012</v>
      </c>
      <c r="V32" s="60">
        <v>-7.1455743688434492E-2</v>
      </c>
      <c r="W32" s="60">
        <v>-6.6152169868467281E-2</v>
      </c>
      <c r="X32" s="60">
        <v>0.27388545998974467</v>
      </c>
      <c r="Y32" s="60">
        <v>0.26185600000000009</v>
      </c>
      <c r="Z32" s="60">
        <v>-0.1714557436884345</v>
      </c>
      <c r="AA32" s="60">
        <v>-0.16615216986846729</v>
      </c>
      <c r="AB32" s="60">
        <v>0.29030502186034418</v>
      </c>
      <c r="AC32" s="60">
        <v>0.30266399999999999</v>
      </c>
      <c r="AD32" s="60">
        <v>-0.13239291157546951</v>
      </c>
      <c r="AE32" s="60">
        <v>-0.1501895896259125</v>
      </c>
      <c r="AF32" s="60" t="s">
        <v>999</v>
      </c>
      <c r="AG32" s="60" t="s">
        <v>1000</v>
      </c>
      <c r="AH32" s="60">
        <v>2.1306451248327258</v>
      </c>
      <c r="AI32" s="60">
        <v>0.96108279479128078</v>
      </c>
      <c r="AJ32" s="60">
        <v>4.438822059679131</v>
      </c>
      <c r="AK32" s="60">
        <v>4.0629835929078606</v>
      </c>
      <c r="AL32" s="60">
        <v>18.58679479621723</v>
      </c>
      <c r="AM32" s="60">
        <v>34.341702514665187</v>
      </c>
    </row>
    <row r="33" spans="1:39" x14ac:dyDescent="0.3">
      <c r="A33" s="61">
        <v>32</v>
      </c>
      <c r="B33" s="60"/>
      <c r="C33" s="60">
        <v>100</v>
      </c>
      <c r="D33" s="60">
        <v>6.5151691436767578E-2</v>
      </c>
      <c r="E33" s="60" t="b">
        <v>0</v>
      </c>
      <c r="F33" s="60">
        <v>3.1010064613888839E-2</v>
      </c>
      <c r="G33" s="60">
        <v>1.6335533194602809E-2</v>
      </c>
      <c r="H33" s="60">
        <v>0.10621853387614121</v>
      </c>
      <c r="I33" s="60">
        <v>2.1503999999999971E-2</v>
      </c>
      <c r="J33" s="60">
        <v>6.7754957307977454E-2</v>
      </c>
      <c r="K33" s="60">
        <v>0.103949075841257</v>
      </c>
      <c r="L33" s="60">
        <v>9.116662592191932E-2</v>
      </c>
      <c r="M33" s="60">
        <v>6.6767999999999994E-2</v>
      </c>
      <c r="N33" s="60">
        <v>0.13505830262483559</v>
      </c>
      <c r="O33" s="60">
        <v>4.1595246768777447E-2</v>
      </c>
      <c r="P33" s="60">
        <v>-0.47729309730302549</v>
      </c>
      <c r="Q33" s="60">
        <v>0.370224</v>
      </c>
      <c r="R33" s="60">
        <v>0.2056865609975484</v>
      </c>
      <c r="S33" s="60">
        <v>-0.1773342898821319</v>
      </c>
      <c r="T33" s="60">
        <v>-0.37107456342688427</v>
      </c>
      <c r="U33" s="60">
        <v>0.39172800000000002</v>
      </c>
      <c r="V33" s="60">
        <v>0.27344151830552588</v>
      </c>
      <c r="W33" s="60">
        <v>-7.3385214040874891E-2</v>
      </c>
      <c r="X33" s="60">
        <v>-0.47107456342688431</v>
      </c>
      <c r="Y33" s="60">
        <v>0.29172799999999999</v>
      </c>
      <c r="Z33" s="60">
        <v>0.1734415183055259</v>
      </c>
      <c r="AA33" s="60">
        <v>-0.1733852140408749</v>
      </c>
      <c r="AB33" s="60">
        <v>-0.46224118934880359</v>
      </c>
      <c r="AC33" s="60">
        <v>0.32496000000000003</v>
      </c>
      <c r="AD33" s="60">
        <v>0.13838321568069031</v>
      </c>
      <c r="AE33" s="60">
        <v>-0.1149804608096523</v>
      </c>
      <c r="AF33" s="60" t="s">
        <v>1001</v>
      </c>
      <c r="AG33" s="60" t="s">
        <v>1002</v>
      </c>
      <c r="AH33" s="60">
        <v>3.405432402288942</v>
      </c>
      <c r="AI33" s="60">
        <v>5.7119427646959257E-2</v>
      </c>
      <c r="AJ33" s="60">
        <v>3.7361532760289222</v>
      </c>
      <c r="AK33" s="60">
        <v>3.410113371461164</v>
      </c>
      <c r="AL33" s="60">
        <v>7.6744608327589852</v>
      </c>
      <c r="AM33" s="60">
        <v>24.595217386246951</v>
      </c>
    </row>
    <row r="34" spans="1:39" x14ac:dyDescent="0.3">
      <c r="A34" s="61">
        <v>33</v>
      </c>
      <c r="B34" s="60"/>
      <c r="C34" s="60">
        <v>100</v>
      </c>
      <c r="D34" s="60">
        <v>5.186009407043457E-2</v>
      </c>
      <c r="E34" s="60" t="b">
        <v>0</v>
      </c>
      <c r="F34" s="60">
        <v>2.9928576311258E-2</v>
      </c>
      <c r="G34" s="60">
        <v>1.7263894631177099E-2</v>
      </c>
      <c r="H34" s="60">
        <v>4.6736000000000062E-2</v>
      </c>
      <c r="I34" s="60">
        <v>7.5135999999999981E-2</v>
      </c>
      <c r="J34" s="60">
        <v>9.7129925559412911E-2</v>
      </c>
      <c r="K34" s="60">
        <v>0.1470979255594129</v>
      </c>
      <c r="L34" s="60">
        <v>9.9848000000000103E-2</v>
      </c>
      <c r="M34" s="60">
        <v>9.9543999999999966E-2</v>
      </c>
      <c r="N34" s="60">
        <v>0.10024941531628991</v>
      </c>
      <c r="O34" s="60">
        <v>0.10024941531628979</v>
      </c>
      <c r="P34" s="60">
        <v>0.488512</v>
      </c>
      <c r="Q34" s="60">
        <v>-0.39419199999999988</v>
      </c>
      <c r="R34" s="60">
        <v>-0.51617875127254653</v>
      </c>
      <c r="S34" s="60">
        <v>-0.4025147512725466</v>
      </c>
      <c r="T34" s="60">
        <v>0.53524800000000006</v>
      </c>
      <c r="U34" s="60">
        <v>-0.3190559999999999</v>
      </c>
      <c r="V34" s="60">
        <v>-0.41904882571313362</v>
      </c>
      <c r="W34" s="60">
        <v>-0.25541682571313368</v>
      </c>
      <c r="X34" s="60">
        <v>0.43524800000000002</v>
      </c>
      <c r="Y34" s="60">
        <v>-0.41905599999999987</v>
      </c>
      <c r="Z34" s="60">
        <v>-0.5190488257131336</v>
      </c>
      <c r="AA34" s="60">
        <v>-0.35541682571313371</v>
      </c>
      <c r="AB34" s="60">
        <v>0.43540000000000001</v>
      </c>
      <c r="AC34" s="60">
        <v>-0.41859999999999992</v>
      </c>
      <c r="AD34" s="60">
        <v>-0.51929824102942357</v>
      </c>
      <c r="AE34" s="60">
        <v>-0.35566624102942351</v>
      </c>
      <c r="AF34" s="60" t="s">
        <v>1003</v>
      </c>
      <c r="AG34" s="60" t="s">
        <v>1004</v>
      </c>
      <c r="AH34" s="60">
        <v>2.1303044269637451E-2</v>
      </c>
      <c r="AI34" s="60">
        <v>1.170959217290621E-2</v>
      </c>
      <c r="AJ34" s="60">
        <v>2.8495458491422009E-2</v>
      </c>
      <c r="AK34" s="60">
        <v>2.705754446128944E-2</v>
      </c>
      <c r="AL34" s="60">
        <v>5.3544091550858861E-2</v>
      </c>
      <c r="AM34" s="60">
        <v>3.7145969668888848E-2</v>
      </c>
    </row>
    <row r="35" spans="1:39" x14ac:dyDescent="0.3">
      <c r="A35" s="61">
        <v>35</v>
      </c>
      <c r="B35" s="60"/>
      <c r="C35" s="60">
        <v>100</v>
      </c>
      <c r="D35" s="60">
        <v>7.2803020477294922E-2</v>
      </c>
      <c r="E35" s="60" t="b">
        <v>0</v>
      </c>
      <c r="F35" s="60">
        <v>2.7092130585590381E-2</v>
      </c>
      <c r="G35" s="60">
        <v>1.085817999422984E-2</v>
      </c>
      <c r="H35" s="60">
        <v>2.9102127464917249E-3</v>
      </c>
      <c r="I35" s="60">
        <v>3.7399999999999989E-2</v>
      </c>
      <c r="J35" s="60">
        <v>9.7215999999999997E-2</v>
      </c>
      <c r="K35" s="60">
        <v>0.13450245208677211</v>
      </c>
      <c r="L35" s="60">
        <v>9.4105728250677645E-2</v>
      </c>
      <c r="M35" s="60">
        <v>8.3239999999999981E-2</v>
      </c>
      <c r="N35" s="60">
        <v>0.106336</v>
      </c>
      <c r="O35" s="60">
        <v>0.11621199555884471</v>
      </c>
      <c r="P35" s="60">
        <v>0.64520941489114247</v>
      </c>
      <c r="Q35" s="60">
        <v>0.68110399999999993</v>
      </c>
      <c r="R35" s="60">
        <v>0.116808</v>
      </c>
      <c r="S35" s="60">
        <v>0.1389659003928661</v>
      </c>
      <c r="T35" s="60">
        <v>0.6481196276376342</v>
      </c>
      <c r="U35" s="60">
        <v>0.71850399999999992</v>
      </c>
      <c r="V35" s="60">
        <v>0.21402399999999999</v>
      </c>
      <c r="W35" s="60">
        <v>0.27346835247963819</v>
      </c>
      <c r="X35" s="60">
        <v>0.54811962763763422</v>
      </c>
      <c r="Y35" s="60">
        <v>0.61850399999999994</v>
      </c>
      <c r="Z35" s="60">
        <v>0.114024</v>
      </c>
      <c r="AA35" s="60">
        <v>0.17346835247963821</v>
      </c>
      <c r="AB35" s="60">
        <v>0.55401389938695655</v>
      </c>
      <c r="AC35" s="60">
        <v>0.63526399999999994</v>
      </c>
      <c r="AD35" s="60">
        <v>0.10768800000000001</v>
      </c>
      <c r="AE35" s="60">
        <v>0.15725635692079351</v>
      </c>
      <c r="AF35" s="60" t="s">
        <v>1005</v>
      </c>
      <c r="AG35" s="60" t="s">
        <v>1006</v>
      </c>
      <c r="AH35" s="60">
        <v>0.62381740980329148</v>
      </c>
      <c r="AI35" s="60">
        <v>0.37331211097835698</v>
      </c>
      <c r="AJ35" s="60">
        <v>2.9785229875730082</v>
      </c>
      <c r="AK35" s="60">
        <v>2.5874696942187652</v>
      </c>
      <c r="AL35" s="60">
        <v>7.1601612763523166</v>
      </c>
      <c r="AM35" s="60">
        <v>4.8788056362681784</v>
      </c>
    </row>
    <row r="36" spans="1:39" x14ac:dyDescent="0.3">
      <c r="A36" s="61">
        <v>36</v>
      </c>
      <c r="B36" s="60"/>
      <c r="C36" s="60">
        <v>100</v>
      </c>
      <c r="D36" s="60">
        <v>6.5869808197021484E-2</v>
      </c>
      <c r="E36" s="60" t="b">
        <v>0</v>
      </c>
      <c r="F36" s="60">
        <v>3.0623716263463899E-2</v>
      </c>
      <c r="G36" s="60">
        <v>2.2736209619639909E-2</v>
      </c>
      <c r="H36" s="60">
        <v>0.1109214611019412</v>
      </c>
      <c r="I36" s="60">
        <v>1.2304000000000009E-2</v>
      </c>
      <c r="J36" s="60">
        <v>0.1013965022604352</v>
      </c>
      <c r="K36" s="60">
        <v>7.4725914615954986E-2</v>
      </c>
      <c r="L36" s="60">
        <v>9.3800127468733674E-2</v>
      </c>
      <c r="M36" s="60">
        <v>6.3727999999999979E-2</v>
      </c>
      <c r="N36" s="60">
        <v>0.1332816355178508</v>
      </c>
      <c r="O36" s="60">
        <v>6.8573670147470317E-2</v>
      </c>
      <c r="P36" s="60">
        <v>-0.54393677067698298</v>
      </c>
      <c r="Q36" s="60">
        <v>-5.1800000000000179E-2</v>
      </c>
      <c r="R36" s="60">
        <v>0.41569794448555869</v>
      </c>
      <c r="S36" s="60">
        <v>-0.29680422638500281</v>
      </c>
      <c r="T36" s="60">
        <v>-0.43301530957504181</v>
      </c>
      <c r="U36" s="60">
        <v>-6.4104000000000189E-2</v>
      </c>
      <c r="V36" s="60">
        <v>0.51709444674599392</v>
      </c>
      <c r="W36" s="60">
        <v>-0.2220783117690478</v>
      </c>
      <c r="X36" s="60">
        <v>-0.53301530957504173</v>
      </c>
      <c r="Y36" s="60">
        <v>-0.16410400000000019</v>
      </c>
      <c r="Z36" s="60">
        <v>0.41709444674599389</v>
      </c>
      <c r="AA36" s="60">
        <v>-0.32207831176904778</v>
      </c>
      <c r="AB36" s="60">
        <v>-0.52681543704377543</v>
      </c>
      <c r="AC36" s="60">
        <v>-0.1278320000000002</v>
      </c>
      <c r="AD36" s="60">
        <v>0.38381281122814309</v>
      </c>
      <c r="AE36" s="60">
        <v>-0.29065198191651809</v>
      </c>
      <c r="AF36" s="60" t="s">
        <v>1007</v>
      </c>
      <c r="AG36" s="60" t="s">
        <v>1008</v>
      </c>
      <c r="AH36" s="60">
        <v>4.6294809484406017</v>
      </c>
      <c r="AI36" s="60">
        <v>0.18329909008471901</v>
      </c>
      <c r="AJ36" s="60">
        <v>2.6961955731935712</v>
      </c>
      <c r="AK36" s="60">
        <v>2.5358915927053869</v>
      </c>
      <c r="AL36" s="60">
        <v>6.9245357622647896</v>
      </c>
      <c r="AM36" s="60">
        <v>8.4618218261837566</v>
      </c>
    </row>
    <row r="37" spans="1:39" x14ac:dyDescent="0.3">
      <c r="A37" s="61">
        <v>37</v>
      </c>
      <c r="B37" s="60"/>
      <c r="C37" s="60">
        <v>100</v>
      </c>
      <c r="D37" s="60">
        <v>5.5822134017944343E-2</v>
      </c>
      <c r="E37" s="60" t="b">
        <v>0</v>
      </c>
      <c r="F37" s="60">
        <v>3.2663720935146273E-2</v>
      </c>
      <c r="G37" s="60">
        <v>1.058278039054187E-2</v>
      </c>
      <c r="H37" s="60">
        <v>7.5968854952647172E-2</v>
      </c>
      <c r="I37" s="60">
        <v>3.823999999999939E-3</v>
      </c>
      <c r="J37" s="60">
        <v>6.9259587724195437E-2</v>
      </c>
      <c r="K37" s="60">
        <v>2.6671897010764011E-2</v>
      </c>
      <c r="L37" s="60">
        <v>0.1084984513997229</v>
      </c>
      <c r="M37" s="60">
        <v>8.7015999999999982E-2</v>
      </c>
      <c r="N37" s="60">
        <v>0.1154124028127317</v>
      </c>
      <c r="O37" s="60">
        <v>9.0148095006548218E-2</v>
      </c>
      <c r="P37" s="60">
        <v>9.7087145047352871E-2</v>
      </c>
      <c r="Q37" s="60">
        <v>-0.55320000000000003</v>
      </c>
      <c r="R37" s="60">
        <v>-0.1991562216819458</v>
      </c>
      <c r="S37" s="60">
        <v>2.8807469031485521E-2</v>
      </c>
      <c r="T37" s="60">
        <v>0.17305599999999999</v>
      </c>
      <c r="U37" s="60">
        <v>-0.55702399999999996</v>
      </c>
      <c r="V37" s="60">
        <v>-0.12989663395775039</v>
      </c>
      <c r="W37" s="60">
        <v>5.5479366042249532E-2</v>
      </c>
      <c r="X37" s="60">
        <v>7.3056000000000051E-2</v>
      </c>
      <c r="Y37" s="60">
        <v>-0.65702399999999994</v>
      </c>
      <c r="Z37" s="60">
        <v>-0.2298966339577504</v>
      </c>
      <c r="AA37" s="60">
        <v>-4.4520633957750473E-2</v>
      </c>
      <c r="AB37" s="60">
        <v>6.455754860027714E-2</v>
      </c>
      <c r="AC37" s="60">
        <v>-0.64403999999999995</v>
      </c>
      <c r="AD37" s="60">
        <v>-0.2453090367704821</v>
      </c>
      <c r="AE37" s="60">
        <v>-3.4668728964298692E-2</v>
      </c>
      <c r="AF37" s="60" t="s">
        <v>1009</v>
      </c>
      <c r="AG37" s="60" t="s">
        <v>1010</v>
      </c>
      <c r="AH37" s="60">
        <v>0.66265100631267537</v>
      </c>
      <c r="AI37" s="60">
        <v>1.751513637999695</v>
      </c>
      <c r="AJ37" s="60">
        <v>0.70633432299537524</v>
      </c>
      <c r="AK37" s="60">
        <v>0.67510195567128717</v>
      </c>
      <c r="AL37" s="60">
        <v>4.2414547099780524</v>
      </c>
      <c r="AM37" s="60">
        <v>9.6739792865734362</v>
      </c>
    </row>
    <row r="38" spans="1:39" x14ac:dyDescent="0.3">
      <c r="A38" s="61">
        <v>38</v>
      </c>
      <c r="B38" s="60"/>
      <c r="C38" s="60">
        <v>100</v>
      </c>
      <c r="D38" s="60">
        <v>5.189824104309082E-2</v>
      </c>
      <c r="E38" s="60" t="b">
        <v>0</v>
      </c>
      <c r="F38" s="60">
        <v>1.0098701087722791E-2</v>
      </c>
      <c r="G38" s="60">
        <v>3.5107886808504032E-4</v>
      </c>
      <c r="H38" s="60">
        <v>1.205333526920741E-3</v>
      </c>
      <c r="I38" s="60">
        <v>7.9199999999999271E-3</v>
      </c>
      <c r="J38" s="60">
        <v>1.6938112030976841E-2</v>
      </c>
      <c r="K38" s="60">
        <v>0.1836788386152676</v>
      </c>
      <c r="L38" s="60">
        <v>4.0501216527169717E-2</v>
      </c>
      <c r="M38" s="60">
        <v>3.9071999999999878E-2</v>
      </c>
      <c r="N38" s="60">
        <v>8.3257019905483731E-2</v>
      </c>
      <c r="O38" s="60">
        <v>0.13063651468427831</v>
      </c>
      <c r="P38" s="60">
        <v>-9.13066647307916E-3</v>
      </c>
      <c r="Q38" s="60">
        <v>-0.53827200000000008</v>
      </c>
      <c r="R38" s="60">
        <v>-0.44675930386607521</v>
      </c>
      <c r="S38" s="60">
        <v>0.17076635321983069</v>
      </c>
      <c r="T38" s="60">
        <v>-1.0335999999999901E-2</v>
      </c>
      <c r="U38" s="60">
        <v>-0.53035200000000016</v>
      </c>
      <c r="V38" s="60">
        <v>-0.42982119183509843</v>
      </c>
      <c r="W38" s="60">
        <v>0.35444519183509832</v>
      </c>
      <c r="X38" s="60">
        <v>-0.11033599999999991</v>
      </c>
      <c r="Y38" s="60">
        <v>-0.63035200000000013</v>
      </c>
      <c r="Z38" s="60">
        <v>-0.52982119183509835</v>
      </c>
      <c r="AA38" s="60">
        <v>0.25444519183509828</v>
      </c>
      <c r="AB38" s="60">
        <v>-5.0837216527169618E-2</v>
      </c>
      <c r="AC38" s="60">
        <v>-0.56942400000000004</v>
      </c>
      <c r="AD38" s="60">
        <v>-0.5130782117405821</v>
      </c>
      <c r="AE38" s="60">
        <v>0.22380867715082001</v>
      </c>
      <c r="AF38" s="60" t="s">
        <v>1011</v>
      </c>
      <c r="AG38" s="60" t="s">
        <v>1012</v>
      </c>
      <c r="AH38" s="60">
        <v>11.71852093503974</v>
      </c>
      <c r="AI38" s="60">
        <v>5.2483032579327213</v>
      </c>
      <c r="AJ38" s="60">
        <v>3.363305803437235</v>
      </c>
      <c r="AK38" s="60">
        <v>3.2124972637036739</v>
      </c>
      <c r="AL38" s="60">
        <v>0.48370387333373172</v>
      </c>
      <c r="AM38" s="60">
        <v>4.8299882785570007</v>
      </c>
    </row>
    <row r="39" spans="1:39" x14ac:dyDescent="0.3">
      <c r="A39" s="61">
        <v>40</v>
      </c>
      <c r="B39" s="60"/>
      <c r="C39" s="60">
        <v>100</v>
      </c>
      <c r="D39" s="60">
        <v>4.9871683120727539E-2</v>
      </c>
      <c r="E39" s="60" t="b">
        <v>0</v>
      </c>
      <c r="F39" s="60">
        <v>2.9999999999999988E-2</v>
      </c>
      <c r="G39" s="60">
        <v>6.9908306073237277E-4</v>
      </c>
      <c r="H39" s="60">
        <v>2.3270294642147801E-2</v>
      </c>
      <c r="I39" s="60">
        <v>7.3280000000000012E-3</v>
      </c>
      <c r="J39" s="60">
        <v>1.0192E-2</v>
      </c>
      <c r="K39" s="60">
        <v>1.672636802368176E-2</v>
      </c>
      <c r="L39" s="60">
        <v>9.9999999999999978E-2</v>
      </c>
      <c r="M39" s="60">
        <v>9.9999999999999978E-2</v>
      </c>
      <c r="N39" s="60">
        <v>0.1</v>
      </c>
      <c r="O39" s="60">
        <v>0.1</v>
      </c>
      <c r="P39" s="60">
        <v>0.91683659694812281</v>
      </c>
      <c r="Q39" s="60">
        <v>0.81315999999999999</v>
      </c>
      <c r="R39" s="60">
        <v>5.5775999999999999E-2</v>
      </c>
      <c r="S39" s="60">
        <v>4.2816295963102637E-2</v>
      </c>
      <c r="T39" s="60">
        <v>0.94010689159027061</v>
      </c>
      <c r="U39" s="60">
        <v>0.80583199999999999</v>
      </c>
      <c r="V39" s="60">
        <v>6.5967999999999999E-2</v>
      </c>
      <c r="W39" s="60">
        <v>2.6089927939420891E-2</v>
      </c>
      <c r="X39" s="60">
        <v>0.84010689159027063</v>
      </c>
      <c r="Y39" s="60">
        <v>0.70583200000000001</v>
      </c>
      <c r="Z39" s="60">
        <v>-3.4032E-2</v>
      </c>
      <c r="AA39" s="60">
        <v>-7.3910072060579118E-2</v>
      </c>
      <c r="AB39" s="60">
        <v>0.84010689159027063</v>
      </c>
      <c r="AC39" s="60">
        <v>0.70583200000000001</v>
      </c>
      <c r="AD39" s="60">
        <v>-3.4032E-2</v>
      </c>
      <c r="AE39" s="60">
        <v>-7.3910072060579118E-2</v>
      </c>
      <c r="AF39" s="60" t="s">
        <v>1013</v>
      </c>
      <c r="AG39" s="60" t="s">
        <v>1014</v>
      </c>
      <c r="AH39" s="60">
        <v>1.8982162190035841E-14</v>
      </c>
      <c r="AI39" s="60">
        <v>2.0052825618695669E-14</v>
      </c>
      <c r="AJ39" s="60">
        <v>1.9725711311557599E-14</v>
      </c>
      <c r="AK39" s="60">
        <v>1.6732335376702991E-14</v>
      </c>
      <c r="AL39" s="60">
        <v>4.8675091881766999E-14</v>
      </c>
      <c r="AM39" s="60">
        <v>0</v>
      </c>
    </row>
    <row r="40" spans="1:39" x14ac:dyDescent="0.3">
      <c r="A40" s="61">
        <v>41</v>
      </c>
      <c r="B40" s="60"/>
      <c r="C40" s="60">
        <v>100</v>
      </c>
      <c r="D40" s="60">
        <v>5.7853937149047852E-2</v>
      </c>
      <c r="E40" s="60" t="b">
        <v>0</v>
      </c>
      <c r="F40" s="60">
        <v>2.4648061442791191E-2</v>
      </c>
      <c r="G40" s="60">
        <v>1.1277173132417551E-2</v>
      </c>
      <c r="H40" s="60">
        <v>5.2908174154007734E-3</v>
      </c>
      <c r="I40" s="60">
        <v>2.9711999999999961E-2</v>
      </c>
      <c r="J40" s="60">
        <v>0.101815408654557</v>
      </c>
      <c r="K40" s="60">
        <v>4.9410260012528302E-2</v>
      </c>
      <c r="L40" s="60">
        <v>8.3235611197783305E-2</v>
      </c>
      <c r="M40" s="60">
        <v>8.1215999999999955E-2</v>
      </c>
      <c r="N40" s="60">
        <v>0.105469691453624</v>
      </c>
      <c r="O40" s="60">
        <v>9.3806186312133721E-2</v>
      </c>
      <c r="P40" s="60">
        <v>-0.20923481741540059</v>
      </c>
      <c r="Q40" s="60">
        <v>-0.51304800000000017</v>
      </c>
      <c r="R40" s="60">
        <v>-0.44322472272389762</v>
      </c>
      <c r="S40" s="60">
        <v>0.30811105405681227</v>
      </c>
      <c r="T40" s="60">
        <v>-0.2039439999999999</v>
      </c>
      <c r="U40" s="60">
        <v>-0.48333600000000021</v>
      </c>
      <c r="V40" s="60">
        <v>-0.34140931406934061</v>
      </c>
      <c r="W40" s="60">
        <v>0.35752131406934062</v>
      </c>
      <c r="X40" s="60">
        <v>-0.30394399999999988</v>
      </c>
      <c r="Y40" s="60">
        <v>-0.58333600000000019</v>
      </c>
      <c r="Z40" s="60">
        <v>-0.44140931406934059</v>
      </c>
      <c r="AA40" s="60">
        <v>0.25752131406934059</v>
      </c>
      <c r="AB40" s="60">
        <v>-0.28717961119778318</v>
      </c>
      <c r="AC40" s="60">
        <v>-0.56455200000000016</v>
      </c>
      <c r="AD40" s="60">
        <v>-0.44687900552296461</v>
      </c>
      <c r="AE40" s="60">
        <v>0.2637151277572069</v>
      </c>
      <c r="AF40" s="60" t="s">
        <v>1015</v>
      </c>
      <c r="AG40" s="60" t="s">
        <v>1016</v>
      </c>
      <c r="AH40" s="60">
        <v>4.723243865712762</v>
      </c>
      <c r="AI40" s="60">
        <v>1.1556815271950081</v>
      </c>
      <c r="AJ40" s="60">
        <v>1.0645297471099779</v>
      </c>
      <c r="AK40" s="60">
        <v>1.015583532883261</v>
      </c>
      <c r="AL40" s="60">
        <v>0.78268342544842684</v>
      </c>
      <c r="AM40" s="60">
        <v>1.4951585829416629</v>
      </c>
    </row>
    <row r="41" spans="1:39" x14ac:dyDescent="0.3">
      <c r="A41" s="61">
        <v>42</v>
      </c>
      <c r="B41" s="60"/>
      <c r="C41" s="60">
        <v>100</v>
      </c>
      <c r="D41" s="60">
        <v>4.6848535537719727E-2</v>
      </c>
      <c r="E41" s="60" t="b">
        <v>0</v>
      </c>
      <c r="F41" s="60">
        <v>2.2694532087315769E-2</v>
      </c>
      <c r="G41" s="60">
        <v>1.388348335943586E-2</v>
      </c>
      <c r="H41" s="60">
        <v>5.519918411812777E-2</v>
      </c>
      <c r="I41" s="60">
        <v>9.0312000000000059E-2</v>
      </c>
      <c r="J41" s="60">
        <v>5.177138290724792E-2</v>
      </c>
      <c r="K41" s="60">
        <v>0.11114055079428301</v>
      </c>
      <c r="L41" s="60">
        <v>8.1353429326804921E-2</v>
      </c>
      <c r="M41" s="60">
        <v>8.3328000000000013E-2</v>
      </c>
      <c r="N41" s="60">
        <v>9.5564617092752074E-2</v>
      </c>
      <c r="O41" s="60">
        <v>0.1130943041052207</v>
      </c>
      <c r="P41" s="60">
        <v>0.18490481588187219</v>
      </c>
      <c r="Q41" s="60">
        <v>-0.40742400000000001</v>
      </c>
      <c r="R41" s="60">
        <v>-0.18556800000000001</v>
      </c>
      <c r="S41" s="60">
        <v>-4.9051678870350949E-3</v>
      </c>
      <c r="T41" s="60">
        <v>0.24010400000000001</v>
      </c>
      <c r="U41" s="60">
        <v>-0.31711199999999989</v>
      </c>
      <c r="V41" s="60">
        <v>-0.2373393829072479</v>
      </c>
      <c r="W41" s="60">
        <v>0.10623538290724791</v>
      </c>
      <c r="X41" s="60">
        <v>0.14010400000000001</v>
      </c>
      <c r="Y41" s="60">
        <v>-0.41711199999999998</v>
      </c>
      <c r="Z41" s="60">
        <v>-0.33733938290724791</v>
      </c>
      <c r="AA41" s="60">
        <v>6.2353829072478977E-3</v>
      </c>
      <c r="AB41" s="60">
        <v>0.15875057067319509</v>
      </c>
      <c r="AC41" s="60">
        <v>-0.40044000000000002</v>
      </c>
      <c r="AD41" s="60">
        <v>-0.33290399999999998</v>
      </c>
      <c r="AE41" s="60">
        <v>-6.8589211979728122E-3</v>
      </c>
      <c r="AF41" s="60" t="s">
        <v>1017</v>
      </c>
      <c r="AG41" s="60" t="s">
        <v>1018</v>
      </c>
      <c r="AH41" s="60">
        <v>2.424345619078923</v>
      </c>
      <c r="AI41" s="60">
        <v>2.233971378389799</v>
      </c>
      <c r="AJ41" s="60">
        <v>1.043101121978633</v>
      </c>
      <c r="AK41" s="60">
        <v>0.99040423808199196</v>
      </c>
      <c r="AL41" s="60">
        <v>0.56202400818254961</v>
      </c>
      <c r="AM41" s="60">
        <v>3.1584878573605191</v>
      </c>
    </row>
    <row r="42" spans="1:39" x14ac:dyDescent="0.3">
      <c r="A42" s="61">
        <v>43</v>
      </c>
      <c r="B42" s="60"/>
      <c r="C42" s="60">
        <v>100</v>
      </c>
      <c r="D42" s="60">
        <v>5.8823347091674798E-2</v>
      </c>
      <c r="E42" s="60" t="b">
        <v>0</v>
      </c>
      <c r="F42" s="60">
        <v>2.860869677673691E-2</v>
      </c>
      <c r="G42" s="60">
        <v>1.3222838929870631E-2</v>
      </c>
      <c r="H42" s="60">
        <v>6.8444410108370435E-2</v>
      </c>
      <c r="I42" s="60">
        <v>1.4136000000000039E-2</v>
      </c>
      <c r="J42" s="60">
        <v>9.1314703957182219E-2</v>
      </c>
      <c r="K42" s="60">
        <v>0.16784096603085771</v>
      </c>
      <c r="L42" s="60">
        <v>7.4739773189849812E-2</v>
      </c>
      <c r="M42" s="60">
        <v>2.3928000000000001E-2</v>
      </c>
      <c r="N42" s="60">
        <v>0.14983362071399969</v>
      </c>
      <c r="O42" s="60">
        <v>7.9714220941753261E-2</v>
      </c>
      <c r="P42" s="60">
        <v>-0.62329146474594499</v>
      </c>
      <c r="Q42" s="60">
        <v>0.26823200000000003</v>
      </c>
      <c r="R42" s="60">
        <v>0.38786441079541939</v>
      </c>
      <c r="S42" s="60">
        <v>-0.39461659959003242</v>
      </c>
      <c r="T42" s="60">
        <v>-0.55484705463757455</v>
      </c>
      <c r="U42" s="60">
        <v>0.28236800000000001</v>
      </c>
      <c r="V42" s="60">
        <v>0.47917911475260172</v>
      </c>
      <c r="W42" s="60">
        <v>-0.22677563355917471</v>
      </c>
      <c r="X42" s="60">
        <v>-0.65484705463757453</v>
      </c>
      <c r="Y42" s="60">
        <v>0.182368</v>
      </c>
      <c r="Z42" s="60">
        <v>0.37917911475260169</v>
      </c>
      <c r="AA42" s="60">
        <v>-0.32677563355917472</v>
      </c>
      <c r="AB42" s="60">
        <v>-0.62958682782742437</v>
      </c>
      <c r="AC42" s="60">
        <v>0.30629600000000001</v>
      </c>
      <c r="AD42" s="60">
        <v>0.32934549403860203</v>
      </c>
      <c r="AE42" s="60">
        <v>-0.30648985450092803</v>
      </c>
      <c r="AF42" s="60" t="s">
        <v>1019</v>
      </c>
      <c r="AG42" s="60" t="s">
        <v>1020</v>
      </c>
      <c r="AH42" s="60">
        <v>19.378901094693589</v>
      </c>
      <c r="AI42" s="60">
        <v>0.28982027307984731</v>
      </c>
      <c r="AJ42" s="60">
        <v>12.40730410722778</v>
      </c>
      <c r="AK42" s="60">
        <v>11.43381131325126</v>
      </c>
      <c r="AL42" s="60">
        <v>18.0737327691659</v>
      </c>
      <c r="AM42" s="60">
        <v>11.1066555063435</v>
      </c>
    </row>
    <row r="43" spans="1:39" x14ac:dyDescent="0.3">
      <c r="A43" s="61">
        <v>44</v>
      </c>
      <c r="B43" s="60"/>
      <c r="C43" s="60">
        <v>100</v>
      </c>
      <c r="D43" s="60">
        <v>6.4831256866455078E-2</v>
      </c>
      <c r="E43" s="60" t="b">
        <v>0</v>
      </c>
      <c r="F43" s="60">
        <v>2.721109112368791E-2</v>
      </c>
      <c r="G43" s="60">
        <v>1.5909442798229759E-2</v>
      </c>
      <c r="H43" s="60">
        <v>3.751199999999999E-2</v>
      </c>
      <c r="I43" s="60">
        <v>9.6879999999999189E-3</v>
      </c>
      <c r="J43" s="60">
        <v>0.1200351419802957</v>
      </c>
      <c r="K43" s="60">
        <v>0.1924083746854148</v>
      </c>
      <c r="L43" s="60">
        <v>8.1047999999999995E-2</v>
      </c>
      <c r="M43" s="60">
        <v>7.4439999999999951E-2</v>
      </c>
      <c r="N43" s="60">
        <v>0.1228861229744348</v>
      </c>
      <c r="O43" s="60">
        <v>0.13454402130615381</v>
      </c>
      <c r="P43" s="60">
        <v>0.15261600000000011</v>
      </c>
      <c r="Q43" s="60">
        <v>-0.54200799999999993</v>
      </c>
      <c r="R43" s="60">
        <v>-0.50812149816089669</v>
      </c>
      <c r="S43" s="60">
        <v>1.8248887308545621E-2</v>
      </c>
      <c r="T43" s="60">
        <v>0.1901280000000001</v>
      </c>
      <c r="U43" s="60">
        <v>-0.53232000000000002</v>
      </c>
      <c r="V43" s="60">
        <v>-0.38808635618060089</v>
      </c>
      <c r="W43" s="60">
        <v>0.2106572619939604</v>
      </c>
      <c r="X43" s="60">
        <v>9.0128000000000083E-2</v>
      </c>
      <c r="Y43" s="60">
        <v>-0.63231999999999999</v>
      </c>
      <c r="Z43" s="60">
        <v>-0.48808635618060092</v>
      </c>
      <c r="AA43" s="60">
        <v>0.11065726199396041</v>
      </c>
      <c r="AB43" s="60">
        <v>0.10908000000000009</v>
      </c>
      <c r="AC43" s="60">
        <v>-0.60675999999999997</v>
      </c>
      <c r="AD43" s="60">
        <v>-0.51097247915503574</v>
      </c>
      <c r="AE43" s="60">
        <v>7.6113240687806644E-2</v>
      </c>
      <c r="AF43" s="60" t="s">
        <v>1021</v>
      </c>
      <c r="AG43" s="60" t="s">
        <v>1022</v>
      </c>
      <c r="AH43" s="60">
        <v>3.0146835867757602</v>
      </c>
      <c r="AI43" s="60">
        <v>1.959038794721548</v>
      </c>
      <c r="AJ43" s="60">
        <v>1.4094145120329029</v>
      </c>
      <c r="AK43" s="60">
        <v>1.346282750864745</v>
      </c>
      <c r="AL43" s="60">
        <v>9.096367291789015</v>
      </c>
      <c r="AM43" s="60">
        <v>1.150267653286102</v>
      </c>
    </row>
    <row r="44" spans="1:39" x14ac:dyDescent="0.3">
      <c r="A44" s="61">
        <v>45</v>
      </c>
      <c r="B44" s="60"/>
      <c r="C44" s="60">
        <v>100</v>
      </c>
      <c r="D44" s="60">
        <v>3.9892673492431641E-2</v>
      </c>
      <c r="E44" s="60" t="b">
        <v>0</v>
      </c>
      <c r="F44" s="60">
        <v>2.3090028381074261E-2</v>
      </c>
      <c r="G44" s="60">
        <v>7.4864211680883159E-3</v>
      </c>
      <c r="H44" s="60">
        <v>7.5719653916377597E-2</v>
      </c>
      <c r="I44" s="60">
        <v>3.7480000000000069E-2</v>
      </c>
      <c r="J44" s="60">
        <v>1.8660245948869839E-2</v>
      </c>
      <c r="K44" s="60">
        <v>0.13753700510163269</v>
      </c>
      <c r="L44" s="60">
        <v>9.2118636971664059E-2</v>
      </c>
      <c r="M44" s="60">
        <v>8.3151999999999893E-2</v>
      </c>
      <c r="N44" s="60">
        <v>8.7692245948869679E-2</v>
      </c>
      <c r="O44" s="60">
        <v>0.1026604300404258</v>
      </c>
      <c r="P44" s="60">
        <v>5.6224346083622458E-2</v>
      </c>
      <c r="Q44" s="60">
        <v>-0.5413920000000001</v>
      </c>
      <c r="R44" s="60">
        <v>-0.21710654471331231</v>
      </c>
      <c r="S44" s="60">
        <v>0.1088697855605493</v>
      </c>
      <c r="T44" s="60">
        <v>0.13194400000000009</v>
      </c>
      <c r="U44" s="60">
        <v>-0.50391200000000003</v>
      </c>
      <c r="V44" s="60">
        <v>-0.23576679066218209</v>
      </c>
      <c r="W44" s="60">
        <v>0.24640679066218199</v>
      </c>
      <c r="X44" s="60">
        <v>3.1944000000000063E-2</v>
      </c>
      <c r="Y44" s="60">
        <v>-0.603912</v>
      </c>
      <c r="Z44" s="60">
        <v>-0.33576679066218212</v>
      </c>
      <c r="AA44" s="60">
        <v>0.14640679066218201</v>
      </c>
      <c r="AB44" s="60">
        <v>3.9825363028336003E-2</v>
      </c>
      <c r="AC44" s="60">
        <v>-0.58706399999999992</v>
      </c>
      <c r="AD44" s="60">
        <v>-0.3234590366110518</v>
      </c>
      <c r="AE44" s="60">
        <v>0.14374636062175619</v>
      </c>
      <c r="AF44" s="60" t="s">
        <v>1023</v>
      </c>
      <c r="AG44" s="60" t="s">
        <v>1024</v>
      </c>
      <c r="AH44" s="60">
        <v>1.5278082258659791</v>
      </c>
      <c r="AI44" s="60">
        <v>0.53200963031504689</v>
      </c>
      <c r="AJ44" s="60">
        <v>0.94380685437548217</v>
      </c>
      <c r="AK44" s="60">
        <v>0.9008888311940112</v>
      </c>
      <c r="AL44" s="60">
        <v>4.1577126788657717</v>
      </c>
      <c r="AM44" s="60">
        <v>3.344427842989723</v>
      </c>
    </row>
    <row r="45" spans="1:39" x14ac:dyDescent="0.3">
      <c r="A45" s="61">
        <v>46</v>
      </c>
      <c r="B45" s="60"/>
      <c r="C45" s="60">
        <v>100</v>
      </c>
      <c r="D45" s="60">
        <v>3.3943891525268548E-2</v>
      </c>
      <c r="E45" s="60" t="b">
        <v>0</v>
      </c>
      <c r="F45" s="60">
        <v>2.8557681718158701E-2</v>
      </c>
      <c r="G45" s="60">
        <v>1.64151975461778E-2</v>
      </c>
      <c r="H45" s="60">
        <v>7.9219504454441148E-2</v>
      </c>
      <c r="I45" s="60">
        <v>5.620799999999998E-2</v>
      </c>
      <c r="J45" s="60">
        <v>8.3547162705687239E-2</v>
      </c>
      <c r="K45" s="60">
        <v>8.4328404293116818E-2</v>
      </c>
      <c r="L45" s="60">
        <v>9.5059528721365083E-2</v>
      </c>
      <c r="M45" s="60">
        <v>9.5423999999999981E-2</v>
      </c>
      <c r="N45" s="60">
        <v>0.1020569837954791</v>
      </c>
      <c r="O45" s="60">
        <v>9.5136401332346604E-2</v>
      </c>
      <c r="P45" s="60">
        <v>-0.43885150445444099</v>
      </c>
      <c r="Q45" s="60">
        <v>-0.13515200000000019</v>
      </c>
      <c r="R45" s="60">
        <v>-0.17579052726755159</v>
      </c>
      <c r="S45" s="60">
        <v>-2.344503973125241E-2</v>
      </c>
      <c r="T45" s="60">
        <v>-0.35963199999999979</v>
      </c>
      <c r="U45" s="60">
        <v>-7.8944000000000181E-2</v>
      </c>
      <c r="V45" s="60">
        <v>-9.2243364561864383E-2</v>
      </c>
      <c r="W45" s="60">
        <v>6.0883364561864398E-2</v>
      </c>
      <c r="X45" s="60">
        <v>-0.45963199999999987</v>
      </c>
      <c r="Y45" s="60">
        <v>-0.17894400000000019</v>
      </c>
      <c r="Z45" s="60">
        <v>-0.19224336456186439</v>
      </c>
      <c r="AA45" s="60">
        <v>-3.9116635438135601E-2</v>
      </c>
      <c r="AB45" s="60">
        <v>-0.45469152872136492</v>
      </c>
      <c r="AC45" s="60">
        <v>-0.17436800000000019</v>
      </c>
      <c r="AD45" s="60">
        <v>-0.19430034835734339</v>
      </c>
      <c r="AE45" s="60">
        <v>-3.4253036770482199E-2</v>
      </c>
      <c r="AF45" s="60" t="s">
        <v>1025</v>
      </c>
      <c r="AG45" s="60" t="s">
        <v>1026</v>
      </c>
      <c r="AH45" s="60">
        <v>1.539278323271861</v>
      </c>
      <c r="AI45" s="60">
        <v>0.29248649483549621</v>
      </c>
      <c r="AJ45" s="60">
        <v>0.33643521243867558</v>
      </c>
      <c r="AK45" s="60">
        <v>0.31663765022490042</v>
      </c>
      <c r="AL45" s="60">
        <v>0.13659897855693309</v>
      </c>
      <c r="AM45" s="60">
        <v>2.5391215162138661</v>
      </c>
    </row>
    <row r="46" spans="1:39" x14ac:dyDescent="0.3">
      <c r="A46" s="61">
        <v>47</v>
      </c>
      <c r="B46" s="60"/>
      <c r="C46" s="60">
        <v>100</v>
      </c>
      <c r="D46" s="60">
        <v>4.9840450286865227E-2</v>
      </c>
      <c r="E46" s="60" t="b">
        <v>0</v>
      </c>
      <c r="F46" s="60">
        <v>2.3427551571535671E-2</v>
      </c>
      <c r="G46" s="60">
        <v>3.8183841989606199E-3</v>
      </c>
      <c r="H46" s="60">
        <v>4.8289895370948632E-2</v>
      </c>
      <c r="I46" s="60">
        <v>3.0399999999999941E-2</v>
      </c>
      <c r="J46" s="60">
        <v>2.3713080863174599E-2</v>
      </c>
      <c r="K46" s="60">
        <v>2.3793135318562818E-2</v>
      </c>
      <c r="L46" s="60">
        <v>9.3815999999999899E-2</v>
      </c>
      <c r="M46" s="60">
        <v>8.1447999999999937E-2</v>
      </c>
      <c r="N46" s="60">
        <v>8.9399849057678504E-2</v>
      </c>
      <c r="O46" s="60">
        <v>8.9399849057678477E-2</v>
      </c>
      <c r="P46" s="60">
        <v>0.61627544249084054</v>
      </c>
      <c r="Q46" s="60">
        <v>-9.2223999999999848E-2</v>
      </c>
      <c r="R46" s="60">
        <v>-9.298148959744669E-2</v>
      </c>
      <c r="S46" s="60">
        <v>-3.8202112611739177E-2</v>
      </c>
      <c r="T46" s="60">
        <v>0.66456533786178917</v>
      </c>
      <c r="U46" s="60">
        <v>-6.1823999999999907E-2</v>
      </c>
      <c r="V46" s="60">
        <v>-0.1166945704606213</v>
      </c>
      <c r="W46" s="60">
        <v>-6.1995247930302012E-2</v>
      </c>
      <c r="X46" s="60">
        <v>0.5645653378617892</v>
      </c>
      <c r="Y46" s="60">
        <v>-0.16182399999999991</v>
      </c>
      <c r="Z46" s="60">
        <v>-0.21669457046062129</v>
      </c>
      <c r="AA46" s="60">
        <v>-0.16199524793030201</v>
      </c>
      <c r="AB46" s="60">
        <v>0.57074933786178927</v>
      </c>
      <c r="AC46" s="60">
        <v>-0.14327199999999979</v>
      </c>
      <c r="AD46" s="60">
        <v>-0.20609441951829979</v>
      </c>
      <c r="AE46" s="60">
        <v>-0.15139509698798051</v>
      </c>
      <c r="AF46" s="60" t="s">
        <v>1027</v>
      </c>
      <c r="AG46" s="60" t="s">
        <v>1028</v>
      </c>
      <c r="AH46" s="60">
        <v>0.7499927524685005</v>
      </c>
      <c r="AI46" s="60">
        <v>0.58625005591077806</v>
      </c>
      <c r="AJ46" s="60">
        <v>1.381361299484976</v>
      </c>
      <c r="AK46" s="60">
        <v>1.2991004809768409</v>
      </c>
      <c r="AL46" s="60">
        <v>5.3294206334520453</v>
      </c>
      <c r="AM46" s="60">
        <v>3.960623250500412</v>
      </c>
    </row>
    <row r="47" spans="1:39" x14ac:dyDescent="0.3">
      <c r="A47" s="61">
        <v>48</v>
      </c>
      <c r="B47" s="60"/>
      <c r="C47" s="60">
        <v>100</v>
      </c>
      <c r="D47" s="60">
        <v>8.1595897674560547E-2</v>
      </c>
      <c r="E47" s="60" t="b">
        <v>0</v>
      </c>
      <c r="F47" s="60">
        <v>1.9795867183597791E-2</v>
      </c>
      <c r="G47" s="60">
        <v>7.5981267452999036E-3</v>
      </c>
      <c r="H47" s="60">
        <v>1.546608104917664E-2</v>
      </c>
      <c r="I47" s="60">
        <v>3.2064000000000009E-2</v>
      </c>
      <c r="J47" s="60">
        <v>7.9566494118317177E-2</v>
      </c>
      <c r="K47" s="60">
        <v>0.1310522068780948</v>
      </c>
      <c r="L47" s="60">
        <v>7.6405918950823354E-2</v>
      </c>
      <c r="M47" s="60">
        <v>2.4240000000000012E-2</v>
      </c>
      <c r="N47" s="60">
        <v>0.1156305544952458</v>
      </c>
      <c r="O47" s="60">
        <v>0.12681214650116621</v>
      </c>
      <c r="P47" s="60">
        <v>-7.0639999999999967E-2</v>
      </c>
      <c r="Q47" s="60">
        <v>-0.132496</v>
      </c>
      <c r="R47" s="60">
        <v>0.42033092119797277</v>
      </c>
      <c r="S47" s="60">
        <v>-6.8589211979727602E-3</v>
      </c>
      <c r="T47" s="60">
        <v>-8.6106081049176608E-2</v>
      </c>
      <c r="U47" s="60">
        <v>-0.16456000000000001</v>
      </c>
      <c r="V47" s="60">
        <v>0.49989741531629001</v>
      </c>
      <c r="W47" s="60">
        <v>0.1241932856801221</v>
      </c>
      <c r="X47" s="60">
        <v>-0.18610608104917661</v>
      </c>
      <c r="Y47" s="60">
        <v>-0.26456000000000002</v>
      </c>
      <c r="Z47" s="60">
        <v>0.39989741531628997</v>
      </c>
      <c r="AA47" s="60">
        <v>2.4193285680122061E-2</v>
      </c>
      <c r="AB47" s="60">
        <v>-0.16251199999999999</v>
      </c>
      <c r="AC47" s="60">
        <v>-0.1888</v>
      </c>
      <c r="AD47" s="60">
        <v>0.38426686082104422</v>
      </c>
      <c r="AE47" s="60">
        <v>-2.6188608210441599E-3</v>
      </c>
      <c r="AF47" s="60" t="s">
        <v>1029</v>
      </c>
      <c r="AG47" s="60" t="s">
        <v>1030</v>
      </c>
      <c r="AH47" s="60">
        <v>6.484801786156198</v>
      </c>
      <c r="AI47" s="60">
        <v>0.52345377724556341</v>
      </c>
      <c r="AJ47" s="60">
        <v>5.2401541244368994</v>
      </c>
      <c r="AK47" s="60">
        <v>4.9490428390786674</v>
      </c>
      <c r="AL47" s="60">
        <v>6.9393974357757582</v>
      </c>
      <c r="AM47" s="60">
        <v>0.69573161754392276</v>
      </c>
    </row>
    <row r="48" spans="1:39" x14ac:dyDescent="0.3">
      <c r="A48" s="61">
        <v>49</v>
      </c>
      <c r="B48" s="60"/>
      <c r="C48" s="60">
        <v>100</v>
      </c>
      <c r="D48" s="60">
        <v>5.9494733810424798E-2</v>
      </c>
      <c r="E48" s="60" t="b">
        <v>0</v>
      </c>
      <c r="F48" s="60">
        <v>2.7084554974821831E-2</v>
      </c>
      <c r="G48" s="60">
        <v>1.1955475949187101E-2</v>
      </c>
      <c r="H48" s="60">
        <v>0.1049909765529837</v>
      </c>
      <c r="I48" s="60">
        <v>3.0472000000000051E-2</v>
      </c>
      <c r="J48" s="60">
        <v>1.9565294881293271E-3</v>
      </c>
      <c r="K48" s="60">
        <v>0.31063123460683612</v>
      </c>
      <c r="L48" s="60">
        <v>0.1136826104310189</v>
      </c>
      <c r="M48" s="60">
        <v>5.0248000000000008E-2</v>
      </c>
      <c r="N48" s="60">
        <v>0.10787009574674079</v>
      </c>
      <c r="O48" s="60">
        <v>0.1069420596367361</v>
      </c>
      <c r="P48" s="60">
        <v>-0.62660667857806174</v>
      </c>
      <c r="Q48" s="60">
        <v>0.32117599999999991</v>
      </c>
      <c r="R48" s="60">
        <v>-5.7676418197344932E-2</v>
      </c>
      <c r="S48" s="60">
        <v>4.5268879906620069E-2</v>
      </c>
      <c r="T48" s="60">
        <v>-0.52161570202507801</v>
      </c>
      <c r="U48" s="60">
        <v>0.35164800000000002</v>
      </c>
      <c r="V48" s="60">
        <v>-5.5719888709215598E-2</v>
      </c>
      <c r="W48" s="60">
        <v>0.35590011451345621</v>
      </c>
      <c r="X48" s="60">
        <v>-0.62161570202507799</v>
      </c>
      <c r="Y48" s="60">
        <v>0.25164799999999993</v>
      </c>
      <c r="Z48" s="60">
        <v>-0.1557198887092156</v>
      </c>
      <c r="AA48" s="60">
        <v>0.25590011451345612</v>
      </c>
      <c r="AB48" s="60">
        <v>-0.63529831245609691</v>
      </c>
      <c r="AC48" s="60">
        <v>0.30139999999999989</v>
      </c>
      <c r="AD48" s="60">
        <v>-0.16358998445595641</v>
      </c>
      <c r="AE48" s="60">
        <v>0.2489580548767201</v>
      </c>
      <c r="AF48" s="60" t="s">
        <v>1031</v>
      </c>
      <c r="AG48" s="60" t="s">
        <v>1032</v>
      </c>
      <c r="AH48" s="60">
        <v>0.5042987084240167</v>
      </c>
      <c r="AI48" s="60">
        <v>1.627580254161028</v>
      </c>
      <c r="AJ48" s="60">
        <v>5.3522614536579542</v>
      </c>
      <c r="AK48" s="60">
        <v>4.9036408979837622</v>
      </c>
      <c r="AL48" s="60">
        <v>34.710234711839263</v>
      </c>
      <c r="AM48" s="60">
        <v>1.6202458421212751</v>
      </c>
    </row>
    <row r="49" spans="1:37" x14ac:dyDescent="0.3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</row>
    <row r="50" spans="1:37" x14ac:dyDescent="0.3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</row>
    <row r="51" spans="1:37" x14ac:dyDescent="0.3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</row>
    <row r="52" spans="1:37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Q5:AS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A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K104857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M151"/>
  <sheetViews>
    <sheetView zoomScale="55" zoomScaleNormal="55" workbookViewId="0">
      <selection sqref="A1:AM51"/>
    </sheetView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2" width="23" style="19" customWidth="1"/>
    <col min="13" max="14" width="22" style="19" customWidth="1"/>
    <col min="15" max="15" width="14.88671875" style="19" customWidth="1"/>
    <col min="16" max="16" width="24" style="19" bestFit="1" customWidth="1"/>
    <col min="17" max="19" width="24.33203125" style="19" bestFit="1" customWidth="1"/>
    <col min="20" max="23" width="30.44140625" style="19" customWidth="1"/>
    <col min="24" max="24" width="26" style="19" bestFit="1" customWidth="1"/>
    <col min="25" max="25" width="26.5546875" style="19" bestFit="1" customWidth="1"/>
    <col min="26" max="26" width="26.21875" style="19" bestFit="1" customWidth="1"/>
    <col min="27" max="27" width="26.5546875" style="19" bestFit="1" customWidth="1"/>
    <col min="28" max="28" width="26.21875" style="19" bestFit="1" customWidth="1"/>
    <col min="29" max="29" width="26.5546875" style="19" bestFit="1" customWidth="1"/>
    <col min="30" max="16384" width="8.88671875" style="19"/>
  </cols>
  <sheetData>
    <row r="1" spans="1:3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</row>
    <row r="2" spans="1:39" x14ac:dyDescent="0.3">
      <c r="A2" s="61">
        <v>0</v>
      </c>
      <c r="B2" s="60">
        <v>3.7158741950988769E-2</v>
      </c>
      <c r="C2" s="60">
        <v>150</v>
      </c>
      <c r="D2" s="60">
        <v>6.6280364990234375E-2</v>
      </c>
      <c r="E2" s="60" t="b">
        <v>0</v>
      </c>
      <c r="F2" s="60">
        <v>2.7674926310364889E-2</v>
      </c>
      <c r="G2" s="60">
        <v>6.8873298875173904E-6</v>
      </c>
      <c r="H2" s="60">
        <v>8.1185185185184139E-4</v>
      </c>
      <c r="I2" s="60">
        <v>1.421037037037047E-3</v>
      </c>
      <c r="J2" s="60">
        <v>2.051555555555612E-3</v>
      </c>
      <c r="K2" s="60">
        <v>9.9999999999999978E-2</v>
      </c>
      <c r="L2" s="60">
        <v>9.4818370370370372E-2</v>
      </c>
      <c r="M2" s="60">
        <v>9.500325925925926E-2</v>
      </c>
      <c r="N2" s="60">
        <v>9.8279111111111137E-2</v>
      </c>
      <c r="O2" s="60">
        <v>0.1</v>
      </c>
      <c r="P2" s="60">
        <v>0.20370725925925931</v>
      </c>
      <c r="Q2" s="60">
        <v>6.0802370370370368E-2</v>
      </c>
      <c r="R2" s="60">
        <v>0.16849066666666659</v>
      </c>
      <c r="S2" s="60">
        <v>-1.9374311506653071E-17</v>
      </c>
      <c r="T2" s="60">
        <v>0.20289540740740741</v>
      </c>
      <c r="U2" s="60">
        <v>6.2223407407407408E-2</v>
      </c>
      <c r="V2" s="60">
        <v>0.17054222222222229</v>
      </c>
      <c r="W2" s="60">
        <v>9.9999999999999964E-2</v>
      </c>
      <c r="X2" s="60">
        <v>0.10289540740740739</v>
      </c>
      <c r="Y2" s="60">
        <v>-3.7776592592592591E-2</v>
      </c>
      <c r="Z2" s="60">
        <v>7.0542222222222242E-2</v>
      </c>
      <c r="AA2" s="60">
        <v>-3.7679206999544051E-17</v>
      </c>
      <c r="AB2" s="60">
        <v>0.108077037037037</v>
      </c>
      <c r="AC2" s="60">
        <v>-3.2779851851851852E-2</v>
      </c>
      <c r="AD2" s="60">
        <v>7.2263111111111125E-2</v>
      </c>
      <c r="AE2" s="60">
        <v>-3.7139854406283998E-17</v>
      </c>
      <c r="AF2" s="60" t="s">
        <v>1389</v>
      </c>
      <c r="AG2" s="60" t="s">
        <v>1390</v>
      </c>
      <c r="AH2" s="60">
        <v>0.64561118202393086</v>
      </c>
      <c r="AI2" s="60">
        <v>0.50763166451348651</v>
      </c>
      <c r="AJ2" s="60">
        <v>0.40991310742991871</v>
      </c>
      <c r="AK2" s="60">
        <v>0.38318045384006749</v>
      </c>
      <c r="AL2" s="60">
        <v>2.4395161290322651</v>
      </c>
      <c r="AM2" s="60">
        <v>2.4395161290322478</v>
      </c>
    </row>
    <row r="3" spans="1:39" x14ac:dyDescent="0.3">
      <c r="A3" s="61">
        <v>1</v>
      </c>
      <c r="B3" s="60"/>
      <c r="C3" s="60">
        <v>150</v>
      </c>
      <c r="D3" s="60">
        <v>8.4833145141601563E-2</v>
      </c>
      <c r="E3" s="60" t="b">
        <v>0</v>
      </c>
      <c r="F3" s="60">
        <v>3.3154789206035672E-2</v>
      </c>
      <c r="G3" s="60">
        <v>7.4182148916324085E-5</v>
      </c>
      <c r="H3" s="60">
        <v>4.1362962962959721E-4</v>
      </c>
      <c r="I3" s="60">
        <v>3.86962962962964E-3</v>
      </c>
      <c r="J3" s="60">
        <v>7.6835555555555754E-3</v>
      </c>
      <c r="K3" s="60">
        <v>9.9999999999999992E-2</v>
      </c>
      <c r="L3" s="60">
        <v>9.7605925925925929E-2</v>
      </c>
      <c r="M3" s="60">
        <v>9.8416592592592583E-2</v>
      </c>
      <c r="N3" s="60">
        <v>0.1180764444444445</v>
      </c>
      <c r="O3" s="60">
        <v>0.1</v>
      </c>
      <c r="P3" s="60">
        <v>0.1727265185185185</v>
      </c>
      <c r="Q3" s="60">
        <v>-5.0756740740740741E-2</v>
      </c>
      <c r="R3" s="60">
        <v>5.9264000000000018E-2</v>
      </c>
      <c r="S3" s="60">
        <v>-2.9713741359578811E-17</v>
      </c>
      <c r="T3" s="60">
        <v>0.1723128888888889</v>
      </c>
      <c r="U3" s="60">
        <v>-5.4626370370370381E-2</v>
      </c>
      <c r="V3" s="60">
        <v>6.6947555555555593E-2</v>
      </c>
      <c r="W3" s="60">
        <v>9.9999999999999964E-2</v>
      </c>
      <c r="X3" s="60">
        <v>7.2312888888888913E-2</v>
      </c>
      <c r="Y3" s="60">
        <v>-0.15462637037037039</v>
      </c>
      <c r="Z3" s="60">
        <v>-3.3052444444444419E-2</v>
      </c>
      <c r="AA3" s="60">
        <v>-4.6956187718276172E-17</v>
      </c>
      <c r="AB3" s="60">
        <v>7.4706962962962975E-2</v>
      </c>
      <c r="AC3" s="60">
        <v>-0.15304296296296299</v>
      </c>
      <c r="AD3" s="60">
        <v>-5.1128888888888883E-2</v>
      </c>
      <c r="AE3" s="60">
        <v>-4.8973679926649292E-17</v>
      </c>
      <c r="AF3" s="60" t="s">
        <v>1391</v>
      </c>
      <c r="AG3" s="60" t="s">
        <v>1392</v>
      </c>
      <c r="AH3" s="60">
        <v>0.2983355417009812</v>
      </c>
      <c r="AI3" s="60">
        <v>0.25607530722993399</v>
      </c>
      <c r="AJ3" s="60">
        <v>0.1185340119704882</v>
      </c>
      <c r="AK3" s="60">
        <v>0.11143948963688111</v>
      </c>
      <c r="AL3" s="60">
        <v>54.6901893287436</v>
      </c>
      <c r="AM3" s="60">
        <v>54.690189328743713</v>
      </c>
    </row>
    <row r="4" spans="1:39" x14ac:dyDescent="0.3">
      <c r="A4" s="61">
        <v>2</v>
      </c>
      <c r="B4" s="60"/>
      <c r="C4" s="60">
        <v>150</v>
      </c>
      <c r="D4" s="60">
        <v>7.4780941009521484E-2</v>
      </c>
      <c r="E4" s="60" t="b">
        <v>0</v>
      </c>
      <c r="F4" s="60">
        <v>3.0138150674611789E-2</v>
      </c>
      <c r="G4" s="60">
        <v>3.1420014266119449E-6</v>
      </c>
      <c r="H4" s="60">
        <v>3.9940740740740388E-4</v>
      </c>
      <c r="I4" s="60">
        <v>1.5656296296296811E-3</v>
      </c>
      <c r="J4" s="60">
        <v>7.2888888888888309E-4</v>
      </c>
      <c r="K4" s="60">
        <v>9.9999999999999978E-2</v>
      </c>
      <c r="L4" s="60">
        <v>0.10810192592592591</v>
      </c>
      <c r="M4" s="60">
        <v>8.8461037037036977E-2</v>
      </c>
      <c r="N4" s="60">
        <v>0.1030862222222222</v>
      </c>
      <c r="O4" s="60">
        <v>0.1</v>
      </c>
      <c r="P4" s="60">
        <v>3.1092148148148171E-2</v>
      </c>
      <c r="Q4" s="60">
        <v>-9.3006222222222226E-2</v>
      </c>
      <c r="R4" s="60">
        <v>4.404622222222225E-2</v>
      </c>
      <c r="S4" s="60">
        <v>-4.6335554863383821E-17</v>
      </c>
      <c r="T4" s="60">
        <v>3.069274074074077E-2</v>
      </c>
      <c r="U4" s="60">
        <v>-9.4571851851851907E-2</v>
      </c>
      <c r="V4" s="60">
        <v>4.4775111111111127E-2</v>
      </c>
      <c r="W4" s="60">
        <v>9.9999999999999936E-2</v>
      </c>
      <c r="X4" s="60">
        <v>-6.9307259259259235E-2</v>
      </c>
      <c r="Y4" s="60">
        <v>-0.19457185185185191</v>
      </c>
      <c r="Z4" s="60">
        <v>-5.5224888888888872E-2</v>
      </c>
      <c r="AA4" s="60">
        <v>-6.4569039840697855E-17</v>
      </c>
      <c r="AB4" s="60">
        <v>-7.7409185185185164E-2</v>
      </c>
      <c r="AC4" s="60">
        <v>-0.18303288888888891</v>
      </c>
      <c r="AD4" s="60">
        <v>-5.8311111111111091E-2</v>
      </c>
      <c r="AE4" s="60">
        <v>-6.6645750525403066E-17</v>
      </c>
      <c r="AF4" s="60" t="s">
        <v>1393</v>
      </c>
      <c r="AG4" s="60" t="s">
        <v>1394</v>
      </c>
      <c r="AH4" s="60">
        <v>0.68272121939977981</v>
      </c>
      <c r="AI4" s="60">
        <v>1.1858793416143949</v>
      </c>
      <c r="AJ4" s="60">
        <v>0.83872709806941692</v>
      </c>
      <c r="AK4" s="60">
        <v>0.78990012394647402</v>
      </c>
      <c r="AL4" s="60">
        <v>5.5884625289724363</v>
      </c>
      <c r="AM4" s="60">
        <v>5.5884625289724434</v>
      </c>
    </row>
    <row r="5" spans="1:39" x14ac:dyDescent="0.3">
      <c r="A5" s="61">
        <v>3</v>
      </c>
      <c r="B5" s="60"/>
      <c r="C5" s="60">
        <v>150</v>
      </c>
      <c r="D5" s="60">
        <v>8.6797952651977539E-2</v>
      </c>
      <c r="E5" s="60" t="b">
        <v>0</v>
      </c>
      <c r="F5" s="60">
        <v>2.4465152580126211E-2</v>
      </c>
      <c r="G5" s="60">
        <v>9.296293258710572E-5</v>
      </c>
      <c r="H5" s="60">
        <v>2.0207407407407379E-3</v>
      </c>
      <c r="I5" s="60">
        <v>5.1496296296296151E-3</v>
      </c>
      <c r="J5" s="60">
        <v>7.8968888888889047E-3</v>
      </c>
      <c r="K5" s="60">
        <v>9.9999999999999992E-2</v>
      </c>
      <c r="L5" s="60">
        <v>8.4393481481481486E-2</v>
      </c>
      <c r="M5" s="60">
        <v>8.7579259259259273E-2</v>
      </c>
      <c r="N5" s="60">
        <v>9.8350222222222256E-2</v>
      </c>
      <c r="O5" s="60">
        <v>0.1</v>
      </c>
      <c r="P5" s="60">
        <v>1.413925925925928E-2</v>
      </c>
      <c r="Q5" s="60">
        <v>0.1056782222222222</v>
      </c>
      <c r="R5" s="60">
        <v>-4.9208888888888557E-3</v>
      </c>
      <c r="S5" s="60">
        <v>-6.6574340009826135E-17</v>
      </c>
      <c r="T5" s="60">
        <v>1.2118518518518541E-2</v>
      </c>
      <c r="U5" s="60">
        <v>0.1005285925925926</v>
      </c>
      <c r="V5" s="60">
        <v>2.9760000000000481E-3</v>
      </c>
      <c r="W5" s="60">
        <v>9.9999999999999922E-2</v>
      </c>
      <c r="X5" s="60">
        <v>-8.7881481481481463E-2</v>
      </c>
      <c r="Y5" s="60">
        <v>5.2859259259259255E-4</v>
      </c>
      <c r="Z5" s="60">
        <v>-9.7023999999999957E-2</v>
      </c>
      <c r="AA5" s="60">
        <v>-8.3909097522805877E-17</v>
      </c>
      <c r="AB5" s="60">
        <v>-7.2274962962962944E-2</v>
      </c>
      <c r="AC5" s="60">
        <v>1.294933333333333E-2</v>
      </c>
      <c r="AD5" s="60">
        <v>-9.5374222222222207E-2</v>
      </c>
      <c r="AE5" s="60">
        <v>-8.2556361739925498E-17</v>
      </c>
      <c r="AF5" s="60" t="s">
        <v>1395</v>
      </c>
      <c r="AG5" s="60" t="s">
        <v>1396</v>
      </c>
      <c r="AH5" s="60">
        <v>2.3031055638842148</v>
      </c>
      <c r="AI5" s="60">
        <v>1.2824273965684041</v>
      </c>
      <c r="AJ5" s="60">
        <v>1.052007455789306</v>
      </c>
      <c r="AK5" s="60">
        <v>0.98132404541007079</v>
      </c>
      <c r="AL5" s="60">
        <v>1.7003811199061141</v>
      </c>
      <c r="AM5" s="60">
        <v>1.70038111990615</v>
      </c>
    </row>
    <row r="6" spans="1:39" x14ac:dyDescent="0.3">
      <c r="A6" s="61">
        <v>4</v>
      </c>
      <c r="B6" s="60"/>
      <c r="C6" s="60">
        <v>150</v>
      </c>
      <c r="D6" s="60">
        <v>7.8788518905639648E-2</v>
      </c>
      <c r="E6" s="60" t="b">
        <v>0</v>
      </c>
      <c r="F6" s="60">
        <v>2.7919666052389571E-2</v>
      </c>
      <c r="G6" s="60">
        <v>3.3788458420850567E-4</v>
      </c>
      <c r="H6" s="60">
        <v>4.1362962962961097E-4</v>
      </c>
      <c r="I6" s="60">
        <v>7.8518518518518599E-3</v>
      </c>
      <c r="J6" s="60">
        <v>1.661511111111114E-2</v>
      </c>
      <c r="K6" s="60">
        <v>9.9999999999999992E-2</v>
      </c>
      <c r="L6" s="60">
        <v>9.2941037037037044E-2</v>
      </c>
      <c r="M6" s="60">
        <v>0.1043899259259259</v>
      </c>
      <c r="N6" s="60">
        <v>9.1566222222222216E-2</v>
      </c>
      <c r="O6" s="60">
        <v>0.1</v>
      </c>
      <c r="P6" s="60">
        <v>0.1032177777777778</v>
      </c>
      <c r="Q6" s="60">
        <v>0.19822696296296299</v>
      </c>
      <c r="R6" s="60">
        <v>0.17621333333333331</v>
      </c>
      <c r="S6" s="60">
        <v>-3.9149799161791282E-17</v>
      </c>
      <c r="T6" s="60">
        <v>0.1028041481481482</v>
      </c>
      <c r="U6" s="60">
        <v>0.19037511111111111</v>
      </c>
      <c r="V6" s="60">
        <v>0.1928284444444445</v>
      </c>
      <c r="W6" s="60">
        <v>9.999999999999995E-2</v>
      </c>
      <c r="X6" s="60">
        <v>2.8041481481481481E-3</v>
      </c>
      <c r="Y6" s="60">
        <v>9.0375111111111114E-2</v>
      </c>
      <c r="Z6" s="60">
        <v>9.2828444444444477E-2</v>
      </c>
      <c r="AA6" s="60">
        <v>-5.5054604643339941E-17</v>
      </c>
      <c r="AB6" s="60">
        <v>9.8631111111111107E-3</v>
      </c>
      <c r="AC6" s="60">
        <v>8.5985185185185178E-2</v>
      </c>
      <c r="AD6" s="60">
        <v>0.1012622222222223</v>
      </c>
      <c r="AE6" s="60">
        <v>-5.28884856708392E-17</v>
      </c>
      <c r="AF6" s="60" t="s">
        <v>1397</v>
      </c>
      <c r="AG6" s="60" t="s">
        <v>1398</v>
      </c>
      <c r="AH6" s="60">
        <v>0.65221973462941629</v>
      </c>
      <c r="AI6" s="60">
        <v>0.88773014255860572</v>
      </c>
      <c r="AJ6" s="60">
        <v>0.40244130702470182</v>
      </c>
      <c r="AK6" s="60">
        <v>0.37333557861887873</v>
      </c>
      <c r="AL6" s="60">
        <v>9.0853378274858709</v>
      </c>
      <c r="AM6" s="60">
        <v>9.0853378274858656</v>
      </c>
    </row>
    <row r="7" spans="1:39" x14ac:dyDescent="0.3">
      <c r="A7" s="61">
        <v>5</v>
      </c>
      <c r="B7" s="60"/>
      <c r="C7" s="60">
        <v>150</v>
      </c>
      <c r="D7" s="60">
        <v>9.1756105422973633E-2</v>
      </c>
      <c r="E7" s="60" t="b">
        <v>0</v>
      </c>
      <c r="F7" s="60">
        <v>3.0682839047023319E-2</v>
      </c>
      <c r="G7" s="60">
        <v>1.718481294924542E-6</v>
      </c>
      <c r="H7" s="60">
        <v>4.1362962962965272E-4</v>
      </c>
      <c r="I7" s="60">
        <v>5.1081481481482678E-4</v>
      </c>
      <c r="J7" s="60">
        <v>1.1342222222222029E-3</v>
      </c>
      <c r="K7" s="60">
        <v>9.9999999999999992E-2</v>
      </c>
      <c r="L7" s="60">
        <v>0.102157037037037</v>
      </c>
      <c r="M7" s="60">
        <v>0.10410548148148149</v>
      </c>
      <c r="N7" s="60">
        <v>9.6999111111111119E-2</v>
      </c>
      <c r="O7" s="60">
        <v>0.1</v>
      </c>
      <c r="P7" s="60">
        <v>0.32409837037037043</v>
      </c>
      <c r="Q7" s="60">
        <v>1.324325925925926E-2</v>
      </c>
      <c r="R7" s="60">
        <v>0.19815822222222221</v>
      </c>
      <c r="S7" s="60">
        <v>1.9147307347380008E-18</v>
      </c>
      <c r="T7" s="60">
        <v>0.32368474074074072</v>
      </c>
      <c r="U7" s="60">
        <v>1.375407407407409E-2</v>
      </c>
      <c r="V7" s="60">
        <v>0.197024</v>
      </c>
      <c r="W7" s="60">
        <v>9.9999999999999992E-2</v>
      </c>
      <c r="X7" s="60">
        <v>0.22368474074074071</v>
      </c>
      <c r="Y7" s="60">
        <v>-8.624592592592592E-2</v>
      </c>
      <c r="Z7" s="60">
        <v>9.7023999999999999E-2</v>
      </c>
      <c r="AA7" s="60">
        <v>-1.6675806820460761E-17</v>
      </c>
      <c r="AB7" s="60">
        <v>0.2215277037037037</v>
      </c>
      <c r="AC7" s="60">
        <v>-9.0351407407407408E-2</v>
      </c>
      <c r="AD7" s="60">
        <v>0.1000248888888889</v>
      </c>
      <c r="AE7" s="60">
        <v>-1.632107653576551E-17</v>
      </c>
      <c r="AF7" s="60" t="s">
        <v>1399</v>
      </c>
      <c r="AG7" s="60" t="s">
        <v>1400</v>
      </c>
      <c r="AH7" s="60">
        <v>0.28652497300639729</v>
      </c>
      <c r="AI7" s="60">
        <v>0.1793034965751738</v>
      </c>
      <c r="AJ7" s="60">
        <v>0.32391793831339272</v>
      </c>
      <c r="AK7" s="60">
        <v>0.30355053608302512</v>
      </c>
      <c r="AL7" s="60">
        <v>3.0929346232776651</v>
      </c>
      <c r="AM7" s="60">
        <v>3.0929346232776389</v>
      </c>
    </row>
    <row r="8" spans="1:39" x14ac:dyDescent="0.3">
      <c r="A8" s="61">
        <v>6</v>
      </c>
      <c r="B8" s="60"/>
      <c r="C8" s="60">
        <v>150</v>
      </c>
      <c r="D8" s="60">
        <v>6.5823554992675781E-2</v>
      </c>
      <c r="E8" s="60" t="b">
        <v>0</v>
      </c>
      <c r="F8" s="60">
        <v>2.856927385248834E-2</v>
      </c>
      <c r="G8" s="60">
        <v>2.9931570427434959E-4</v>
      </c>
      <c r="H8" s="60">
        <v>1.480296296296304E-3</v>
      </c>
      <c r="I8" s="60">
        <v>8.2216296296296343E-3</v>
      </c>
      <c r="J8" s="60">
        <v>1.5150222222222259E-2</v>
      </c>
      <c r="K8" s="60">
        <v>9.9999999999999992E-2</v>
      </c>
      <c r="L8" s="60">
        <v>0.1019152592592593</v>
      </c>
      <c r="M8" s="60">
        <v>8.5815703703703686E-2</v>
      </c>
      <c r="N8" s="60">
        <v>0.1040106666666667</v>
      </c>
      <c r="O8" s="60">
        <v>0.1</v>
      </c>
      <c r="P8" s="60">
        <v>5.9662222222222391E-3</v>
      </c>
      <c r="Q8" s="60">
        <v>0.17695051851851851</v>
      </c>
      <c r="R8" s="60">
        <v>0.17501866666666671</v>
      </c>
      <c r="S8" s="60">
        <v>-4.9903177775744359E-17</v>
      </c>
      <c r="T8" s="60">
        <v>4.4859259259259349E-3</v>
      </c>
      <c r="U8" s="60">
        <v>0.1687288888888889</v>
      </c>
      <c r="V8" s="60">
        <v>0.19016888888888889</v>
      </c>
      <c r="W8" s="60">
        <v>9.9999999999999936E-2</v>
      </c>
      <c r="X8" s="60">
        <v>-9.5514074074074071E-2</v>
      </c>
      <c r="Y8" s="60">
        <v>6.8728888888888881E-2</v>
      </c>
      <c r="Z8" s="60">
        <v>9.016888888888891E-2</v>
      </c>
      <c r="AA8" s="60">
        <v>-6.6095367039492943E-17</v>
      </c>
      <c r="AB8" s="60">
        <v>-9.7429333333333326E-2</v>
      </c>
      <c r="AC8" s="60">
        <v>8.2913185185185187E-2</v>
      </c>
      <c r="AD8" s="60">
        <v>8.6158222222222233E-2</v>
      </c>
      <c r="AE8" s="60">
        <v>-6.768962131408074E-17</v>
      </c>
      <c r="AF8" s="60" t="s">
        <v>1401</v>
      </c>
      <c r="AG8" s="60" t="s">
        <v>1402</v>
      </c>
      <c r="AH8" s="60">
        <v>0.18429958105057659</v>
      </c>
      <c r="AI8" s="60">
        <v>0.52955491468662497</v>
      </c>
      <c r="AJ8" s="60">
        <v>1.2750271780327569</v>
      </c>
      <c r="AK8" s="60">
        <v>1.1844803498480221</v>
      </c>
      <c r="AL8" s="60">
        <v>4.4479495268138676</v>
      </c>
      <c r="AM8" s="60">
        <v>4.4479495268138516</v>
      </c>
    </row>
    <row r="9" spans="1:39" x14ac:dyDescent="0.3">
      <c r="A9" s="61">
        <v>7</v>
      </c>
      <c r="B9" s="60"/>
      <c r="C9" s="60">
        <v>150</v>
      </c>
      <c r="D9" s="60">
        <v>7.7731132507324219E-2</v>
      </c>
      <c r="E9" s="60" t="b">
        <v>0</v>
      </c>
      <c r="F9" s="60">
        <v>2.852512800728671E-2</v>
      </c>
      <c r="G9" s="60">
        <v>1.1257579421673629E-4</v>
      </c>
      <c r="H9" s="60">
        <v>4.0663703703704424E-3</v>
      </c>
      <c r="I9" s="60">
        <v>5.6047407407407426E-3</v>
      </c>
      <c r="J9" s="60">
        <v>8.0391111111111357E-3</v>
      </c>
      <c r="K9" s="60">
        <v>9.9999999999999992E-2</v>
      </c>
      <c r="L9" s="60">
        <v>9.8388148148148225E-2</v>
      </c>
      <c r="M9" s="60">
        <v>9.577125925925925E-2</v>
      </c>
      <c r="N9" s="60">
        <v>9.8350222222222228E-2</v>
      </c>
      <c r="O9" s="60">
        <v>0.1</v>
      </c>
      <c r="P9" s="60">
        <v>-8.6141629629629624E-2</v>
      </c>
      <c r="Q9" s="60">
        <v>0.20632414814814809</v>
      </c>
      <c r="R9" s="60">
        <v>0.1451093333333334</v>
      </c>
      <c r="S9" s="60">
        <v>-6.6644589378808321E-17</v>
      </c>
      <c r="T9" s="60">
        <v>-8.2075259259259181E-2</v>
      </c>
      <c r="U9" s="60">
        <v>0.2007194074074074</v>
      </c>
      <c r="V9" s="60">
        <v>0.1531484444444445</v>
      </c>
      <c r="W9" s="60">
        <v>9.9999999999999922E-2</v>
      </c>
      <c r="X9" s="60">
        <v>-0.18207525925925919</v>
      </c>
      <c r="Y9" s="60">
        <v>0.1007194074074074</v>
      </c>
      <c r="Z9" s="60">
        <v>5.3148444444444498E-2</v>
      </c>
      <c r="AA9" s="60">
        <v>-8.3188606060765291E-17</v>
      </c>
      <c r="AB9" s="60">
        <v>-0.18046340740740741</v>
      </c>
      <c r="AC9" s="60">
        <v>0.10494814814814819</v>
      </c>
      <c r="AD9" s="60">
        <v>5.4798222222222283E-2</v>
      </c>
      <c r="AE9" s="60">
        <v>-8.3048107322800908E-17</v>
      </c>
      <c r="AF9" s="60" t="s">
        <v>1403</v>
      </c>
      <c r="AG9" s="60" t="s">
        <v>1404</v>
      </c>
      <c r="AH9" s="60">
        <v>0.35674662652132672</v>
      </c>
      <c r="AI9" s="60">
        <v>5.3753895324808017E-2</v>
      </c>
      <c r="AJ9" s="60">
        <v>0.39137627030314159</v>
      </c>
      <c r="AK9" s="60">
        <v>0.36281957945299009</v>
      </c>
      <c r="AL9" s="60">
        <v>3.1040941932030992</v>
      </c>
      <c r="AM9" s="60">
        <v>3.1040941932031378</v>
      </c>
    </row>
    <row r="10" spans="1:39" x14ac:dyDescent="0.3">
      <c r="A10" s="61">
        <v>8</v>
      </c>
      <c r="B10" s="60"/>
      <c r="C10" s="60">
        <v>150</v>
      </c>
      <c r="D10" s="60">
        <v>6.7365407943725586E-2</v>
      </c>
      <c r="E10" s="60" t="b">
        <v>0</v>
      </c>
      <c r="F10" s="60">
        <v>2.7206851409821681E-2</v>
      </c>
      <c r="G10" s="60">
        <v>4.4188775945130033E-5</v>
      </c>
      <c r="H10" s="60">
        <v>6.4865185185185026E-3</v>
      </c>
      <c r="I10" s="60">
        <v>7.6918518518518178E-4</v>
      </c>
      <c r="J10" s="60">
        <v>1.2337777777777499E-3</v>
      </c>
      <c r="K10" s="60">
        <v>9.9999999999999978E-2</v>
      </c>
      <c r="L10" s="60">
        <v>0.1035081481481482</v>
      </c>
      <c r="M10" s="60">
        <v>8.4052148148148154E-2</v>
      </c>
      <c r="N10" s="60">
        <v>9.7098666666666694E-2</v>
      </c>
      <c r="O10" s="60">
        <v>0.1</v>
      </c>
      <c r="P10" s="60">
        <v>0.18153481481481479</v>
      </c>
      <c r="Q10" s="60">
        <v>1.9008000000000001E-2</v>
      </c>
      <c r="R10" s="60">
        <v>-3.6067555555555547E-2</v>
      </c>
      <c r="S10" s="60">
        <v>-4.4581642932018302E-17</v>
      </c>
      <c r="T10" s="60">
        <v>0.17504829629629631</v>
      </c>
      <c r="U10" s="60">
        <v>1.8238814814814819E-2</v>
      </c>
      <c r="V10" s="60">
        <v>-3.7301333333333297E-2</v>
      </c>
      <c r="W10" s="60">
        <v>9.9999999999999936E-2</v>
      </c>
      <c r="X10" s="60">
        <v>7.5048296296296307E-2</v>
      </c>
      <c r="Y10" s="60">
        <v>-8.1761185185185187E-2</v>
      </c>
      <c r="Z10" s="60">
        <v>-0.1373013333333333</v>
      </c>
      <c r="AA10" s="60">
        <v>-6.3849709525252002E-17</v>
      </c>
      <c r="AB10" s="60">
        <v>7.1540148148148144E-2</v>
      </c>
      <c r="AC10" s="60">
        <v>-6.5813333333333335E-2</v>
      </c>
      <c r="AD10" s="60">
        <v>-0.13439999999999999</v>
      </c>
      <c r="AE10" s="60">
        <v>-6.4900547193498145E-17</v>
      </c>
      <c r="AF10" s="60" t="s">
        <v>1405</v>
      </c>
      <c r="AG10" s="60" t="s">
        <v>1406</v>
      </c>
      <c r="AH10" s="60">
        <v>3.5454605632240517E-2</v>
      </c>
      <c r="AI10" s="60">
        <v>0.91842123838917344</v>
      </c>
      <c r="AJ10" s="60">
        <v>1.2627359125881721</v>
      </c>
      <c r="AK10" s="60">
        <v>1.183073096969899</v>
      </c>
      <c r="AL10" s="60">
        <v>2.1131137352392342</v>
      </c>
      <c r="AM10" s="60">
        <v>2.1131137352392351</v>
      </c>
    </row>
    <row r="11" spans="1:39" x14ac:dyDescent="0.3">
      <c r="A11" s="61">
        <v>9</v>
      </c>
      <c r="B11" s="60"/>
      <c r="C11" s="60">
        <v>150</v>
      </c>
      <c r="D11" s="60">
        <v>4.790186882019043E-2</v>
      </c>
      <c r="E11" s="60" t="b">
        <v>0</v>
      </c>
      <c r="F11" s="60">
        <v>2.8264149698545959E-2</v>
      </c>
      <c r="G11" s="60">
        <v>4.0321312096570591E-4</v>
      </c>
      <c r="H11" s="60">
        <v>1.368296296296294E-2</v>
      </c>
      <c r="I11" s="60">
        <v>1.129362962962962E-2</v>
      </c>
      <c r="J11" s="60">
        <v>9.4044444444444653E-3</v>
      </c>
      <c r="K11" s="60">
        <v>9.9999999999999992E-2</v>
      </c>
      <c r="L11" s="60">
        <v>0.1057837037037037</v>
      </c>
      <c r="M11" s="60">
        <v>9.0765037037037047E-2</v>
      </c>
      <c r="N11" s="60">
        <v>9.3998222222222233E-2</v>
      </c>
      <c r="O11" s="60">
        <v>0.1</v>
      </c>
      <c r="P11" s="60">
        <v>0.121152</v>
      </c>
      <c r="Q11" s="60">
        <v>1.034192592592593E-2</v>
      </c>
      <c r="R11" s="60">
        <v>7.7724444444444457E-2</v>
      </c>
      <c r="S11" s="60">
        <v>-3.7510260170008339E-17</v>
      </c>
      <c r="T11" s="60">
        <v>0.1074690370370371</v>
      </c>
      <c r="U11" s="60">
        <v>-9.5170370370369073E-4</v>
      </c>
      <c r="V11" s="60">
        <v>8.7128888888888922E-2</v>
      </c>
      <c r="W11" s="60">
        <v>9.999999999999995E-2</v>
      </c>
      <c r="X11" s="60">
        <v>7.4690370370370457E-3</v>
      </c>
      <c r="Y11" s="60">
        <v>-0.1009517037037037</v>
      </c>
      <c r="Z11" s="60">
        <v>-1.287111111111108E-2</v>
      </c>
      <c r="AA11" s="60">
        <v>-5.5712394189264189E-17</v>
      </c>
      <c r="AB11" s="60">
        <v>1.685333333333359E-3</v>
      </c>
      <c r="AC11" s="60">
        <v>-9.1716740740740738E-2</v>
      </c>
      <c r="AD11" s="60">
        <v>-6.8693333333333158E-3</v>
      </c>
      <c r="AE11" s="60">
        <v>-5.6251166209226863E-17</v>
      </c>
      <c r="AF11" s="60" t="s">
        <v>1407</v>
      </c>
      <c r="AG11" s="60" t="s">
        <v>1408</v>
      </c>
      <c r="AH11" s="60">
        <v>0.40487802037562731</v>
      </c>
      <c r="AI11" s="60">
        <v>0.92754866996205121</v>
      </c>
      <c r="AJ11" s="60">
        <v>0.72027125345960674</v>
      </c>
      <c r="AK11" s="60">
        <v>0.67546897854883037</v>
      </c>
      <c r="AL11" s="60">
        <v>46.629834254143567</v>
      </c>
      <c r="AM11" s="60">
        <v>46.629834254143738</v>
      </c>
    </row>
    <row r="12" spans="1:39" x14ac:dyDescent="0.3">
      <c r="A12" s="61">
        <v>10</v>
      </c>
      <c r="B12" s="60"/>
      <c r="C12" s="60">
        <v>150</v>
      </c>
      <c r="D12" s="60">
        <v>7.783055305480957E-2</v>
      </c>
      <c r="E12" s="60" t="b">
        <v>0</v>
      </c>
      <c r="F12" s="60">
        <v>3.3225071239550083E-2</v>
      </c>
      <c r="G12" s="60">
        <v>1.137021099369002E-4</v>
      </c>
      <c r="H12" s="60">
        <v>9.3143703703704034E-3</v>
      </c>
      <c r="I12" s="60">
        <v>4.2678518518518421E-3</v>
      </c>
      <c r="J12" s="60">
        <v>2.9546666666666402E-3</v>
      </c>
      <c r="K12" s="60">
        <v>9.9999999999999992E-2</v>
      </c>
      <c r="L12" s="60">
        <v>9.7605925925925943E-2</v>
      </c>
      <c r="M12" s="60">
        <v>0.1065517037037037</v>
      </c>
      <c r="N12" s="60">
        <v>0.1111075555555556</v>
      </c>
      <c r="O12" s="60">
        <v>0.1</v>
      </c>
      <c r="P12" s="60">
        <v>6.4139851851851851E-2</v>
      </c>
      <c r="Q12" s="60">
        <v>1.038933333333333E-2</v>
      </c>
      <c r="R12" s="60">
        <v>-3.2924444444444437E-2</v>
      </c>
      <c r="S12" s="60">
        <v>-5.8045718271408525E-17</v>
      </c>
      <c r="T12" s="60">
        <v>7.3454222222222254E-2</v>
      </c>
      <c r="U12" s="60">
        <v>6.1214814814814916E-3</v>
      </c>
      <c r="V12" s="60">
        <v>-3.5879111111111077E-2</v>
      </c>
      <c r="W12" s="60">
        <v>9.9999999999999936E-2</v>
      </c>
      <c r="X12" s="60">
        <v>-2.6545777777777758E-2</v>
      </c>
      <c r="Y12" s="60">
        <v>-9.3878518518518514E-2</v>
      </c>
      <c r="Z12" s="60">
        <v>-0.13587911111111109</v>
      </c>
      <c r="AA12" s="60">
        <v>-7.5375250624711927E-17</v>
      </c>
      <c r="AB12" s="60">
        <v>-2.4151703703703689E-2</v>
      </c>
      <c r="AC12" s="60">
        <v>-0.1004302222222222</v>
      </c>
      <c r="AD12" s="60">
        <v>-0.14698666666666671</v>
      </c>
      <c r="AE12" s="60">
        <v>-7.6041168196799406E-17</v>
      </c>
      <c r="AF12" s="60" t="s">
        <v>1409</v>
      </c>
      <c r="AG12" s="60" t="s">
        <v>1410</v>
      </c>
      <c r="AH12" s="60">
        <v>9.6234879016583508E-2</v>
      </c>
      <c r="AI12" s="60">
        <v>0.44186093048162373</v>
      </c>
      <c r="AJ12" s="60">
        <v>0.5138278728625435</v>
      </c>
      <c r="AK12" s="60">
        <v>0.48170056740495421</v>
      </c>
      <c r="AL12" s="60">
        <v>8.1745865606029025</v>
      </c>
      <c r="AM12" s="60">
        <v>8.1745865606029042</v>
      </c>
    </row>
    <row r="13" spans="1:39" x14ac:dyDescent="0.3">
      <c r="A13" s="61">
        <v>11</v>
      </c>
      <c r="B13" s="60"/>
      <c r="C13" s="60">
        <v>150</v>
      </c>
      <c r="D13" s="60">
        <v>7.3802947998046875E-2</v>
      </c>
      <c r="E13" s="60" t="b">
        <v>0</v>
      </c>
      <c r="F13" s="60">
        <v>2.860980840787929E-2</v>
      </c>
      <c r="G13" s="60">
        <v>6.8049379204391029E-6</v>
      </c>
      <c r="H13" s="60">
        <v>4.2548148148147108E-4</v>
      </c>
      <c r="I13" s="60">
        <v>1.1105185185185181E-3</v>
      </c>
      <c r="J13" s="60">
        <v>2.321777777777811E-3</v>
      </c>
      <c r="K13" s="60">
        <v>9.9999999999999978E-2</v>
      </c>
      <c r="L13" s="60">
        <v>9.5799703703703679E-2</v>
      </c>
      <c r="M13" s="60">
        <v>9.7933037037037041E-2</v>
      </c>
      <c r="N13" s="60">
        <v>9.9203555555555573E-2</v>
      </c>
      <c r="O13" s="60">
        <v>9.9999999999999992E-2</v>
      </c>
      <c r="P13" s="60">
        <v>0.2050062222222222</v>
      </c>
      <c r="Q13" s="60">
        <v>8.8248888888888891E-3</v>
      </c>
      <c r="R13" s="60">
        <v>0.16153600000000001</v>
      </c>
      <c r="S13" s="60">
        <v>-1.6884232634217869E-17</v>
      </c>
      <c r="T13" s="60">
        <v>0.2054317037037037</v>
      </c>
      <c r="U13" s="60">
        <v>7.7143703703703714E-3</v>
      </c>
      <c r="V13" s="60">
        <v>0.1638577777777778</v>
      </c>
      <c r="W13" s="60">
        <v>9.9999999999999964E-2</v>
      </c>
      <c r="X13" s="60">
        <v>0.10543170370370369</v>
      </c>
      <c r="Y13" s="60">
        <v>-9.2285629629629634E-2</v>
      </c>
      <c r="Z13" s="60">
        <v>6.3857777777777791E-2</v>
      </c>
      <c r="AA13" s="60">
        <v>-3.4849492748145307E-17</v>
      </c>
      <c r="AB13" s="60">
        <v>0.10963199999999999</v>
      </c>
      <c r="AC13" s="60">
        <v>-9.0218666666666669E-2</v>
      </c>
      <c r="AD13" s="60">
        <v>6.4654222222222224E-2</v>
      </c>
      <c r="AE13" s="60">
        <v>-3.4364133471541019E-17</v>
      </c>
      <c r="AF13" s="60" t="s">
        <v>1411</v>
      </c>
      <c r="AG13" s="60" t="s">
        <v>1412</v>
      </c>
      <c r="AH13" s="60">
        <v>0.48014330336916938</v>
      </c>
      <c r="AI13" s="60">
        <v>0.48218874693616159</v>
      </c>
      <c r="AJ13" s="60">
        <v>0.16230764869719441</v>
      </c>
      <c r="AK13" s="60">
        <v>0.15214739512542319</v>
      </c>
      <c r="AL13" s="60">
        <v>1.247216035634731</v>
      </c>
      <c r="AM13" s="60">
        <v>1.2472160356347659</v>
      </c>
    </row>
    <row r="14" spans="1:39" x14ac:dyDescent="0.3">
      <c r="A14" s="61">
        <v>12</v>
      </c>
      <c r="B14" s="60"/>
      <c r="C14" s="60">
        <v>150</v>
      </c>
      <c r="D14" s="60">
        <v>8.0831050872802734E-2</v>
      </c>
      <c r="E14" s="60" t="b">
        <v>0</v>
      </c>
      <c r="F14" s="60">
        <v>3.1532057838792878E-2</v>
      </c>
      <c r="G14" s="60">
        <v>3.5846221396981971E-4</v>
      </c>
      <c r="H14" s="60">
        <v>1.748029629629624E-2</v>
      </c>
      <c r="I14" s="60">
        <v>7.0554074074073991E-3</v>
      </c>
      <c r="J14" s="60">
        <v>1.7671111111111221E-3</v>
      </c>
      <c r="K14" s="60">
        <v>9.9999999999999992E-2</v>
      </c>
      <c r="L14" s="60">
        <v>0.1028112592592593</v>
      </c>
      <c r="M14" s="60">
        <v>0.10325214814814811</v>
      </c>
      <c r="N14" s="60">
        <v>0.1014933333333333</v>
      </c>
      <c r="O14" s="60">
        <v>0.1</v>
      </c>
      <c r="P14" s="60">
        <v>0.24016355555555549</v>
      </c>
      <c r="Q14" s="60">
        <v>0.1025303703703704</v>
      </c>
      <c r="R14" s="60">
        <v>8.9457777777777775E-2</v>
      </c>
      <c r="S14" s="60">
        <v>-2.7143543372106049E-17</v>
      </c>
      <c r="T14" s="60">
        <v>0.2226832592592593</v>
      </c>
      <c r="U14" s="60">
        <v>9.547496296296297E-2</v>
      </c>
      <c r="V14" s="60">
        <v>9.1224888888888897E-2</v>
      </c>
      <c r="W14" s="60">
        <v>9.9999999999999964E-2</v>
      </c>
      <c r="X14" s="60">
        <v>0.1226832592592593</v>
      </c>
      <c r="Y14" s="60">
        <v>-4.5250370370370366E-3</v>
      </c>
      <c r="Z14" s="60">
        <v>-8.7751111111111068E-3</v>
      </c>
      <c r="AA14" s="60">
        <v>-4.7005536448552908E-17</v>
      </c>
      <c r="AB14" s="60">
        <v>0.11987200000000001</v>
      </c>
      <c r="AC14" s="60">
        <v>-7.7771851851851847E-3</v>
      </c>
      <c r="AD14" s="60">
        <v>-1.0268444444444431E-2</v>
      </c>
      <c r="AE14" s="60">
        <v>-4.7333560361568957E-17</v>
      </c>
      <c r="AF14" s="60" t="s">
        <v>1413</v>
      </c>
      <c r="AG14" s="60" t="s">
        <v>1414</v>
      </c>
      <c r="AH14" s="60">
        <v>0.35352638596844937</v>
      </c>
      <c r="AI14" s="60">
        <v>0.26270261938800032</v>
      </c>
      <c r="AJ14" s="60">
        <v>0.27427529843806753</v>
      </c>
      <c r="AK14" s="60">
        <v>0.25592028054303928</v>
      </c>
      <c r="AL14" s="60">
        <v>17.017828200972339</v>
      </c>
      <c r="AM14" s="60">
        <v>17.017828200972431</v>
      </c>
    </row>
    <row r="15" spans="1:39" x14ac:dyDescent="0.3">
      <c r="A15" s="61">
        <v>13</v>
      </c>
      <c r="B15" s="60"/>
      <c r="C15" s="60">
        <v>150</v>
      </c>
      <c r="D15" s="60">
        <v>7.4098825454711914E-2</v>
      </c>
      <c r="E15" s="60" t="b">
        <v>0</v>
      </c>
      <c r="F15" s="60">
        <v>2.7945547917871041E-2</v>
      </c>
      <c r="G15" s="60">
        <v>3.7253148514677448E-4</v>
      </c>
      <c r="H15" s="60">
        <v>1.908503703703698E-2</v>
      </c>
      <c r="I15" s="60">
        <v>2.814814814814826E-3</v>
      </c>
      <c r="J15" s="60">
        <v>6.080000000000807E-4</v>
      </c>
      <c r="K15" s="60">
        <v>9.9999999999999992E-2</v>
      </c>
      <c r="L15" s="60">
        <v>9.7278814814814762E-2</v>
      </c>
      <c r="M15" s="60">
        <v>9.4804148148148151E-2</v>
      </c>
      <c r="N15" s="60">
        <v>9.7439999999999943E-2</v>
      </c>
      <c r="O15" s="60">
        <v>0.1</v>
      </c>
      <c r="P15" s="60">
        <v>-0.15433718518518519</v>
      </c>
      <c r="Q15" s="60">
        <v>0.10321303703703701</v>
      </c>
      <c r="R15" s="60">
        <v>-0.10006755555555551</v>
      </c>
      <c r="S15" s="60">
        <v>-9.8707910872857914E-17</v>
      </c>
      <c r="T15" s="60">
        <v>-0.1352521481481482</v>
      </c>
      <c r="U15" s="60">
        <v>0.1060278518518519</v>
      </c>
      <c r="V15" s="60">
        <v>-0.1006755555555556</v>
      </c>
      <c r="W15" s="60">
        <v>9.9999999999999895E-2</v>
      </c>
      <c r="X15" s="60">
        <v>-0.23525214814814821</v>
      </c>
      <c r="Y15" s="60">
        <v>6.0278518518518519E-3</v>
      </c>
      <c r="Z15" s="60">
        <v>-0.20067555555555561</v>
      </c>
      <c r="AA15" s="60">
        <v>-1.149871861312125E-16</v>
      </c>
      <c r="AB15" s="60">
        <v>-0.23253096296296299</v>
      </c>
      <c r="AC15" s="60">
        <v>1.1223703703703699E-2</v>
      </c>
      <c r="AD15" s="60">
        <v>-0.19811555555555549</v>
      </c>
      <c r="AE15" s="60">
        <v>-1.1465858164489909E-16</v>
      </c>
      <c r="AF15" s="60" t="s">
        <v>1415</v>
      </c>
      <c r="AG15" s="60" t="s">
        <v>1416</v>
      </c>
      <c r="AH15" s="60">
        <v>0.60064473083627012</v>
      </c>
      <c r="AI15" s="60">
        <v>0.12970316537276899</v>
      </c>
      <c r="AJ15" s="60">
        <v>0.44213575604668592</v>
      </c>
      <c r="AK15" s="60">
        <v>0.41229942983377471</v>
      </c>
      <c r="AL15" s="60">
        <v>1.2756909992912639</v>
      </c>
      <c r="AM15" s="60">
        <v>1.2756909992912751</v>
      </c>
    </row>
    <row r="16" spans="1:39" x14ac:dyDescent="0.3">
      <c r="A16" s="61">
        <v>14</v>
      </c>
      <c r="B16" s="60"/>
      <c r="C16" s="60">
        <v>150</v>
      </c>
      <c r="D16" s="60">
        <v>0.10428166389465331</v>
      </c>
      <c r="E16" s="60" t="b">
        <v>0</v>
      </c>
      <c r="F16" s="60">
        <v>2.983403369841426E-2</v>
      </c>
      <c r="G16" s="60">
        <v>2.3840897229079879E-6</v>
      </c>
      <c r="H16" s="60">
        <v>6.6725925925920082E-4</v>
      </c>
      <c r="I16" s="60">
        <v>7.9762962962962036E-4</v>
      </c>
      <c r="J16" s="60">
        <v>1.141333333333328E-3</v>
      </c>
      <c r="K16" s="60">
        <v>9.9999999999999978E-2</v>
      </c>
      <c r="L16" s="60">
        <v>0.1005925925925925</v>
      </c>
      <c r="M16" s="60">
        <v>0.1021143703703704</v>
      </c>
      <c r="N16" s="60">
        <v>9.6373333333333311E-2</v>
      </c>
      <c r="O16" s="60">
        <v>0.1</v>
      </c>
      <c r="P16" s="60">
        <v>0.3171768888888889</v>
      </c>
      <c r="Q16" s="60">
        <v>2.6574222222222221E-2</v>
      </c>
      <c r="R16" s="60">
        <v>0.26276977777777782</v>
      </c>
      <c r="S16" s="60">
        <v>8.1634411343696293E-18</v>
      </c>
      <c r="T16" s="60">
        <v>0.3178441481481481</v>
      </c>
      <c r="U16" s="60">
        <v>2.5776592592592601E-2</v>
      </c>
      <c r="V16" s="60">
        <v>0.2639111111111111</v>
      </c>
      <c r="W16" s="60">
        <v>9.9999999999999992E-2</v>
      </c>
      <c r="X16" s="60">
        <v>0.21784414814814809</v>
      </c>
      <c r="Y16" s="60">
        <v>-7.4223407407407405E-2</v>
      </c>
      <c r="Z16" s="60">
        <v>0.16391111111111109</v>
      </c>
      <c r="AA16" s="60">
        <v>-9.9359314112511071E-18</v>
      </c>
      <c r="AB16" s="60">
        <v>0.21725155555555559</v>
      </c>
      <c r="AC16" s="60">
        <v>-7.6337777777777782E-2</v>
      </c>
      <c r="AD16" s="60">
        <v>0.16753777777777781</v>
      </c>
      <c r="AE16" s="60">
        <v>-9.4348966556177279E-18</v>
      </c>
      <c r="AF16" s="60" t="s">
        <v>1417</v>
      </c>
      <c r="AG16" s="60" t="s">
        <v>1418</v>
      </c>
      <c r="AH16" s="60">
        <v>0.10064181156188901</v>
      </c>
      <c r="AI16" s="60">
        <v>1.255018356468764E-2</v>
      </c>
      <c r="AJ16" s="60">
        <v>0.1684190399701298</v>
      </c>
      <c r="AK16" s="60">
        <v>0.15773416076627339</v>
      </c>
      <c r="AL16" s="60">
        <v>2.212581344902429</v>
      </c>
      <c r="AM16" s="60">
        <v>2.212581344902429</v>
      </c>
    </row>
    <row r="17" spans="1:39" x14ac:dyDescent="0.3">
      <c r="A17" s="61">
        <v>15</v>
      </c>
      <c r="B17" s="60"/>
      <c r="C17" s="60">
        <v>150</v>
      </c>
      <c r="D17" s="60">
        <v>9.6761941909790039E-2</v>
      </c>
      <c r="E17" s="60" t="b">
        <v>0</v>
      </c>
      <c r="F17" s="60">
        <v>2.5252778656834021E-2</v>
      </c>
      <c r="G17" s="60">
        <v>8.8323441426608182E-7</v>
      </c>
      <c r="H17" s="60">
        <v>4.1362962962962491E-4</v>
      </c>
      <c r="I17" s="60">
        <v>5.7007407407408395E-4</v>
      </c>
      <c r="J17" s="60">
        <v>6.2222222222218723E-4</v>
      </c>
      <c r="K17" s="60">
        <v>9.9999999999999992E-2</v>
      </c>
      <c r="L17" s="60">
        <v>8.3511703703703699E-2</v>
      </c>
      <c r="M17" s="60">
        <v>9.4747259259259253E-2</v>
      </c>
      <c r="N17" s="60">
        <v>9.6444444444444472E-2</v>
      </c>
      <c r="O17" s="60">
        <v>0.1</v>
      </c>
      <c r="P17" s="60">
        <v>6.9525333333333328E-2</v>
      </c>
      <c r="Q17" s="60">
        <v>0.13469155555555559</v>
      </c>
      <c r="R17" s="60">
        <v>-2.8942222222222209E-2</v>
      </c>
      <c r="S17" s="60">
        <v>-6.4509821364365758E-17</v>
      </c>
      <c r="T17" s="60">
        <v>6.9111703703703703E-2</v>
      </c>
      <c r="U17" s="60">
        <v>0.13412148148148151</v>
      </c>
      <c r="V17" s="60">
        <v>-2.956444444444439E-2</v>
      </c>
      <c r="W17" s="60">
        <v>9.9999999999999922E-2</v>
      </c>
      <c r="X17" s="60">
        <v>-3.0888296296296299E-2</v>
      </c>
      <c r="Y17" s="60">
        <v>3.4121481481481482E-2</v>
      </c>
      <c r="Z17" s="60">
        <v>-0.1295644444444444</v>
      </c>
      <c r="AA17" s="60">
        <v>-8.2971471647547589E-17</v>
      </c>
      <c r="AB17" s="60">
        <v>-1.44E-2</v>
      </c>
      <c r="AC17" s="60">
        <v>3.937422222222222E-2</v>
      </c>
      <c r="AD17" s="60">
        <v>-0.12600888888888889</v>
      </c>
      <c r="AE17" s="60">
        <v>-8.0838445352997106E-17</v>
      </c>
      <c r="AF17" s="60" t="s">
        <v>1419</v>
      </c>
      <c r="AG17" s="60" t="s">
        <v>1420</v>
      </c>
      <c r="AH17" s="60">
        <v>2.0343387139408078</v>
      </c>
      <c r="AI17" s="60">
        <v>1.628814586280811</v>
      </c>
      <c r="AJ17" s="60">
        <v>0.4579237797269704</v>
      </c>
      <c r="AK17" s="60">
        <v>0.42631744946140943</v>
      </c>
      <c r="AL17" s="60">
        <v>2.744237102085616</v>
      </c>
      <c r="AM17" s="60">
        <v>2.7442371020856342</v>
      </c>
    </row>
    <row r="18" spans="1:39" x14ac:dyDescent="0.3">
      <c r="A18" s="61">
        <v>16</v>
      </c>
      <c r="B18" s="60"/>
      <c r="C18" s="60">
        <v>150</v>
      </c>
      <c r="D18" s="60">
        <v>6.8799734115600586E-2</v>
      </c>
      <c r="E18" s="60" t="b">
        <v>0</v>
      </c>
      <c r="F18" s="60">
        <v>2.2166749705130322E-2</v>
      </c>
      <c r="G18" s="60">
        <v>7.9481260422496441E-5</v>
      </c>
      <c r="H18" s="60">
        <v>6.4983703703703696E-3</v>
      </c>
      <c r="I18" s="60">
        <v>6.0882962962962861E-3</v>
      </c>
      <c r="J18" s="60">
        <v>4.3022222222223461E-4</v>
      </c>
      <c r="K18" s="60">
        <v>9.9999999999999992E-2</v>
      </c>
      <c r="L18" s="60">
        <v>8.644148148148148E-2</v>
      </c>
      <c r="M18" s="60">
        <v>8.080948148148151E-2</v>
      </c>
      <c r="N18" s="60">
        <v>9.0357333333333345E-2</v>
      </c>
      <c r="O18" s="60">
        <v>0.1</v>
      </c>
      <c r="P18" s="60">
        <v>3.8430814814814807E-2</v>
      </c>
      <c r="Q18" s="60">
        <v>0.24992</v>
      </c>
      <c r="R18" s="60">
        <v>-5.1441777777777739E-2</v>
      </c>
      <c r="S18" s="60">
        <v>-7.8128909774154717E-17</v>
      </c>
      <c r="T18" s="60">
        <v>4.4929185185185183E-2</v>
      </c>
      <c r="U18" s="60">
        <v>0.24383170370370369</v>
      </c>
      <c r="V18" s="60">
        <v>-5.1011555555555498E-2</v>
      </c>
      <c r="W18" s="60">
        <v>9.9999999999999908E-2</v>
      </c>
      <c r="X18" s="60">
        <v>-5.5070814814814822E-2</v>
      </c>
      <c r="Y18" s="60">
        <v>0.14383170370370371</v>
      </c>
      <c r="Z18" s="60">
        <v>-0.15101155555555551</v>
      </c>
      <c r="AA18" s="60">
        <v>-9.5277303258677543E-17</v>
      </c>
      <c r="AB18" s="60">
        <v>-4.1512296296296297E-2</v>
      </c>
      <c r="AC18" s="60">
        <v>0.16302222222222221</v>
      </c>
      <c r="AD18" s="60">
        <v>-0.14136888888888879</v>
      </c>
      <c r="AE18" s="60">
        <v>-9.3611057895215444E-17</v>
      </c>
      <c r="AF18" s="60" t="s">
        <v>1421</v>
      </c>
      <c r="AG18" s="60" t="s">
        <v>1422</v>
      </c>
      <c r="AH18" s="60">
        <v>2.0782940573465991</v>
      </c>
      <c r="AI18" s="60">
        <v>0.90659109833465479</v>
      </c>
      <c r="AJ18" s="60">
        <v>1.849925146127616</v>
      </c>
      <c r="AK18" s="60">
        <v>1.709761103998592</v>
      </c>
      <c r="AL18" s="60">
        <v>6.3853833113580629</v>
      </c>
      <c r="AM18" s="60">
        <v>6.3853833113580816</v>
      </c>
    </row>
    <row r="19" spans="1:39" x14ac:dyDescent="0.3">
      <c r="A19" s="61">
        <v>17</v>
      </c>
      <c r="B19" s="60"/>
      <c r="C19" s="60">
        <v>150</v>
      </c>
      <c r="D19" s="60">
        <v>7.6754331588745117E-2</v>
      </c>
      <c r="E19" s="60" t="b">
        <v>0</v>
      </c>
      <c r="F19" s="60">
        <v>3.021959081894102E-2</v>
      </c>
      <c r="G19" s="60">
        <v>4.9521005212618449E-7</v>
      </c>
      <c r="H19" s="60">
        <v>5.416296296296072E-4</v>
      </c>
      <c r="I19" s="60">
        <v>3.1170370370371681E-4</v>
      </c>
      <c r="J19" s="60">
        <v>3.235555555555561E-4</v>
      </c>
      <c r="K19" s="60">
        <v>9.9999999999999992E-2</v>
      </c>
      <c r="L19" s="60">
        <v>0.1054565925925926</v>
      </c>
      <c r="M19" s="60">
        <v>0.1039348148148148</v>
      </c>
      <c r="N19" s="60">
        <v>9.1082666666666659E-2</v>
      </c>
      <c r="O19" s="60">
        <v>0.1</v>
      </c>
      <c r="P19" s="60">
        <v>5.357274074074074E-2</v>
      </c>
      <c r="Q19" s="60">
        <v>0.1210382222222222</v>
      </c>
      <c r="R19" s="60">
        <v>6.1112888888888918E-2</v>
      </c>
      <c r="S19" s="60">
        <v>-5.4598854604901708E-17</v>
      </c>
      <c r="T19" s="60">
        <v>5.3031111111111133E-2</v>
      </c>
      <c r="U19" s="60">
        <v>0.1213499259259259</v>
      </c>
      <c r="V19" s="60">
        <v>6.0789333333333369E-2</v>
      </c>
      <c r="W19" s="60">
        <v>9.9999999999999936E-2</v>
      </c>
      <c r="X19" s="60">
        <v>-4.6968888888888873E-2</v>
      </c>
      <c r="Y19" s="60">
        <v>2.1349925925925922E-2</v>
      </c>
      <c r="Z19" s="60">
        <v>-3.9210666666666637E-2</v>
      </c>
      <c r="AA19" s="60">
        <v>-7.3093597566033834E-17</v>
      </c>
      <c r="AB19" s="60">
        <v>-5.2425481481481462E-2</v>
      </c>
      <c r="AC19" s="60">
        <v>1.741511111111111E-2</v>
      </c>
      <c r="AD19" s="60">
        <v>-3.029333333333329E-2</v>
      </c>
      <c r="AE19" s="60">
        <v>-7.2428841140541112E-17</v>
      </c>
      <c r="AF19" s="60" t="s">
        <v>1423</v>
      </c>
      <c r="AG19" s="60" t="s">
        <v>1424</v>
      </c>
      <c r="AH19" s="60">
        <v>0.75039386566464195</v>
      </c>
      <c r="AI19" s="60">
        <v>0.47574672046148109</v>
      </c>
      <c r="AJ19" s="60">
        <v>0.33925231258258209</v>
      </c>
      <c r="AK19" s="60">
        <v>0.3160770225180502</v>
      </c>
      <c r="AL19" s="60">
        <v>22.742110990206729</v>
      </c>
      <c r="AM19" s="60">
        <v>22.74211099020679</v>
      </c>
    </row>
    <row r="20" spans="1:39" x14ac:dyDescent="0.3">
      <c r="A20" s="61">
        <v>18</v>
      </c>
      <c r="B20" s="60"/>
      <c r="C20" s="60">
        <v>150</v>
      </c>
      <c r="D20" s="60">
        <v>8.9758634567260742E-2</v>
      </c>
      <c r="E20" s="60" t="b">
        <v>0</v>
      </c>
      <c r="F20" s="60">
        <v>2.749670783332786E-2</v>
      </c>
      <c r="G20" s="60">
        <v>2.795232254595318E-4</v>
      </c>
      <c r="H20" s="60">
        <v>1.588740740740735E-2</v>
      </c>
      <c r="I20" s="60">
        <v>4.267851851851856E-3</v>
      </c>
      <c r="J20" s="60">
        <v>2.9831111111111031E-3</v>
      </c>
      <c r="K20" s="60">
        <v>9.9999999999999992E-2</v>
      </c>
      <c r="L20" s="60">
        <v>9.6055703703703726E-2</v>
      </c>
      <c r="M20" s="60">
        <v>9.2357925925925927E-2</v>
      </c>
      <c r="N20" s="60">
        <v>9.8691555555555588E-2</v>
      </c>
      <c r="O20" s="60">
        <v>0.1</v>
      </c>
      <c r="P20" s="60">
        <v>0.34168177777777781</v>
      </c>
      <c r="Q20" s="60">
        <v>0.15043081481481479</v>
      </c>
      <c r="R20" s="60">
        <v>-7.5775999999999982E-2</v>
      </c>
      <c r="S20" s="60">
        <v>-3.7879504787137923E-17</v>
      </c>
      <c r="T20" s="60">
        <v>0.3257943703703704</v>
      </c>
      <c r="U20" s="60">
        <v>0.14616296296296299</v>
      </c>
      <c r="V20" s="60">
        <v>-7.8759111111111085E-2</v>
      </c>
      <c r="W20" s="60">
        <v>9.999999999999995E-2</v>
      </c>
      <c r="X20" s="60">
        <v>0.2257943703703704</v>
      </c>
      <c r="Y20" s="60">
        <v>4.6162962962962961E-2</v>
      </c>
      <c r="Z20" s="60">
        <v>-0.17875911111111109</v>
      </c>
      <c r="AA20" s="60">
        <v>-5.8298848229063403E-17</v>
      </c>
      <c r="AB20" s="60">
        <v>0.2297386666666667</v>
      </c>
      <c r="AC20" s="60">
        <v>5.3805037037037033E-2</v>
      </c>
      <c r="AD20" s="60">
        <v>-0.1774506666666667</v>
      </c>
      <c r="AE20" s="60">
        <v>-5.8123515093256589E-17</v>
      </c>
      <c r="AF20" s="60" t="s">
        <v>1425</v>
      </c>
      <c r="AG20" s="60" t="s">
        <v>1426</v>
      </c>
      <c r="AH20" s="60">
        <v>0.51105605277998267</v>
      </c>
      <c r="AI20" s="60">
        <v>0.30873085996959021</v>
      </c>
      <c r="AJ20" s="60">
        <v>0.67328911221642762</v>
      </c>
      <c r="AK20" s="60">
        <v>0.62635942101303543</v>
      </c>
      <c r="AL20" s="60">
        <v>0.73195958310125553</v>
      </c>
      <c r="AM20" s="60">
        <v>0.73195958310125575</v>
      </c>
    </row>
    <row r="21" spans="1:39" x14ac:dyDescent="0.3">
      <c r="A21" s="61">
        <v>19</v>
      </c>
      <c r="B21" s="60"/>
      <c r="C21" s="60">
        <v>150</v>
      </c>
      <c r="D21" s="60">
        <v>6.083989143371582E-2</v>
      </c>
      <c r="E21" s="60" t="b">
        <v>0</v>
      </c>
      <c r="F21" s="60">
        <v>2.6649047139731132E-2</v>
      </c>
      <c r="G21" s="60">
        <v>5.0863064669410178E-5</v>
      </c>
      <c r="H21" s="60">
        <v>3.5674074074082412E-4</v>
      </c>
      <c r="I21" s="60">
        <v>3.425185185185059E-4</v>
      </c>
      <c r="J21" s="60">
        <v>7.114666666666665E-3</v>
      </c>
      <c r="K21" s="60">
        <v>9.9999999999999992E-2</v>
      </c>
      <c r="L21" s="60">
        <v>9.5301925925925846E-2</v>
      </c>
      <c r="M21" s="60">
        <v>9.2500148148148165E-2</v>
      </c>
      <c r="N21" s="60">
        <v>9.4922666666666683E-2</v>
      </c>
      <c r="O21" s="60">
        <v>0.1</v>
      </c>
      <c r="P21" s="60">
        <v>0.25189688888888889</v>
      </c>
      <c r="Q21" s="60">
        <v>3.7430518518518523E-2</v>
      </c>
      <c r="R21" s="60">
        <v>5.5196444444444458E-2</v>
      </c>
      <c r="S21" s="60">
        <v>-2.591621142145835E-17</v>
      </c>
      <c r="T21" s="60">
        <v>0.25154014814814812</v>
      </c>
      <c r="U21" s="60">
        <v>3.708800000000001E-2</v>
      </c>
      <c r="V21" s="60">
        <v>6.2311111111111123E-2</v>
      </c>
      <c r="W21" s="60">
        <v>9.9999999999999964E-2</v>
      </c>
      <c r="X21" s="60">
        <v>0.15154014814814809</v>
      </c>
      <c r="Y21" s="60">
        <v>-6.2911999999999996E-2</v>
      </c>
      <c r="Z21" s="60">
        <v>-3.7688888888888883E-2</v>
      </c>
      <c r="AA21" s="60">
        <v>-4.3437332962895009E-17</v>
      </c>
      <c r="AB21" s="60">
        <v>0.1562382222222222</v>
      </c>
      <c r="AC21" s="60">
        <v>-5.5412148148148148E-2</v>
      </c>
      <c r="AD21" s="60">
        <v>-3.2611555555555553E-2</v>
      </c>
      <c r="AE21" s="60">
        <v>-4.2699424301933208E-17</v>
      </c>
      <c r="AF21" s="60" t="s">
        <v>1427</v>
      </c>
      <c r="AG21" s="60" t="s">
        <v>1428</v>
      </c>
      <c r="AH21" s="60">
        <v>0.63059337303525409</v>
      </c>
      <c r="AI21" s="60">
        <v>0.39656006876533179</v>
      </c>
      <c r="AJ21" s="60">
        <v>0.60282819110651686</v>
      </c>
      <c r="AK21" s="60">
        <v>0.5642579553078988</v>
      </c>
      <c r="AL21" s="60">
        <v>13.471698113207511</v>
      </c>
      <c r="AM21" s="60">
        <v>13.47169811320753</v>
      </c>
    </row>
    <row r="22" spans="1:39" x14ac:dyDescent="0.3">
      <c r="A22" s="61">
        <v>20</v>
      </c>
      <c r="B22" s="60"/>
      <c r="C22" s="60">
        <v>150</v>
      </c>
      <c r="D22" s="60">
        <v>8.3779573440551758E-2</v>
      </c>
      <c r="E22" s="60" t="b">
        <v>0</v>
      </c>
      <c r="F22" s="60">
        <v>2.6109795221245551E-2</v>
      </c>
      <c r="G22" s="60">
        <v>8.7424061805213693E-5</v>
      </c>
      <c r="H22" s="60">
        <v>2.234074074074055E-3</v>
      </c>
      <c r="I22" s="60">
        <v>3.243851851851845E-3</v>
      </c>
      <c r="J22" s="60">
        <v>8.4800000000000708E-3</v>
      </c>
      <c r="K22" s="60">
        <v>9.9999999999999992E-2</v>
      </c>
      <c r="L22" s="60">
        <v>9.1476148148148168E-2</v>
      </c>
      <c r="M22" s="60">
        <v>9.6909037037037044E-2</v>
      </c>
      <c r="N22" s="60">
        <v>9.1381333333333342E-2</v>
      </c>
      <c r="O22" s="60">
        <v>0.1</v>
      </c>
      <c r="P22" s="60">
        <v>-0.1386927407407407</v>
      </c>
      <c r="Q22" s="60">
        <v>7.3488592592592591E-2</v>
      </c>
      <c r="R22" s="60">
        <v>0.21073066666666659</v>
      </c>
      <c r="S22" s="60">
        <v>-5.6910116901745849E-17</v>
      </c>
      <c r="T22" s="60">
        <v>-0.14092681481481481</v>
      </c>
      <c r="U22" s="60">
        <v>7.0244740740740746E-2</v>
      </c>
      <c r="V22" s="60">
        <v>0.21921066666666669</v>
      </c>
      <c r="W22" s="60">
        <v>9.9999999999999936E-2</v>
      </c>
      <c r="X22" s="60">
        <v>-0.24092681481481479</v>
      </c>
      <c r="Y22" s="60">
        <v>-2.9755259259259259E-2</v>
      </c>
      <c r="Z22" s="60">
        <v>0.1192106666666667</v>
      </c>
      <c r="AA22" s="60">
        <v>-7.4316284930302557E-17</v>
      </c>
      <c r="AB22" s="60">
        <v>-0.23240296296296301</v>
      </c>
      <c r="AC22" s="60">
        <v>-2.6664296296296301E-2</v>
      </c>
      <c r="AD22" s="60">
        <v>0.12782933333333341</v>
      </c>
      <c r="AE22" s="60">
        <v>-7.2406198781943551E-17</v>
      </c>
      <c r="AF22" s="60" t="s">
        <v>1429</v>
      </c>
      <c r="AG22" s="60" t="s">
        <v>1430</v>
      </c>
      <c r="AH22" s="60">
        <v>1.431933189527717</v>
      </c>
      <c r="AI22" s="60">
        <v>0.68887660259816341</v>
      </c>
      <c r="AJ22" s="60">
        <v>0.25525018248168779</v>
      </c>
      <c r="AK22" s="60">
        <v>0.23850090687892889</v>
      </c>
      <c r="AL22" s="60">
        <v>7.2297780959198619</v>
      </c>
      <c r="AM22" s="60">
        <v>7.2297780959198583</v>
      </c>
    </row>
    <row r="23" spans="1:39" x14ac:dyDescent="0.3">
      <c r="A23" s="61">
        <v>21</v>
      </c>
      <c r="B23" s="60"/>
      <c r="C23" s="60">
        <v>150</v>
      </c>
      <c r="D23" s="60">
        <v>7.880401611328125E-2</v>
      </c>
      <c r="E23" s="60" t="b">
        <v>0</v>
      </c>
      <c r="F23" s="60">
        <v>2.5350765764652949E-2</v>
      </c>
      <c r="G23" s="60">
        <v>9.1699863984636451E-4</v>
      </c>
      <c r="H23" s="60">
        <v>4.9197037037037039E-3</v>
      </c>
      <c r="I23" s="60">
        <v>1.2090074074074029E-2</v>
      </c>
      <c r="J23" s="60">
        <v>2.732444444444446E-2</v>
      </c>
      <c r="K23" s="60">
        <v>9.9999999999999992E-2</v>
      </c>
      <c r="L23" s="60">
        <v>9.3040592592592564E-2</v>
      </c>
      <c r="M23" s="60">
        <v>9.3211259259259299E-2</v>
      </c>
      <c r="N23" s="60">
        <v>8.947555555555553E-2</v>
      </c>
      <c r="O23" s="60">
        <v>0.1</v>
      </c>
      <c r="P23" s="60">
        <v>3.7672296296296301E-2</v>
      </c>
      <c r="Q23" s="60">
        <v>0.27266607407407412</v>
      </c>
      <c r="R23" s="60">
        <v>0.21501155555555551</v>
      </c>
      <c r="S23" s="60">
        <v>-4.6983474663252713E-17</v>
      </c>
      <c r="T23" s="60">
        <v>4.2591999999999998E-2</v>
      </c>
      <c r="U23" s="60">
        <v>0.26057599999999997</v>
      </c>
      <c r="V23" s="60">
        <v>0.242336</v>
      </c>
      <c r="W23" s="60">
        <v>9.999999999999995E-2</v>
      </c>
      <c r="X23" s="60">
        <v>-5.7408000000000001E-2</v>
      </c>
      <c r="Y23" s="60">
        <v>0.160576</v>
      </c>
      <c r="Z23" s="60">
        <v>0.14233599999999999</v>
      </c>
      <c r="AA23" s="60">
        <v>-6.0664103842563284E-17</v>
      </c>
      <c r="AB23" s="60">
        <v>-5.0448592592592573E-2</v>
      </c>
      <c r="AC23" s="60">
        <v>0.1673647407407407</v>
      </c>
      <c r="AD23" s="60">
        <v>0.15286044444444449</v>
      </c>
      <c r="AE23" s="60">
        <v>-5.8938640002769063E-17</v>
      </c>
      <c r="AF23" s="60" t="s">
        <v>1431</v>
      </c>
      <c r="AG23" s="60" t="s">
        <v>1432</v>
      </c>
      <c r="AH23" s="60">
        <v>0.98049627608853063</v>
      </c>
      <c r="AI23" s="60">
        <v>0.53679593335215625</v>
      </c>
      <c r="AJ23" s="60">
        <v>0.6651565488897262</v>
      </c>
      <c r="AK23" s="60">
        <v>0.61399613826763155</v>
      </c>
      <c r="AL23" s="60">
        <v>7.3940847322142718</v>
      </c>
      <c r="AM23" s="60">
        <v>7.3940847322142194</v>
      </c>
    </row>
    <row r="24" spans="1:39" x14ac:dyDescent="0.3">
      <c r="A24" s="61">
        <v>22</v>
      </c>
      <c r="B24" s="60"/>
      <c r="C24" s="60">
        <v>150</v>
      </c>
      <c r="D24" s="60">
        <v>0.10024523735046389</v>
      </c>
      <c r="E24" s="60" t="b">
        <v>0</v>
      </c>
      <c r="F24" s="60">
        <v>3.2417694014858708E-2</v>
      </c>
      <c r="G24" s="60">
        <v>4.9066329406858764E-4</v>
      </c>
      <c r="H24" s="60">
        <v>5.0334814814815138E-3</v>
      </c>
      <c r="I24" s="60">
        <v>1.391051851851852E-2</v>
      </c>
      <c r="J24" s="60">
        <v>1.6487111111111119E-2</v>
      </c>
      <c r="K24" s="60">
        <v>9.9999999999999992E-2</v>
      </c>
      <c r="L24" s="60">
        <v>9.9426370370370373E-2</v>
      </c>
      <c r="M24" s="60">
        <v>0.1043899259259259</v>
      </c>
      <c r="N24" s="60">
        <v>0.1078648888888889</v>
      </c>
      <c r="O24" s="60">
        <v>0.1</v>
      </c>
      <c r="P24" s="60">
        <v>0.1069677037037037</v>
      </c>
      <c r="Q24" s="60">
        <v>0.14812681481481479</v>
      </c>
      <c r="R24" s="60">
        <v>0.1439715555555556</v>
      </c>
      <c r="S24" s="60">
        <v>-3.9571295375684482E-17</v>
      </c>
      <c r="T24" s="60">
        <v>0.1120011851851852</v>
      </c>
      <c r="U24" s="60">
        <v>0.13421629629629631</v>
      </c>
      <c r="V24" s="60">
        <v>0.16045866666666669</v>
      </c>
      <c r="W24" s="60">
        <v>9.999999999999995E-2</v>
      </c>
      <c r="X24" s="60">
        <v>1.200118518518521E-2</v>
      </c>
      <c r="Y24" s="60">
        <v>3.4216296296296293E-2</v>
      </c>
      <c r="Z24" s="60">
        <v>6.0458666666666688E-2</v>
      </c>
      <c r="AA24" s="60">
        <v>-5.4453711280558308E-17</v>
      </c>
      <c r="AB24" s="60">
        <v>1.2574814814814841E-2</v>
      </c>
      <c r="AC24" s="60">
        <v>2.9826370370370371E-2</v>
      </c>
      <c r="AD24" s="60">
        <v>5.2593777777777809E-2</v>
      </c>
      <c r="AE24" s="60">
        <v>-5.5077827575234881E-17</v>
      </c>
      <c r="AF24" s="60" t="s">
        <v>1433</v>
      </c>
      <c r="AG24" s="60" t="s">
        <v>1434</v>
      </c>
      <c r="AH24" s="60">
        <v>5.2949149129641833E-2</v>
      </c>
      <c r="AI24" s="60">
        <v>0.1830392490839875</v>
      </c>
      <c r="AJ24" s="60">
        <v>0.38273688889146712</v>
      </c>
      <c r="AK24" s="60">
        <v>0.35631799559309801</v>
      </c>
      <c r="AL24" s="60">
        <v>13.00870383439184</v>
      </c>
      <c r="AM24" s="60">
        <v>13.008703834391831</v>
      </c>
    </row>
    <row r="25" spans="1:39" x14ac:dyDescent="0.3">
      <c r="A25" s="61">
        <v>23</v>
      </c>
      <c r="B25" s="60"/>
      <c r="C25" s="60">
        <v>150</v>
      </c>
      <c r="D25" s="60">
        <v>8.2787990570068359E-2</v>
      </c>
      <c r="E25" s="60" t="b">
        <v>0</v>
      </c>
      <c r="F25" s="60">
        <v>2.597257692883401E-2</v>
      </c>
      <c r="G25" s="60">
        <v>1.1732782845541801E-4</v>
      </c>
      <c r="H25" s="60">
        <v>9.572740740740715E-3</v>
      </c>
      <c r="I25" s="60">
        <v>5.0619259259259376E-3</v>
      </c>
      <c r="J25" s="60">
        <v>2.5955555555551291E-4</v>
      </c>
      <c r="K25" s="60">
        <v>9.9999999999999992E-2</v>
      </c>
      <c r="L25" s="60">
        <v>9.1547259259259259E-2</v>
      </c>
      <c r="M25" s="60">
        <v>9.8359703703703713E-2</v>
      </c>
      <c r="N25" s="60">
        <v>8.8977777777777739E-2</v>
      </c>
      <c r="O25" s="60">
        <v>0.1</v>
      </c>
      <c r="P25" s="60">
        <v>9.0702222222222226E-2</v>
      </c>
      <c r="Q25" s="60">
        <v>2.0266666666666671E-3</v>
      </c>
      <c r="R25" s="60">
        <v>-4.1884444444444419E-2</v>
      </c>
      <c r="S25" s="60">
        <v>-5.537798396997703E-17</v>
      </c>
      <c r="T25" s="60">
        <v>8.1129481481481511E-2</v>
      </c>
      <c r="U25" s="60">
        <v>7.0885925925926047E-3</v>
      </c>
      <c r="V25" s="60">
        <v>-4.1624888888888913E-2</v>
      </c>
      <c r="W25" s="60">
        <v>9.9999999999999936E-2</v>
      </c>
      <c r="X25" s="60">
        <v>-1.8870518518518491E-2</v>
      </c>
      <c r="Y25" s="60">
        <v>-9.2911407407407401E-2</v>
      </c>
      <c r="Z25" s="60">
        <v>-0.14162488888888891</v>
      </c>
      <c r="AA25" s="60">
        <v>-7.5198175769012982E-17</v>
      </c>
      <c r="AB25" s="60">
        <v>-1.041777777777775E-2</v>
      </c>
      <c r="AC25" s="60">
        <v>-9.1271111111111108E-2</v>
      </c>
      <c r="AD25" s="60">
        <v>-0.13060266666666659</v>
      </c>
      <c r="AE25" s="60">
        <v>-7.2913619843848028E-17</v>
      </c>
      <c r="AF25" s="60" t="s">
        <v>1435</v>
      </c>
      <c r="AG25" s="60" t="s">
        <v>1436</v>
      </c>
      <c r="AH25" s="60">
        <v>1.035918868213922</v>
      </c>
      <c r="AI25" s="60">
        <v>0.90339506292899452</v>
      </c>
      <c r="AJ25" s="60">
        <v>0.12874051444165399</v>
      </c>
      <c r="AK25" s="60">
        <v>0.12068523153171209</v>
      </c>
      <c r="AL25" s="60">
        <v>7.7826872866037178</v>
      </c>
      <c r="AM25" s="60">
        <v>7.7826872866037196</v>
      </c>
    </row>
    <row r="26" spans="1:39" x14ac:dyDescent="0.3">
      <c r="A26" s="61">
        <v>24</v>
      </c>
      <c r="B26" s="60"/>
      <c r="C26" s="60">
        <v>150</v>
      </c>
      <c r="D26" s="60">
        <v>9.3735456466674805E-2</v>
      </c>
      <c r="E26" s="60" t="b">
        <v>0</v>
      </c>
      <c r="F26" s="60">
        <v>2.759428507145131E-2</v>
      </c>
      <c r="G26" s="60">
        <v>1.6814081545130159E-4</v>
      </c>
      <c r="H26" s="60">
        <v>4.6091851851851606E-3</v>
      </c>
      <c r="I26" s="60">
        <v>1.186251851851847E-2</v>
      </c>
      <c r="J26" s="60">
        <v>2.4853333333333121E-3</v>
      </c>
      <c r="K26" s="60">
        <v>9.9999999999999978E-2</v>
      </c>
      <c r="L26" s="60">
        <v>0.10019437037037041</v>
      </c>
      <c r="M26" s="60">
        <v>8.800592592592596E-2</v>
      </c>
      <c r="N26" s="60">
        <v>9.9047111111111114E-2</v>
      </c>
      <c r="O26" s="60">
        <v>0.1</v>
      </c>
      <c r="P26" s="60">
        <v>9.0569481481481473E-2</v>
      </c>
      <c r="Q26" s="60">
        <v>0.22508800000000001</v>
      </c>
      <c r="R26" s="60">
        <v>0.14956088888888891</v>
      </c>
      <c r="S26" s="60">
        <v>-4.5607515948477382E-17</v>
      </c>
      <c r="T26" s="60">
        <v>8.5960296296296312E-2</v>
      </c>
      <c r="U26" s="60">
        <v>0.21322548148148149</v>
      </c>
      <c r="V26" s="60">
        <v>0.1470755555555556</v>
      </c>
      <c r="W26" s="60">
        <v>9.9999999999999936E-2</v>
      </c>
      <c r="X26" s="60">
        <v>-1.403970370370369E-2</v>
      </c>
      <c r="Y26" s="60">
        <v>0.1132254814814815</v>
      </c>
      <c r="Z26" s="60">
        <v>4.7075555555555558E-2</v>
      </c>
      <c r="AA26" s="60">
        <v>-6.4119676108530706E-17</v>
      </c>
      <c r="AB26" s="60">
        <v>-1.4234074074074069E-2</v>
      </c>
      <c r="AC26" s="60">
        <v>0.12521955555555561</v>
      </c>
      <c r="AD26" s="60">
        <v>4.8028444444444457E-2</v>
      </c>
      <c r="AE26" s="60">
        <v>-6.4761209602128494E-17</v>
      </c>
      <c r="AF26" s="60" t="s">
        <v>1437</v>
      </c>
      <c r="AG26" s="60" t="s">
        <v>1438</v>
      </c>
      <c r="AH26" s="60">
        <v>0.29686633355818232</v>
      </c>
      <c r="AI26" s="60">
        <v>0.32946631905063511</v>
      </c>
      <c r="AJ26" s="60">
        <v>1.1230684879156949</v>
      </c>
      <c r="AK26" s="60">
        <v>1.0402352186801429</v>
      </c>
      <c r="AL26" s="60">
        <v>2.0241691842901002</v>
      </c>
      <c r="AM26" s="60">
        <v>2.024169184290098</v>
      </c>
    </row>
    <row r="27" spans="1:39" x14ac:dyDescent="0.3">
      <c r="A27" s="61">
        <v>25</v>
      </c>
      <c r="B27" s="60"/>
      <c r="C27" s="60">
        <v>150</v>
      </c>
      <c r="D27" s="60">
        <v>6.0675859451293952E-2</v>
      </c>
      <c r="E27" s="60" t="b">
        <v>0</v>
      </c>
      <c r="F27" s="60">
        <v>2.8265084597903979E-2</v>
      </c>
      <c r="G27" s="60">
        <v>7.2769214331961813E-5</v>
      </c>
      <c r="H27" s="60">
        <v>1.210074074074044E-3</v>
      </c>
      <c r="I27" s="60">
        <v>2.4474074074073981E-3</v>
      </c>
      <c r="J27" s="60">
        <v>8.0817777777777988E-3</v>
      </c>
      <c r="K27" s="60">
        <v>9.9999999999999992E-2</v>
      </c>
      <c r="L27" s="60">
        <v>0.10010903703703709</v>
      </c>
      <c r="M27" s="60">
        <v>8.8631703703703713E-2</v>
      </c>
      <c r="N27" s="60">
        <v>0.10192</v>
      </c>
      <c r="O27" s="60">
        <v>0.1</v>
      </c>
      <c r="P27" s="60">
        <v>3.1798518518518518E-2</v>
      </c>
      <c r="Q27" s="60">
        <v>8.0286814814814811E-2</v>
      </c>
      <c r="R27" s="60">
        <v>7.9018666666666681E-2</v>
      </c>
      <c r="S27" s="60">
        <v>-5.2577298383446963E-17</v>
      </c>
      <c r="T27" s="60">
        <v>3.058844444444447E-2</v>
      </c>
      <c r="U27" s="60">
        <v>7.7839407407407413E-2</v>
      </c>
      <c r="V27" s="60">
        <v>8.710044444444448E-2</v>
      </c>
      <c r="W27" s="60">
        <v>9.9999999999999936E-2</v>
      </c>
      <c r="X27" s="60">
        <v>-6.9411555555555532E-2</v>
      </c>
      <c r="Y27" s="60">
        <v>-2.2160592592592589E-2</v>
      </c>
      <c r="Z27" s="60">
        <v>-1.289955555555553E-2</v>
      </c>
      <c r="AA27" s="60">
        <v>-6.9955598893729752E-17</v>
      </c>
      <c r="AB27" s="60">
        <v>-6.9520592592592578E-2</v>
      </c>
      <c r="AC27" s="60">
        <v>-1.07922962962963E-2</v>
      </c>
      <c r="AD27" s="60">
        <v>-1.481955555555552E-2</v>
      </c>
      <c r="AE27" s="60">
        <v>-7.0900191648556521E-17</v>
      </c>
      <c r="AF27" s="60" t="s">
        <v>1439</v>
      </c>
      <c r="AG27" s="60" t="s">
        <v>1440</v>
      </c>
      <c r="AH27" s="60">
        <v>0.32071753310703932</v>
      </c>
      <c r="AI27" s="60">
        <v>0.29704274770820449</v>
      </c>
      <c r="AJ27" s="60">
        <v>0.94471314663237271</v>
      </c>
      <c r="AK27" s="60">
        <v>0.8823565474549766</v>
      </c>
      <c r="AL27" s="60">
        <v>14.884233737596441</v>
      </c>
      <c r="AM27" s="60">
        <v>14.884233737596521</v>
      </c>
    </row>
    <row r="28" spans="1:39" x14ac:dyDescent="0.3">
      <c r="A28" s="61">
        <v>26</v>
      </c>
      <c r="B28" s="60"/>
      <c r="C28" s="60">
        <v>150</v>
      </c>
      <c r="D28" s="60">
        <v>8.9338302612304688E-2</v>
      </c>
      <c r="E28" s="60" t="b">
        <v>0</v>
      </c>
      <c r="F28" s="60">
        <v>3.146892138684225E-2</v>
      </c>
      <c r="G28" s="60">
        <v>2.4899451961590979E-6</v>
      </c>
      <c r="H28" s="60">
        <v>3.1407407407407772E-4</v>
      </c>
      <c r="I28" s="60">
        <v>4.8474074074072998E-4</v>
      </c>
      <c r="J28" s="60">
        <v>1.4684444444444391E-3</v>
      </c>
      <c r="K28" s="60">
        <v>9.9999999999999978E-2</v>
      </c>
      <c r="L28" s="60">
        <v>9.9867259259259267E-2</v>
      </c>
      <c r="M28" s="60">
        <v>9.7876148148148157E-2</v>
      </c>
      <c r="N28" s="60">
        <v>0.1091591111111111</v>
      </c>
      <c r="O28" s="60">
        <v>0.1</v>
      </c>
      <c r="P28" s="60">
        <v>0.41431466666666672</v>
      </c>
      <c r="Q28" s="60">
        <v>7.9841185185185182E-2</v>
      </c>
      <c r="R28" s="60">
        <v>0.2006186666666667</v>
      </c>
      <c r="S28" s="60">
        <v>9.1864112843418394E-18</v>
      </c>
      <c r="T28" s="60">
        <v>0.41400059259259259</v>
      </c>
      <c r="U28" s="60">
        <v>7.9356444444444452E-2</v>
      </c>
      <c r="V28" s="60">
        <v>0.20208711111111111</v>
      </c>
      <c r="W28" s="60">
        <v>9.9999999999999992E-2</v>
      </c>
      <c r="X28" s="60">
        <v>0.31400059259259261</v>
      </c>
      <c r="Y28" s="60">
        <v>-2.064355555555555E-2</v>
      </c>
      <c r="Z28" s="60">
        <v>0.1020871111111111</v>
      </c>
      <c r="AA28" s="60">
        <v>-9.0122392951297711E-18</v>
      </c>
      <c r="AB28" s="60">
        <v>0.31413333333333332</v>
      </c>
      <c r="AC28" s="60">
        <v>-1.8519703703703701E-2</v>
      </c>
      <c r="AD28" s="60">
        <v>9.2928000000000011E-2</v>
      </c>
      <c r="AE28" s="60">
        <v>-1.0247699271940711E-17</v>
      </c>
      <c r="AF28" s="60" t="s">
        <v>1441</v>
      </c>
      <c r="AG28" s="60" t="s">
        <v>1442</v>
      </c>
      <c r="AH28" s="60">
        <v>5.3537664333688742E-2</v>
      </c>
      <c r="AI28" s="60">
        <v>6.580882344247703E-2</v>
      </c>
      <c r="AJ28" s="60">
        <v>0.17671631259685719</v>
      </c>
      <c r="AK28" s="60">
        <v>0.16503825084222859</v>
      </c>
      <c r="AL28" s="60">
        <v>8.9718584563944965</v>
      </c>
      <c r="AM28" s="60">
        <v>8.9718584563944965</v>
      </c>
    </row>
    <row r="29" spans="1:39" x14ac:dyDescent="0.3">
      <c r="A29" s="61">
        <v>27</v>
      </c>
      <c r="B29" s="60"/>
      <c r="C29" s="60">
        <v>150</v>
      </c>
      <c r="D29" s="60">
        <v>0.12716174125671389</v>
      </c>
      <c r="E29" s="60" t="b">
        <v>0</v>
      </c>
      <c r="F29" s="60">
        <v>2.9264628612389581E-2</v>
      </c>
      <c r="G29" s="60">
        <v>3.3112450282578961E-5</v>
      </c>
      <c r="H29" s="60">
        <v>5.5703703703710583E-5</v>
      </c>
      <c r="I29" s="60">
        <v>2.646518518518506E-3</v>
      </c>
      <c r="J29" s="60">
        <v>5.1093333333333477E-3</v>
      </c>
      <c r="K29" s="60">
        <v>9.9999999999999992E-2</v>
      </c>
      <c r="L29" s="60">
        <v>9.6980148148148149E-2</v>
      </c>
      <c r="M29" s="60">
        <v>9.7620148148148164E-2</v>
      </c>
      <c r="N29" s="60">
        <v>0.1016355555555556</v>
      </c>
      <c r="O29" s="60">
        <v>0.1</v>
      </c>
      <c r="P29" s="60">
        <v>5.4606222222222237E-2</v>
      </c>
      <c r="Q29" s="60">
        <v>0.10878814814814811</v>
      </c>
      <c r="R29" s="60">
        <v>6.2065777777777803E-2</v>
      </c>
      <c r="S29" s="60">
        <v>-5.3605493693095539E-17</v>
      </c>
      <c r="T29" s="60">
        <v>5.4661925925925947E-2</v>
      </c>
      <c r="U29" s="60">
        <v>0.1061416296296296</v>
      </c>
      <c r="V29" s="60">
        <v>6.7175111111111144E-2</v>
      </c>
      <c r="W29" s="60">
        <v>9.9999999999999936E-2</v>
      </c>
      <c r="X29" s="60">
        <v>-4.5338074074074058E-2</v>
      </c>
      <c r="Y29" s="60">
        <v>6.1416296296296297E-3</v>
      </c>
      <c r="Z29" s="60">
        <v>-3.2824888888888862E-2</v>
      </c>
      <c r="AA29" s="60">
        <v>-7.1180608551187965E-17</v>
      </c>
      <c r="AB29" s="60">
        <v>-4.2318222222222202E-2</v>
      </c>
      <c r="AC29" s="60">
        <v>8.5214814814814806E-3</v>
      </c>
      <c r="AD29" s="60">
        <v>-3.4460444444444412E-2</v>
      </c>
      <c r="AE29" s="60">
        <v>-7.1156805045995647E-17</v>
      </c>
      <c r="AF29" s="60" t="s">
        <v>1443</v>
      </c>
      <c r="AG29" s="60" t="s">
        <v>1444</v>
      </c>
      <c r="AH29" s="60">
        <v>0.42200995557108928</v>
      </c>
      <c r="AI29" s="60">
        <v>0.25959954006334329</v>
      </c>
      <c r="AJ29" s="60">
        <v>0.20253069396914331</v>
      </c>
      <c r="AK29" s="60">
        <v>0.1888622281440494</v>
      </c>
      <c r="AL29" s="60">
        <v>4.9826689774696868</v>
      </c>
      <c r="AM29" s="60">
        <v>4.9826689774696984</v>
      </c>
    </row>
    <row r="30" spans="1:39" x14ac:dyDescent="0.3">
      <c r="A30" s="61">
        <v>28</v>
      </c>
      <c r="B30" s="60"/>
      <c r="C30" s="60">
        <v>150</v>
      </c>
      <c r="D30" s="60">
        <v>9.5742225646972656E-2</v>
      </c>
      <c r="E30" s="60" t="b">
        <v>0</v>
      </c>
      <c r="F30" s="60">
        <v>2.7982640417360781E-2</v>
      </c>
      <c r="G30" s="60">
        <v>4.1034282842249832E-5</v>
      </c>
      <c r="H30" s="60">
        <v>1.5940740740740739E-3</v>
      </c>
      <c r="I30" s="60">
        <v>5.2065185185184992E-3</v>
      </c>
      <c r="J30" s="60">
        <v>3.374222222222278E-3</v>
      </c>
      <c r="K30" s="60">
        <v>9.9999999999999992E-2</v>
      </c>
      <c r="L30" s="60">
        <v>9.8117925925925942E-2</v>
      </c>
      <c r="M30" s="60">
        <v>8.9940148148148158E-2</v>
      </c>
      <c r="N30" s="60">
        <v>0.1013226666666667</v>
      </c>
      <c r="O30" s="60">
        <v>0.1</v>
      </c>
      <c r="P30" s="60">
        <v>5.3577481481481497E-2</v>
      </c>
      <c r="Q30" s="60">
        <v>0.13195140740740741</v>
      </c>
      <c r="R30" s="60">
        <v>0.20534044444444441</v>
      </c>
      <c r="S30" s="60">
        <v>-3.7603732470885483E-17</v>
      </c>
      <c r="T30" s="60">
        <v>5.1983407407407423E-2</v>
      </c>
      <c r="U30" s="60">
        <v>0.12674488888888891</v>
      </c>
      <c r="V30" s="60">
        <v>0.20871466666666669</v>
      </c>
      <c r="W30" s="60">
        <v>9.999999999999995E-2</v>
      </c>
      <c r="X30" s="60">
        <v>-4.8016592592592583E-2</v>
      </c>
      <c r="Y30" s="60">
        <v>2.6744888888888891E-2</v>
      </c>
      <c r="Z30" s="60">
        <v>0.1087146666666667</v>
      </c>
      <c r="AA30" s="60">
        <v>-5.5436621873011767E-17</v>
      </c>
      <c r="AB30" s="60">
        <v>-4.6134518518518512E-2</v>
      </c>
      <c r="AC30" s="60">
        <v>3.6804740740740742E-2</v>
      </c>
      <c r="AD30" s="60">
        <v>0.107392</v>
      </c>
      <c r="AE30" s="60">
        <v>-5.5984102492435022E-17</v>
      </c>
      <c r="AF30" s="60" t="s">
        <v>1445</v>
      </c>
      <c r="AG30" s="60" t="s">
        <v>1446</v>
      </c>
      <c r="AH30" s="60">
        <v>0.50449635625266631</v>
      </c>
      <c r="AI30" s="60">
        <v>5.7216205402701392E-2</v>
      </c>
      <c r="AJ30" s="60">
        <v>0.87139469062178909</v>
      </c>
      <c r="AK30" s="60">
        <v>0.8116081457734271</v>
      </c>
      <c r="AL30" s="60">
        <v>1.2166405023547191</v>
      </c>
      <c r="AM30" s="60">
        <v>1.2166405023547799</v>
      </c>
    </row>
    <row r="31" spans="1:39" x14ac:dyDescent="0.3">
      <c r="A31" s="61">
        <v>29</v>
      </c>
      <c r="B31" s="60"/>
      <c r="C31" s="60">
        <v>150</v>
      </c>
      <c r="D31" s="60">
        <v>5.6847572326660163E-2</v>
      </c>
      <c r="E31" s="60" t="b">
        <v>0</v>
      </c>
      <c r="F31" s="60">
        <v>2.5253393360241429E-2</v>
      </c>
      <c r="G31" s="60">
        <v>8.4028835994510552E-6</v>
      </c>
      <c r="H31" s="60">
        <v>1.181629629629616E-3</v>
      </c>
      <c r="I31" s="60">
        <v>5.7007407407408395E-4</v>
      </c>
      <c r="J31" s="60">
        <v>2.5848888888888449E-3</v>
      </c>
      <c r="K31" s="60">
        <v>9.9999999999999992E-2</v>
      </c>
      <c r="L31" s="60">
        <v>9.5344592592592592E-2</v>
      </c>
      <c r="M31" s="60">
        <v>8.9058370370370357E-2</v>
      </c>
      <c r="N31" s="60">
        <v>9.0727111111111133E-2</v>
      </c>
      <c r="O31" s="60">
        <v>0.1</v>
      </c>
      <c r="P31" s="60">
        <v>0.19589925925925919</v>
      </c>
      <c r="Q31" s="60">
        <v>0.13755496296296299</v>
      </c>
      <c r="R31" s="60">
        <v>8.0028444444444444E-2</v>
      </c>
      <c r="S31" s="60">
        <v>-3.586375429865692E-17</v>
      </c>
      <c r="T31" s="60">
        <v>0.1947176296296296</v>
      </c>
      <c r="U31" s="60">
        <v>0.13698488888888891</v>
      </c>
      <c r="V31" s="60">
        <v>7.7443555555555599E-2</v>
      </c>
      <c r="W31" s="60">
        <v>9.999999999999995E-2</v>
      </c>
      <c r="X31" s="60">
        <v>9.4717629629629624E-2</v>
      </c>
      <c r="Y31" s="60">
        <v>3.6984888888888887E-2</v>
      </c>
      <c r="Z31" s="60">
        <v>-2.255644444444441E-2</v>
      </c>
      <c r="AA31" s="60">
        <v>-5.4659814801125928E-17</v>
      </c>
      <c r="AB31" s="60">
        <v>9.9373037037037037E-2</v>
      </c>
      <c r="AC31" s="60">
        <v>4.7926518518518521E-2</v>
      </c>
      <c r="AD31" s="60">
        <v>-1.3283555555555529E-2</v>
      </c>
      <c r="AE31" s="60">
        <v>-5.3624072038611499E-17</v>
      </c>
      <c r="AF31" s="60" t="s">
        <v>1447</v>
      </c>
      <c r="AG31" s="60" t="s">
        <v>1448</v>
      </c>
      <c r="AH31" s="60">
        <v>0.73004989346038418</v>
      </c>
      <c r="AI31" s="60">
        <v>0.2491598519691699</v>
      </c>
      <c r="AJ31" s="60">
        <v>0.95625718117572889</v>
      </c>
      <c r="AK31" s="60">
        <v>0.89010166717236261</v>
      </c>
      <c r="AL31" s="60">
        <v>41.109709962168949</v>
      </c>
      <c r="AM31" s="60">
        <v>41.109709962169042</v>
      </c>
    </row>
    <row r="32" spans="1:39" x14ac:dyDescent="0.3">
      <c r="A32" s="61">
        <v>30</v>
      </c>
      <c r="B32" s="60"/>
      <c r="C32" s="60">
        <v>150</v>
      </c>
      <c r="D32" s="60">
        <v>6.3851356506347656E-2</v>
      </c>
      <c r="E32" s="60" t="b">
        <v>0</v>
      </c>
      <c r="F32" s="60">
        <v>2.8577352378117982E-2</v>
      </c>
      <c r="G32" s="60">
        <v>6.1305673393689439E-5</v>
      </c>
      <c r="H32" s="60">
        <v>4.0545185185185129E-3</v>
      </c>
      <c r="I32" s="60">
        <v>6.2589629629629384E-3</v>
      </c>
      <c r="J32" s="60">
        <v>2.3857777777777371E-3</v>
      </c>
      <c r="K32" s="60">
        <v>9.9999999999999978E-2</v>
      </c>
      <c r="L32" s="60">
        <v>9.789037037037035E-2</v>
      </c>
      <c r="M32" s="60">
        <v>9.6709925925925949E-2</v>
      </c>
      <c r="N32" s="60">
        <v>9.8193777777777824E-2</v>
      </c>
      <c r="O32" s="60">
        <v>0.1</v>
      </c>
      <c r="P32" s="60">
        <v>0.41863822222222219</v>
      </c>
      <c r="Q32" s="60">
        <v>0.24103585185185181</v>
      </c>
      <c r="R32" s="60">
        <v>-5.784177777777777E-2</v>
      </c>
      <c r="S32" s="60">
        <v>-3.1806708096610493E-17</v>
      </c>
      <c r="T32" s="60">
        <v>0.41458370370370368</v>
      </c>
      <c r="U32" s="60">
        <v>0.2347768888888889</v>
      </c>
      <c r="V32" s="60">
        <v>-6.0227555555555513E-2</v>
      </c>
      <c r="W32" s="60">
        <v>9.999999999999995E-2</v>
      </c>
      <c r="X32" s="60">
        <v>0.3145837037037037</v>
      </c>
      <c r="Y32" s="60">
        <v>0.13477688888888889</v>
      </c>
      <c r="Z32" s="60">
        <v>-0.16022755555555551</v>
      </c>
      <c r="AA32" s="60">
        <v>-5.0581867960374051E-17</v>
      </c>
      <c r="AB32" s="60">
        <v>0.31669333333333333</v>
      </c>
      <c r="AC32" s="60">
        <v>0.13806696296296289</v>
      </c>
      <c r="AD32" s="60">
        <v>-0.1584213333333333</v>
      </c>
      <c r="AE32" s="60">
        <v>-5.0303773350932109E-17</v>
      </c>
      <c r="AF32" s="60" t="s">
        <v>1449</v>
      </c>
      <c r="AG32" s="60" t="s">
        <v>1450</v>
      </c>
      <c r="AH32" s="60">
        <v>0.23363515434806409</v>
      </c>
      <c r="AI32" s="60">
        <v>0.2146237467711217</v>
      </c>
      <c r="AJ32" s="60">
        <v>0.31441174944739292</v>
      </c>
      <c r="AK32" s="60">
        <v>0.29078022726712671</v>
      </c>
      <c r="AL32" s="60">
        <v>1.127285638203376</v>
      </c>
      <c r="AM32" s="60">
        <v>1.1272856382033909</v>
      </c>
    </row>
    <row r="33" spans="1:39" x14ac:dyDescent="0.3">
      <c r="A33" s="61">
        <v>31</v>
      </c>
      <c r="B33" s="60"/>
      <c r="C33" s="60">
        <v>150</v>
      </c>
      <c r="D33" s="60">
        <v>6.6782712936401367E-2</v>
      </c>
      <c r="E33" s="60" t="b">
        <v>0</v>
      </c>
      <c r="F33" s="60">
        <v>2.8461796228389579E-2</v>
      </c>
      <c r="G33" s="60">
        <v>3.0058052126200509E-6</v>
      </c>
      <c r="H33" s="60">
        <v>1.423407407407401E-3</v>
      </c>
      <c r="I33" s="60">
        <v>2.5481481481486051E-4</v>
      </c>
      <c r="J33" s="60">
        <v>9.564444444444542E-4</v>
      </c>
      <c r="K33" s="60">
        <v>9.9999999999999978E-2</v>
      </c>
      <c r="L33" s="60">
        <v>9.523081481481481E-2</v>
      </c>
      <c r="M33" s="60">
        <v>9.7876148148148184E-2</v>
      </c>
      <c r="N33" s="60">
        <v>9.9061333333333335E-2</v>
      </c>
      <c r="O33" s="60">
        <v>0.1</v>
      </c>
      <c r="P33" s="60">
        <v>0.2002180740740741</v>
      </c>
      <c r="Q33" s="60">
        <v>-6.9236148148148144E-2</v>
      </c>
      <c r="R33" s="60">
        <v>6.5991111111111111E-3</v>
      </c>
      <c r="S33" s="60">
        <v>-3.166504821205134E-17</v>
      </c>
      <c r="T33" s="60">
        <v>0.1987946666666667</v>
      </c>
      <c r="U33" s="60">
        <v>-6.8981333333333283E-2</v>
      </c>
      <c r="V33" s="60">
        <v>7.5555555555555654E-3</v>
      </c>
      <c r="W33" s="60">
        <v>9.999999999999995E-2</v>
      </c>
      <c r="X33" s="60">
        <v>9.879466666666667E-2</v>
      </c>
      <c r="Y33" s="60">
        <v>-0.16898133333333329</v>
      </c>
      <c r="Z33" s="60">
        <v>-9.244444444444444E-2</v>
      </c>
      <c r="AA33" s="60">
        <v>-5.0107539576419838E-17</v>
      </c>
      <c r="AB33" s="60">
        <v>0.10356385185185191</v>
      </c>
      <c r="AC33" s="60">
        <v>-0.1668574814814815</v>
      </c>
      <c r="AD33" s="60">
        <v>-9.1505777777777769E-2</v>
      </c>
      <c r="AE33" s="60">
        <v>-4.9538577744993761E-17</v>
      </c>
      <c r="AF33" s="60" t="s">
        <v>1451</v>
      </c>
      <c r="AG33" s="60" t="s">
        <v>1452</v>
      </c>
      <c r="AH33" s="60">
        <v>0.55390170759485746</v>
      </c>
      <c r="AI33" s="60">
        <v>0.56319876352303189</v>
      </c>
      <c r="AJ33" s="60">
        <v>0.15730134675000071</v>
      </c>
      <c r="AK33" s="60">
        <v>0.14798068013060639</v>
      </c>
      <c r="AL33" s="60">
        <v>1.0153846153845969</v>
      </c>
      <c r="AM33" s="60">
        <v>1.01538461538461</v>
      </c>
    </row>
    <row r="34" spans="1:39" x14ac:dyDescent="0.3">
      <c r="A34" s="61">
        <v>32</v>
      </c>
      <c r="B34" s="60"/>
      <c r="C34" s="60">
        <v>150</v>
      </c>
      <c r="D34" s="60">
        <v>7.5817346572875977E-2</v>
      </c>
      <c r="E34" s="60" t="b">
        <v>0</v>
      </c>
      <c r="F34" s="60">
        <v>2.8531707498052131E-2</v>
      </c>
      <c r="G34" s="60">
        <v>1.0554918628257749E-5</v>
      </c>
      <c r="H34" s="60">
        <v>2.6903703703698607E-4</v>
      </c>
      <c r="I34" s="60">
        <v>2.0491851851851539E-3</v>
      </c>
      <c r="J34" s="60">
        <v>2.5066666666666709E-3</v>
      </c>
      <c r="K34" s="60">
        <v>9.9999999999999992E-2</v>
      </c>
      <c r="L34" s="60">
        <v>0.10016592592592589</v>
      </c>
      <c r="M34" s="60">
        <v>8.976948148148152E-2</v>
      </c>
      <c r="N34" s="60">
        <v>0.102176</v>
      </c>
      <c r="O34" s="60">
        <v>0.1</v>
      </c>
      <c r="P34" s="60">
        <v>-1.4504296296296281E-2</v>
      </c>
      <c r="Q34" s="60">
        <v>0.2034417777777778</v>
      </c>
      <c r="R34" s="60">
        <v>6.8167111111111137E-2</v>
      </c>
      <c r="S34" s="60">
        <v>-6.7117756616167789E-17</v>
      </c>
      <c r="T34" s="60">
        <v>-1.4235259259259289E-2</v>
      </c>
      <c r="U34" s="60">
        <v>0.2013925925925926</v>
      </c>
      <c r="V34" s="60">
        <v>7.0673777777777808E-2</v>
      </c>
      <c r="W34" s="60">
        <v>9.9999999999999922E-2</v>
      </c>
      <c r="X34" s="60">
        <v>-0.1142352592592593</v>
      </c>
      <c r="Y34" s="60">
        <v>0.1013925925925926</v>
      </c>
      <c r="Z34" s="60">
        <v>-2.9326222222222191E-2</v>
      </c>
      <c r="AA34" s="60">
        <v>-8.5022056533870991E-17</v>
      </c>
      <c r="AB34" s="60">
        <v>-0.1144011851851852</v>
      </c>
      <c r="AC34" s="60">
        <v>0.1116231111111111</v>
      </c>
      <c r="AD34" s="60">
        <v>-3.1502222222222181E-2</v>
      </c>
      <c r="AE34" s="60">
        <v>-8.5935298330639613E-17</v>
      </c>
      <c r="AF34" s="60" t="s">
        <v>1453</v>
      </c>
      <c r="AG34" s="60" t="s">
        <v>1454</v>
      </c>
      <c r="AH34" s="60">
        <v>0.28558880792645952</v>
      </c>
      <c r="AI34" s="60">
        <v>0.25458264432154049</v>
      </c>
      <c r="AJ34" s="60">
        <v>0.94744006189041974</v>
      </c>
      <c r="AK34" s="60">
        <v>0.87827033708194435</v>
      </c>
      <c r="AL34" s="60">
        <v>7.4199806013579188</v>
      </c>
      <c r="AM34" s="60">
        <v>7.4199806013579197</v>
      </c>
    </row>
    <row r="35" spans="1:39" x14ac:dyDescent="0.3">
      <c r="A35" s="61">
        <v>33</v>
      </c>
      <c r="B35" s="60"/>
      <c r="C35" s="60">
        <v>150</v>
      </c>
      <c r="D35" s="60">
        <v>6.6800117492675781E-2</v>
      </c>
      <c r="E35" s="60" t="b">
        <v>0</v>
      </c>
      <c r="F35" s="60">
        <v>3.1168965407253779E-2</v>
      </c>
      <c r="G35" s="60">
        <v>9.9110978019204202E-5</v>
      </c>
      <c r="H35" s="60">
        <v>8.4776296296296128E-3</v>
      </c>
      <c r="I35" s="60">
        <v>5.1472592592592681E-3</v>
      </c>
      <c r="J35" s="60">
        <v>8.6400000000000365E-4</v>
      </c>
      <c r="K35" s="60">
        <v>9.9999999999999978E-2</v>
      </c>
      <c r="L35" s="60">
        <v>9.9781925925925927E-2</v>
      </c>
      <c r="M35" s="60">
        <v>9.1959703703703724E-2</v>
      </c>
      <c r="N35" s="60">
        <v>0.11294222222222219</v>
      </c>
      <c r="O35" s="60">
        <v>0.1</v>
      </c>
      <c r="P35" s="60">
        <v>0.1939508148148148</v>
      </c>
      <c r="Q35" s="60">
        <v>0.13613274074074069</v>
      </c>
      <c r="R35" s="60">
        <v>0.12824177777777779</v>
      </c>
      <c r="S35" s="60">
        <v>-3.0110853494982308E-17</v>
      </c>
      <c r="T35" s="60">
        <v>0.18547318518518521</v>
      </c>
      <c r="U35" s="60">
        <v>0.14127999999999999</v>
      </c>
      <c r="V35" s="60">
        <v>0.12737777777777781</v>
      </c>
      <c r="W35" s="60">
        <v>9.999999999999995E-2</v>
      </c>
      <c r="X35" s="60">
        <v>8.547318518518518E-2</v>
      </c>
      <c r="Y35" s="60">
        <v>4.1279999999999997E-2</v>
      </c>
      <c r="Z35" s="60">
        <v>2.7377777777777789E-2</v>
      </c>
      <c r="AA35" s="60">
        <v>-4.9939753893478889E-17</v>
      </c>
      <c r="AB35" s="60">
        <v>8.5691259259259259E-2</v>
      </c>
      <c r="AC35" s="60">
        <v>4.9320296296296293E-2</v>
      </c>
      <c r="AD35" s="60">
        <v>1.4435555555555561E-2</v>
      </c>
      <c r="AE35" s="60">
        <v>-5.1990338779802298E-17</v>
      </c>
      <c r="AF35" s="60" t="s">
        <v>1455</v>
      </c>
      <c r="AG35" s="60" t="s">
        <v>1456</v>
      </c>
      <c r="AH35" s="60">
        <v>0.21766251313539831</v>
      </c>
      <c r="AI35" s="60">
        <v>0.2098490898113507</v>
      </c>
      <c r="AJ35" s="60">
        <v>0.70533926344918174</v>
      </c>
      <c r="AK35" s="60">
        <v>0.656371585247713</v>
      </c>
      <c r="AL35" s="60">
        <v>47.272727272727323</v>
      </c>
      <c r="AM35" s="60">
        <v>47.272727272727231</v>
      </c>
    </row>
    <row r="36" spans="1:39" x14ac:dyDescent="0.3">
      <c r="A36" s="61">
        <v>34</v>
      </c>
      <c r="B36" s="60"/>
      <c r="C36" s="60">
        <v>150</v>
      </c>
      <c r="D36" s="60">
        <v>7.0815086364746094E-2</v>
      </c>
      <c r="E36" s="60" t="b">
        <v>0</v>
      </c>
      <c r="F36" s="60">
        <v>2.9053782444422489E-2</v>
      </c>
      <c r="G36" s="60">
        <v>1.783612751714666E-6</v>
      </c>
      <c r="H36" s="60">
        <v>1.093925925925922E-3</v>
      </c>
      <c r="I36" s="60">
        <v>7.4074074074073626E-4</v>
      </c>
      <c r="J36" s="60">
        <v>1.9555555555556689E-4</v>
      </c>
      <c r="K36" s="60">
        <v>9.9999999999999992E-2</v>
      </c>
      <c r="L36" s="60">
        <v>0.110093037037037</v>
      </c>
      <c r="M36" s="60">
        <v>8.5389037037037027E-2</v>
      </c>
      <c r="N36" s="60">
        <v>9.8193777777777769E-2</v>
      </c>
      <c r="O36" s="60">
        <v>0.1</v>
      </c>
      <c r="P36" s="60">
        <v>-3.7221925925925922E-2</v>
      </c>
      <c r="Q36" s="60">
        <v>0.1284811851851852</v>
      </c>
      <c r="R36" s="60">
        <v>5.6888888888888912E-2</v>
      </c>
      <c r="S36" s="60">
        <v>-6.66910352425982E-17</v>
      </c>
      <c r="T36" s="60">
        <v>-3.6127999999999993E-2</v>
      </c>
      <c r="U36" s="60">
        <v>0.12774044444444441</v>
      </c>
      <c r="V36" s="60">
        <v>5.6693333333333353E-2</v>
      </c>
      <c r="W36" s="60">
        <v>9.9999999999999922E-2</v>
      </c>
      <c r="X36" s="60">
        <v>-0.136128</v>
      </c>
      <c r="Y36" s="60">
        <v>2.7740444444444439E-2</v>
      </c>
      <c r="Z36" s="60">
        <v>-4.330666666666666E-2</v>
      </c>
      <c r="AA36" s="60">
        <v>-8.4905361301098914E-17</v>
      </c>
      <c r="AB36" s="60">
        <v>-0.14622103703703701</v>
      </c>
      <c r="AC36" s="60">
        <v>4.2351407407407407E-2</v>
      </c>
      <c r="AD36" s="60">
        <v>-4.1500444444444423E-2</v>
      </c>
      <c r="AE36" s="60">
        <v>-8.6814866876160561E-17</v>
      </c>
      <c r="AF36" s="60" t="s">
        <v>1457</v>
      </c>
      <c r="AG36" s="60" t="s">
        <v>1458</v>
      </c>
      <c r="AH36" s="60">
        <v>0.85774692772131822</v>
      </c>
      <c r="AI36" s="60">
        <v>1.3114520334881641</v>
      </c>
      <c r="AJ36" s="60">
        <v>1.2667089650218999</v>
      </c>
      <c r="AK36" s="60">
        <v>1.1797299764547511</v>
      </c>
      <c r="AL36" s="60">
        <v>4.170771756978648</v>
      </c>
      <c r="AM36" s="60">
        <v>4.170771756978656</v>
      </c>
    </row>
    <row r="37" spans="1:39" x14ac:dyDescent="0.3">
      <c r="A37" s="61">
        <v>35</v>
      </c>
      <c r="B37" s="60"/>
      <c r="C37" s="60">
        <v>150</v>
      </c>
      <c r="D37" s="60">
        <v>5.0853729248046882E-2</v>
      </c>
      <c r="E37" s="60" t="b">
        <v>0</v>
      </c>
      <c r="F37" s="60">
        <v>2.7761044929492461E-2</v>
      </c>
      <c r="G37" s="60">
        <v>3.612552603566314E-6</v>
      </c>
      <c r="H37" s="60">
        <v>8.8296296296293264E-4</v>
      </c>
      <c r="I37" s="60">
        <v>1.281185185185135E-3</v>
      </c>
      <c r="J37" s="60">
        <v>1.0915555555555401E-3</v>
      </c>
      <c r="K37" s="60">
        <v>9.9999999999999992E-2</v>
      </c>
      <c r="L37" s="60">
        <v>9.6667259259259272E-2</v>
      </c>
      <c r="M37" s="60">
        <v>0.10080592592592599</v>
      </c>
      <c r="N37" s="60">
        <v>9.0855111111111109E-2</v>
      </c>
      <c r="O37" s="60">
        <v>0.1</v>
      </c>
      <c r="P37" s="60">
        <v>9.4978370370370366E-2</v>
      </c>
      <c r="Q37" s="60">
        <v>-4.2716444444444453E-2</v>
      </c>
      <c r="R37" s="60">
        <v>0.14290488888888889</v>
      </c>
      <c r="S37" s="60">
        <v>-2.9484414907116239E-17</v>
      </c>
      <c r="T37" s="60">
        <v>9.4095407407407433E-2</v>
      </c>
      <c r="U37" s="60">
        <v>-4.3997629629629581E-2</v>
      </c>
      <c r="V37" s="60">
        <v>0.1418133333333334</v>
      </c>
      <c r="W37" s="60">
        <v>9.9999999999999964E-2</v>
      </c>
      <c r="X37" s="60">
        <v>-5.9045925925925793E-3</v>
      </c>
      <c r="Y37" s="60">
        <v>-0.14399762962962959</v>
      </c>
      <c r="Z37" s="60">
        <v>4.1813333333333369E-2</v>
      </c>
      <c r="AA37" s="60">
        <v>-4.8017475705875031E-17</v>
      </c>
      <c r="AB37" s="60">
        <v>-2.5718518518518352E-3</v>
      </c>
      <c r="AC37" s="60">
        <v>-0.14480355555555549</v>
      </c>
      <c r="AD37" s="60">
        <v>5.0958222222222259E-2</v>
      </c>
      <c r="AE37" s="60">
        <v>-4.6440058056911072E-17</v>
      </c>
      <c r="AF37" s="60" t="s">
        <v>1459</v>
      </c>
      <c r="AG37" s="60" t="s">
        <v>1460</v>
      </c>
      <c r="AH37" s="60">
        <v>0.36715607087136259</v>
      </c>
      <c r="AI37" s="60">
        <v>0.40699909062899392</v>
      </c>
      <c r="AJ37" s="60">
        <v>6.0815573053342092E-2</v>
      </c>
      <c r="AK37" s="60">
        <v>5.7148193042054991E-2</v>
      </c>
      <c r="AL37" s="60">
        <v>21.87074829931974</v>
      </c>
      <c r="AM37" s="60">
        <v>21.870748299319729</v>
      </c>
    </row>
    <row r="38" spans="1:39" x14ac:dyDescent="0.3">
      <c r="A38" s="61">
        <v>36</v>
      </c>
      <c r="B38" s="60"/>
      <c r="C38" s="60">
        <v>150</v>
      </c>
      <c r="D38" s="60">
        <v>6.778717041015625E-2</v>
      </c>
      <c r="E38" s="60" t="b">
        <v>0</v>
      </c>
      <c r="F38" s="60">
        <v>2.8568814089130319E-2</v>
      </c>
      <c r="G38" s="60">
        <v>3.6795171467759457E-8</v>
      </c>
      <c r="H38" s="60">
        <v>2.7259259259258119E-5</v>
      </c>
      <c r="I38" s="60">
        <v>1.4340740740739771E-4</v>
      </c>
      <c r="J38" s="60">
        <v>1.2444444444443739E-4</v>
      </c>
      <c r="K38" s="60">
        <v>9.9999999999999992E-2</v>
      </c>
      <c r="L38" s="60">
        <v>8.7323259259259267E-2</v>
      </c>
      <c r="M38" s="60">
        <v>0.1001517037037037</v>
      </c>
      <c r="N38" s="60">
        <v>0.1044657777777778</v>
      </c>
      <c r="O38" s="60">
        <v>0.1</v>
      </c>
      <c r="P38" s="60">
        <v>-2.6602666666666639E-2</v>
      </c>
      <c r="Q38" s="60">
        <v>8.94554074074074E-2</v>
      </c>
      <c r="R38" s="60">
        <v>2.0679111111111141E-2</v>
      </c>
      <c r="S38" s="60">
        <v>-6.7435330209831116E-17</v>
      </c>
      <c r="T38" s="60">
        <v>-2.6575407407407381E-2</v>
      </c>
      <c r="U38" s="60">
        <v>8.9312000000000002E-2</v>
      </c>
      <c r="V38" s="60">
        <v>2.0554666666666711E-2</v>
      </c>
      <c r="W38" s="60">
        <v>9.9999999999999922E-2</v>
      </c>
      <c r="X38" s="60">
        <v>-0.12657540740740739</v>
      </c>
      <c r="Y38" s="60">
        <v>-1.0688E-2</v>
      </c>
      <c r="Z38" s="60">
        <v>-7.9445333333333298E-2</v>
      </c>
      <c r="AA38" s="60">
        <v>-8.5808152778514808E-17</v>
      </c>
      <c r="AB38" s="60">
        <v>-0.11389866666666661</v>
      </c>
      <c r="AC38" s="60">
        <v>-1.08397037037037E-2</v>
      </c>
      <c r="AD38" s="60">
        <v>-8.3911111111111089E-2</v>
      </c>
      <c r="AE38" s="60">
        <v>-8.4793310654705828E-17</v>
      </c>
      <c r="AF38" s="60" t="s">
        <v>1461</v>
      </c>
      <c r="AG38" s="60" t="s">
        <v>1462</v>
      </c>
      <c r="AH38" s="60">
        <v>1.649583101263191</v>
      </c>
      <c r="AI38" s="60">
        <v>1.2471191411930149</v>
      </c>
      <c r="AJ38" s="60">
        <v>1.272802735355244E-2</v>
      </c>
      <c r="AK38" s="60">
        <v>1.1880354910329941E-2</v>
      </c>
      <c r="AL38" s="60">
        <v>5.621195846759834</v>
      </c>
      <c r="AM38" s="60">
        <v>5.6211958467597807</v>
      </c>
    </row>
    <row r="39" spans="1:39" x14ac:dyDescent="0.3">
      <c r="A39" s="61">
        <v>37</v>
      </c>
      <c r="B39" s="60"/>
      <c r="C39" s="60">
        <v>150</v>
      </c>
      <c r="D39" s="60">
        <v>8.0775737762451172E-2</v>
      </c>
      <c r="E39" s="60" t="b">
        <v>0</v>
      </c>
      <c r="F39" s="60">
        <v>2.4943257320471882E-2</v>
      </c>
      <c r="G39" s="60">
        <v>1.210463222167355E-4</v>
      </c>
      <c r="H39" s="60">
        <v>9.6865185185185387E-3</v>
      </c>
      <c r="I39" s="60">
        <v>4.9505185185185069E-3</v>
      </c>
      <c r="J39" s="60">
        <v>1.6462222222222019E-3</v>
      </c>
      <c r="K39" s="60">
        <v>9.9999999999999992E-2</v>
      </c>
      <c r="L39" s="60">
        <v>0.1041765925925926</v>
      </c>
      <c r="M39" s="60">
        <v>8.1918814814814819E-2</v>
      </c>
      <c r="N39" s="60">
        <v>8.5905777777777789E-2</v>
      </c>
      <c r="O39" s="60">
        <v>0.1</v>
      </c>
      <c r="P39" s="60">
        <v>0.36185362962962958</v>
      </c>
      <c r="Q39" s="60">
        <v>0.1049576296296296</v>
      </c>
      <c r="R39" s="60">
        <v>8.7822222222222218E-2</v>
      </c>
      <c r="S39" s="60">
        <v>-1.258973195354565E-17</v>
      </c>
      <c r="T39" s="60">
        <v>0.3521671111111111</v>
      </c>
      <c r="U39" s="60">
        <v>0.1000071111111111</v>
      </c>
      <c r="V39" s="60">
        <v>8.6176000000000016E-2</v>
      </c>
      <c r="W39" s="60">
        <v>9.9999999999999978E-2</v>
      </c>
      <c r="X39" s="60">
        <v>0.25216711111111112</v>
      </c>
      <c r="Y39" s="60">
        <v>7.111111111111111E-6</v>
      </c>
      <c r="Z39" s="60">
        <v>-1.3823999999999991E-2</v>
      </c>
      <c r="AA39" s="60">
        <v>-3.2044162575236273E-17</v>
      </c>
      <c r="AB39" s="60">
        <v>0.2479905185185185</v>
      </c>
      <c r="AC39" s="60">
        <v>1.80882962962963E-2</v>
      </c>
      <c r="AD39" s="60">
        <v>2.7022222222222221E-4</v>
      </c>
      <c r="AE39" s="60">
        <v>-3.1936756515222173E-17</v>
      </c>
      <c r="AF39" s="60" t="s">
        <v>1463</v>
      </c>
      <c r="AG39" s="60" t="s">
        <v>1464</v>
      </c>
      <c r="AH39" s="60">
        <v>1.594782147672337E-2</v>
      </c>
      <c r="AI39" s="60">
        <v>1.3270400586639941</v>
      </c>
      <c r="AJ39" s="60">
        <v>1.530757645449945</v>
      </c>
      <c r="AK39" s="60">
        <v>1.427949808993358</v>
      </c>
      <c r="AL39" s="60">
        <v>101.954732510288</v>
      </c>
      <c r="AM39" s="60">
        <v>101.9547325102882</v>
      </c>
    </row>
    <row r="40" spans="1:39" x14ac:dyDescent="0.3">
      <c r="A40" s="61">
        <v>38</v>
      </c>
      <c r="B40" s="60"/>
      <c r="C40" s="60">
        <v>150</v>
      </c>
      <c r="D40" s="60">
        <v>9.1759204864501953E-2</v>
      </c>
      <c r="E40" s="60" t="b">
        <v>0</v>
      </c>
      <c r="F40" s="60">
        <v>2.573004734121262E-2</v>
      </c>
      <c r="G40" s="60">
        <v>1.8507669245542211E-6</v>
      </c>
      <c r="H40" s="60">
        <v>1.1223703703703851E-3</v>
      </c>
      <c r="I40" s="60">
        <v>5.1318518518518597E-4</v>
      </c>
      <c r="J40" s="60">
        <v>5.7244444444444834E-4</v>
      </c>
      <c r="K40" s="60">
        <v>9.9999999999999992E-2</v>
      </c>
      <c r="L40" s="60">
        <v>9.0978370370370376E-2</v>
      </c>
      <c r="M40" s="60">
        <v>8.4706370370370376E-2</v>
      </c>
      <c r="N40" s="60">
        <v>0.1013795555555555</v>
      </c>
      <c r="O40" s="60">
        <v>0.1</v>
      </c>
      <c r="P40" s="60">
        <v>0.1842654814814815</v>
      </c>
      <c r="Q40" s="60">
        <v>9.2129185185185189E-2</v>
      </c>
      <c r="R40" s="60">
        <v>1.7863111111111132E-2</v>
      </c>
      <c r="S40" s="60">
        <v>-4.2120012151154397E-17</v>
      </c>
      <c r="T40" s="60">
        <v>0.18538785185185189</v>
      </c>
      <c r="U40" s="60">
        <v>9.1616000000000003E-2</v>
      </c>
      <c r="V40" s="60">
        <v>1.843555555555558E-2</v>
      </c>
      <c r="W40" s="60">
        <v>9.999999999999995E-2</v>
      </c>
      <c r="X40" s="60">
        <v>8.5387851851851854E-2</v>
      </c>
      <c r="Y40" s="60">
        <v>-8.3839999999999991E-3</v>
      </c>
      <c r="Z40" s="60">
        <v>-8.1564444444444426E-2</v>
      </c>
      <c r="AA40" s="60">
        <v>-6.0250735654833323E-17</v>
      </c>
      <c r="AB40" s="60">
        <v>9.4409481481481483E-2</v>
      </c>
      <c r="AC40" s="60">
        <v>6.9096296296296293E-3</v>
      </c>
      <c r="AD40" s="60">
        <v>-8.2943999999999962E-2</v>
      </c>
      <c r="AE40" s="60">
        <v>-6.0251316228130683E-17</v>
      </c>
      <c r="AF40" s="60" t="s">
        <v>1465</v>
      </c>
      <c r="AG40" s="60" t="s">
        <v>1466</v>
      </c>
      <c r="AH40" s="60">
        <v>1.298461762396681</v>
      </c>
      <c r="AI40" s="60">
        <v>0.66015971377719784</v>
      </c>
      <c r="AJ40" s="60">
        <v>1.285629468244309</v>
      </c>
      <c r="AK40" s="60">
        <v>1.1998532092197709</v>
      </c>
      <c r="AL40" s="60">
        <v>1.691368788143004</v>
      </c>
      <c r="AM40" s="60">
        <v>1.691368788143006</v>
      </c>
    </row>
    <row r="41" spans="1:39" x14ac:dyDescent="0.3">
      <c r="A41" s="61">
        <v>39</v>
      </c>
      <c r="B41" s="60"/>
      <c r="C41" s="60">
        <v>150</v>
      </c>
      <c r="D41" s="60">
        <v>7.1817874908447266E-2</v>
      </c>
      <c r="E41" s="60" t="b">
        <v>0</v>
      </c>
      <c r="F41" s="60">
        <v>2.6827606107303181E-2</v>
      </c>
      <c r="G41" s="60">
        <v>2.2380593163237552E-5</v>
      </c>
      <c r="H41" s="60">
        <v>1.477925925925994E-3</v>
      </c>
      <c r="I41" s="60">
        <v>2.305185185185174E-3</v>
      </c>
      <c r="J41" s="60">
        <v>3.8577777777777898E-3</v>
      </c>
      <c r="K41" s="60">
        <v>9.9999999999999992E-2</v>
      </c>
      <c r="L41" s="60">
        <v>9.5671703703703759E-2</v>
      </c>
      <c r="M41" s="60">
        <v>9.1248592592592603E-2</v>
      </c>
      <c r="N41" s="60">
        <v>9.6686222222222257E-2</v>
      </c>
      <c r="O41" s="60">
        <v>0.1</v>
      </c>
      <c r="P41" s="60">
        <v>0.22182162962962959</v>
      </c>
      <c r="Q41" s="60">
        <v>6.4338962962962959E-2</v>
      </c>
      <c r="R41" s="60">
        <v>-2.1191111111111091E-2</v>
      </c>
      <c r="S41" s="60">
        <v>-4.0601812978522547E-17</v>
      </c>
      <c r="T41" s="60">
        <v>0.22329955555555561</v>
      </c>
      <c r="U41" s="60">
        <v>6.2033777777777778E-2</v>
      </c>
      <c r="V41" s="60">
        <v>-1.7333333333333301E-2</v>
      </c>
      <c r="W41" s="60">
        <v>9.999999999999995E-2</v>
      </c>
      <c r="X41" s="60">
        <v>0.12329955555555561</v>
      </c>
      <c r="Y41" s="60">
        <v>-3.7966222222222221E-2</v>
      </c>
      <c r="Z41" s="60">
        <v>-0.1173333333333333</v>
      </c>
      <c r="AA41" s="60">
        <v>-5.817692783661495E-17</v>
      </c>
      <c r="AB41" s="60">
        <v>0.12762785185185191</v>
      </c>
      <c r="AC41" s="60">
        <v>-2.9214814814814812E-2</v>
      </c>
      <c r="AD41" s="60">
        <v>-0.1140195555555556</v>
      </c>
      <c r="AE41" s="60">
        <v>-5.7776912834724579E-17</v>
      </c>
      <c r="AF41" s="60" t="s">
        <v>1467</v>
      </c>
      <c r="AG41" s="60" t="s">
        <v>1468</v>
      </c>
      <c r="AH41" s="60">
        <v>0.63773935740568288</v>
      </c>
      <c r="AI41" s="60">
        <v>0.29073747930068111</v>
      </c>
      <c r="AJ41" s="60">
        <v>0.71781963837204799</v>
      </c>
      <c r="AK41" s="60">
        <v>0.67101353897518778</v>
      </c>
      <c r="AL41" s="60">
        <v>2.824242424242394</v>
      </c>
      <c r="AM41" s="60">
        <v>2.8242424242423958</v>
      </c>
    </row>
    <row r="42" spans="1:39" x14ac:dyDescent="0.3">
      <c r="A42" s="61">
        <v>40</v>
      </c>
      <c r="B42" s="60"/>
      <c r="C42" s="60">
        <v>150</v>
      </c>
      <c r="D42" s="60">
        <v>6.7782402038574219E-2</v>
      </c>
      <c r="E42" s="60" t="b">
        <v>0</v>
      </c>
      <c r="F42" s="60">
        <v>2.7542222315632369E-2</v>
      </c>
      <c r="G42" s="60">
        <v>1.0158803401920189E-5</v>
      </c>
      <c r="H42" s="60">
        <v>1.4518518518517891E-3</v>
      </c>
      <c r="I42" s="60">
        <v>4.2548148148147108E-4</v>
      </c>
      <c r="J42" s="60">
        <v>2.8053333333333229E-3</v>
      </c>
      <c r="K42" s="60">
        <v>9.9999999999999992E-2</v>
      </c>
      <c r="L42" s="60">
        <v>0.1042050370370371</v>
      </c>
      <c r="M42" s="60">
        <v>8.1805037037037009E-2</v>
      </c>
      <c r="N42" s="60">
        <v>9.9957333333333315E-2</v>
      </c>
      <c r="O42" s="60">
        <v>0.1</v>
      </c>
      <c r="P42" s="60">
        <v>-3.6717037037037039E-3</v>
      </c>
      <c r="Q42" s="60">
        <v>0.22382696296296289</v>
      </c>
      <c r="R42" s="60">
        <v>-2.8771555555555519E-2</v>
      </c>
      <c r="S42" s="60">
        <v>-7.8910942005716902E-17</v>
      </c>
      <c r="T42" s="60">
        <v>-5.1235555555554924E-3</v>
      </c>
      <c r="U42" s="60">
        <v>0.22425244444444439</v>
      </c>
      <c r="V42" s="60">
        <v>-2.59662222222222E-2</v>
      </c>
      <c r="W42" s="60">
        <v>9.9999999999999908E-2</v>
      </c>
      <c r="X42" s="60">
        <v>-0.1051235555555555</v>
      </c>
      <c r="Y42" s="60">
        <v>0.1242524444444444</v>
      </c>
      <c r="Z42" s="60">
        <v>-0.1259662222222222</v>
      </c>
      <c r="AA42" s="60">
        <v>-9.7140943543246695E-17</v>
      </c>
      <c r="AB42" s="60">
        <v>-0.1093285925925926</v>
      </c>
      <c r="AC42" s="60">
        <v>0.14244740740740741</v>
      </c>
      <c r="AD42" s="60">
        <v>-0.12592355555555551</v>
      </c>
      <c r="AE42" s="60">
        <v>-9.8764807056000522E-17</v>
      </c>
      <c r="AF42" s="60" t="s">
        <v>1469</v>
      </c>
      <c r="AG42" s="60" t="s">
        <v>1470</v>
      </c>
      <c r="AH42" s="60">
        <v>2.2188759973893819E-2</v>
      </c>
      <c r="AI42" s="60">
        <v>0.83377841801122643</v>
      </c>
      <c r="AJ42" s="60">
        <v>1.7214648010284881</v>
      </c>
      <c r="AK42" s="60">
        <v>1.5932700897834251</v>
      </c>
      <c r="AL42" s="60">
        <v>3.387151405667814E-2</v>
      </c>
      <c r="AM42" s="60">
        <v>3.3871514056696098E-2</v>
      </c>
    </row>
    <row r="43" spans="1:39" x14ac:dyDescent="0.3">
      <c r="A43" s="61">
        <v>41</v>
      </c>
      <c r="B43" s="60"/>
      <c r="C43" s="60">
        <v>150</v>
      </c>
      <c r="D43" s="60">
        <v>9.9288463592529297E-2</v>
      </c>
      <c r="E43" s="60" t="b">
        <v>0</v>
      </c>
      <c r="F43" s="60">
        <v>2.656344970710563E-2</v>
      </c>
      <c r="G43" s="60">
        <v>1.207508034019209E-4</v>
      </c>
      <c r="H43" s="60">
        <v>1.179259259259269E-3</v>
      </c>
      <c r="I43" s="60">
        <v>5.2349629629629413E-3</v>
      </c>
      <c r="J43" s="60">
        <v>9.5893333333333663E-3</v>
      </c>
      <c r="K43" s="60">
        <v>9.9999999999999992E-2</v>
      </c>
      <c r="L43" s="60">
        <v>0.1021997037037037</v>
      </c>
      <c r="M43" s="60">
        <v>8.4677925925925934E-2</v>
      </c>
      <c r="N43" s="60">
        <v>9.4595555555555572E-2</v>
      </c>
      <c r="O43" s="60">
        <v>0.1</v>
      </c>
      <c r="P43" s="60">
        <v>0.13272414814814809</v>
      </c>
      <c r="Q43" s="60">
        <v>0.18902044444444441</v>
      </c>
      <c r="R43" s="60">
        <v>0.16531911111111111</v>
      </c>
      <c r="S43" s="60">
        <v>-3.6306731724552949E-17</v>
      </c>
      <c r="T43" s="60">
        <v>0.13390340740740739</v>
      </c>
      <c r="U43" s="60">
        <v>0.18378548148148149</v>
      </c>
      <c r="V43" s="60">
        <v>0.17490844444444451</v>
      </c>
      <c r="W43" s="60">
        <v>9.999999999999995E-2</v>
      </c>
      <c r="X43" s="60">
        <v>3.390340740740741E-2</v>
      </c>
      <c r="Y43" s="60">
        <v>8.3785481481481475E-2</v>
      </c>
      <c r="Z43" s="60">
        <v>7.4908444444444472E-2</v>
      </c>
      <c r="AA43" s="60">
        <v>-5.3037112434966828E-17</v>
      </c>
      <c r="AB43" s="60">
        <v>3.1703703703703713E-2</v>
      </c>
      <c r="AC43" s="60">
        <v>9.910755555555556E-2</v>
      </c>
      <c r="AD43" s="60">
        <v>8.0312888888888906E-2</v>
      </c>
      <c r="AE43" s="60">
        <v>-5.3582851334497977E-17</v>
      </c>
      <c r="AF43" s="60" t="s">
        <v>1471</v>
      </c>
      <c r="AG43" s="60" t="s">
        <v>1472</v>
      </c>
      <c r="AH43" s="60">
        <v>0.15741045409188789</v>
      </c>
      <c r="AI43" s="60">
        <v>0.66847616985996527</v>
      </c>
      <c r="AJ43" s="60">
        <v>1.3961987692265769</v>
      </c>
      <c r="AK43" s="60">
        <v>1.295784333499657</v>
      </c>
      <c r="AL43" s="60">
        <v>7.2147332447313612</v>
      </c>
      <c r="AM43" s="60">
        <v>7.214733244731371</v>
      </c>
    </row>
    <row r="44" spans="1:39" x14ac:dyDescent="0.3">
      <c r="A44" s="61">
        <v>42</v>
      </c>
      <c r="B44" s="60"/>
      <c r="C44" s="60">
        <v>150</v>
      </c>
      <c r="D44" s="60">
        <v>9.3790292739868164E-2</v>
      </c>
      <c r="E44" s="60" t="b">
        <v>0</v>
      </c>
      <c r="F44" s="60">
        <v>2.7053922547006878E-2</v>
      </c>
      <c r="G44" s="60">
        <v>7.6266326035664319E-6</v>
      </c>
      <c r="H44" s="60">
        <v>2.2909629629629391E-3</v>
      </c>
      <c r="I44" s="60">
        <v>1.3665185185184931E-3</v>
      </c>
      <c r="J44" s="60">
        <v>7.1466666666672451E-4</v>
      </c>
      <c r="K44" s="60">
        <v>9.9999999999999992E-2</v>
      </c>
      <c r="L44" s="60">
        <v>9.1632592592592627E-2</v>
      </c>
      <c r="M44" s="60">
        <v>8.8119703703703728E-2</v>
      </c>
      <c r="N44" s="60">
        <v>0.1043662222222223</v>
      </c>
      <c r="O44" s="60">
        <v>0.1</v>
      </c>
      <c r="P44" s="60">
        <v>0.19268503703703699</v>
      </c>
      <c r="Q44" s="60">
        <v>-2.9072592592592591E-2</v>
      </c>
      <c r="R44" s="60">
        <v>0.22840888888888891</v>
      </c>
      <c r="S44" s="60">
        <v>-7.8830242317381994E-18</v>
      </c>
      <c r="T44" s="60">
        <v>0.1903940740740741</v>
      </c>
      <c r="U44" s="60">
        <v>-3.043911111111108E-2</v>
      </c>
      <c r="V44" s="60">
        <v>0.22912355555555561</v>
      </c>
      <c r="W44" s="60">
        <v>9.9999999999999978E-2</v>
      </c>
      <c r="X44" s="60">
        <v>9.0394074074074085E-2</v>
      </c>
      <c r="Y44" s="60">
        <v>-0.13043911111111109</v>
      </c>
      <c r="Z44" s="60">
        <v>0.1291235555555556</v>
      </c>
      <c r="AA44" s="60">
        <v>-2.636209171384124E-17</v>
      </c>
      <c r="AB44" s="60">
        <v>9.8761481481481478E-2</v>
      </c>
      <c r="AC44" s="60">
        <v>-0.1185588148148148</v>
      </c>
      <c r="AD44" s="60">
        <v>0.1247573333333333</v>
      </c>
      <c r="AE44" s="60">
        <v>-2.6599546192467029E-17</v>
      </c>
      <c r="AF44" s="60" t="s">
        <v>1473</v>
      </c>
      <c r="AG44" s="60" t="s">
        <v>1474</v>
      </c>
      <c r="AH44" s="60">
        <v>1.176903892096097</v>
      </c>
      <c r="AI44" s="60">
        <v>0.71136432222638457</v>
      </c>
      <c r="AJ44" s="60">
        <v>0.90576022249018351</v>
      </c>
      <c r="AK44" s="60">
        <v>0.85060965161231561</v>
      </c>
      <c r="AL44" s="60">
        <v>3.3814296728714699</v>
      </c>
      <c r="AM44" s="60">
        <v>3.381429672871453</v>
      </c>
    </row>
    <row r="45" spans="1:39" x14ac:dyDescent="0.3">
      <c r="A45" s="61">
        <v>43</v>
      </c>
      <c r="B45" s="60"/>
      <c r="C45" s="60">
        <v>150</v>
      </c>
      <c r="D45" s="60">
        <v>5.6823492050170898E-2</v>
      </c>
      <c r="E45" s="60" t="b">
        <v>0</v>
      </c>
      <c r="F45" s="60">
        <v>3.0175448142661189E-2</v>
      </c>
      <c r="G45" s="60">
        <v>5.6079716784635901E-5</v>
      </c>
      <c r="H45" s="60">
        <v>4.2820740740740493E-3</v>
      </c>
      <c r="I45" s="60">
        <v>3.3576296296296201E-3</v>
      </c>
      <c r="J45" s="60">
        <v>5.1448888888888586E-3</v>
      </c>
      <c r="K45" s="60">
        <v>9.9999999999999992E-2</v>
      </c>
      <c r="L45" s="60">
        <v>0.1137908148148148</v>
      </c>
      <c r="M45" s="60">
        <v>8.7380148148148151E-2</v>
      </c>
      <c r="N45" s="60">
        <v>9.7937777777777818E-2</v>
      </c>
      <c r="O45" s="60">
        <v>0.1</v>
      </c>
      <c r="P45" s="60">
        <v>0.12565570370370369</v>
      </c>
      <c r="Q45" s="60">
        <v>5.7142518518518523E-2</v>
      </c>
      <c r="R45" s="60">
        <v>-2.551466666666664E-2</v>
      </c>
      <c r="S45" s="60">
        <v>-5.2467570030243373E-17</v>
      </c>
      <c r="T45" s="60">
        <v>0.12137362962962971</v>
      </c>
      <c r="U45" s="60">
        <v>5.3784888888888903E-2</v>
      </c>
      <c r="V45" s="60">
        <v>-3.0659555555555499E-2</v>
      </c>
      <c r="W45" s="60">
        <v>9.9999999999999936E-2</v>
      </c>
      <c r="X45" s="60">
        <v>2.1373629629629659E-2</v>
      </c>
      <c r="Y45" s="60">
        <v>-4.621511111111111E-2</v>
      </c>
      <c r="Z45" s="60">
        <v>-0.1306595555555555</v>
      </c>
      <c r="AA45" s="60">
        <v>-7.178614650034859E-17</v>
      </c>
      <c r="AB45" s="60">
        <v>7.5828148148148278E-3</v>
      </c>
      <c r="AC45" s="60">
        <v>-3.3595259259259262E-2</v>
      </c>
      <c r="AD45" s="60">
        <v>-0.12859733333333331</v>
      </c>
      <c r="AE45" s="60">
        <v>-7.3995227896854971E-17</v>
      </c>
      <c r="AF45" s="60" t="s">
        <v>1475</v>
      </c>
      <c r="AG45" s="60" t="s">
        <v>1476</v>
      </c>
      <c r="AH45" s="60">
        <v>1.1867763483961591</v>
      </c>
      <c r="AI45" s="60">
        <v>1.9508202099970771</v>
      </c>
      <c r="AJ45" s="60">
        <v>1.0281657764641119</v>
      </c>
      <c r="AK45" s="60">
        <v>0.96154463488780673</v>
      </c>
      <c r="AL45" s="60">
        <v>1.5783171873298909</v>
      </c>
      <c r="AM45" s="60">
        <v>1.578317187329874</v>
      </c>
    </row>
    <row r="46" spans="1:39" x14ac:dyDescent="0.3">
      <c r="A46" s="61">
        <v>44</v>
      </c>
      <c r="B46" s="60"/>
      <c r="C46" s="60">
        <v>150</v>
      </c>
      <c r="D46" s="60">
        <v>6.8803310394287109E-2</v>
      </c>
      <c r="E46" s="60" t="b">
        <v>0</v>
      </c>
      <c r="F46" s="60">
        <v>2.6945390278759949E-2</v>
      </c>
      <c r="G46" s="60">
        <v>6.2428145953360081E-5</v>
      </c>
      <c r="H46" s="60">
        <v>3.739259259259262E-3</v>
      </c>
      <c r="I46" s="60">
        <v>4.7798518518518546E-3</v>
      </c>
      <c r="J46" s="60">
        <v>5.0595555555554839E-3</v>
      </c>
      <c r="K46" s="60">
        <v>9.9999999999999978E-2</v>
      </c>
      <c r="L46" s="60">
        <v>9.9597037037037039E-2</v>
      </c>
      <c r="M46" s="60">
        <v>9.5173925925925912E-2</v>
      </c>
      <c r="N46" s="60">
        <v>8.9262222222222298E-2</v>
      </c>
      <c r="O46" s="60">
        <v>0.1</v>
      </c>
      <c r="P46" s="60">
        <v>-2.324148148148146E-2</v>
      </c>
      <c r="Q46" s="60">
        <v>-0.11265185185185191</v>
      </c>
      <c r="R46" s="60">
        <v>0.3235271111111111</v>
      </c>
      <c r="S46" s="60">
        <v>-1.7560019952360701E-17</v>
      </c>
      <c r="T46" s="60">
        <v>-1.9502222222222199E-2</v>
      </c>
      <c r="U46" s="60">
        <v>-0.1174317037037037</v>
      </c>
      <c r="V46" s="60">
        <v>0.31846755555555561</v>
      </c>
      <c r="W46" s="60">
        <v>9.9999999999999964E-2</v>
      </c>
      <c r="X46" s="60">
        <v>-0.1195022222222222</v>
      </c>
      <c r="Y46" s="60">
        <v>-0.21743170370370371</v>
      </c>
      <c r="Z46" s="60">
        <v>0.21846755555555561</v>
      </c>
      <c r="AA46" s="60">
        <v>-3.5798730089351068E-17</v>
      </c>
      <c r="AB46" s="60">
        <v>-0.1190992592592592</v>
      </c>
      <c r="AC46" s="60">
        <v>-0.21260562962962959</v>
      </c>
      <c r="AD46" s="60">
        <v>0.22920533333333329</v>
      </c>
      <c r="AE46" s="60">
        <v>-3.4729894648886368E-17</v>
      </c>
      <c r="AF46" s="60" t="s">
        <v>1477</v>
      </c>
      <c r="AG46" s="60" t="s">
        <v>1478</v>
      </c>
      <c r="AH46" s="60">
        <v>0.2165330017767422</v>
      </c>
      <c r="AI46" s="60">
        <v>7.9030783648132458E-2</v>
      </c>
      <c r="AJ46" s="60">
        <v>0.34505706564261318</v>
      </c>
      <c r="AK46" s="60">
        <v>0.32527887603943439</v>
      </c>
      <c r="AL46" s="60">
        <v>4.9150445934509426</v>
      </c>
      <c r="AM46" s="60">
        <v>4.915044593450963</v>
      </c>
    </row>
    <row r="47" spans="1:39" x14ac:dyDescent="0.3">
      <c r="A47" s="61">
        <v>45</v>
      </c>
      <c r="B47" s="60"/>
      <c r="C47" s="60">
        <v>150</v>
      </c>
      <c r="D47" s="60">
        <v>5.0832509994506843E-2</v>
      </c>
      <c r="E47" s="60" t="b">
        <v>0</v>
      </c>
      <c r="F47" s="60">
        <v>2.9636345702891628E-2</v>
      </c>
      <c r="G47" s="60">
        <v>4.9608656241425974E-7</v>
      </c>
      <c r="H47" s="60">
        <v>3.8518518518518291E-4</v>
      </c>
      <c r="I47" s="60">
        <v>3.4251851851851978E-4</v>
      </c>
      <c r="J47" s="60">
        <v>4.7999999999999432E-4</v>
      </c>
      <c r="K47" s="60">
        <v>9.9999999999999992E-2</v>
      </c>
      <c r="L47" s="60">
        <v>0.1107045925925926</v>
      </c>
      <c r="M47" s="60">
        <v>9.3780148148148154E-2</v>
      </c>
      <c r="N47" s="60">
        <v>9.2661333333333332E-2</v>
      </c>
      <c r="O47" s="60">
        <v>0.1</v>
      </c>
      <c r="P47" s="60">
        <v>7.6878222222222237E-2</v>
      </c>
      <c r="Q47" s="60">
        <v>9.8756740740740742E-2</v>
      </c>
      <c r="R47" s="60">
        <v>0.11692088888888889</v>
      </c>
      <c r="S47" s="60">
        <v>-4.354590016950386E-17</v>
      </c>
      <c r="T47" s="60">
        <v>7.6493037037037054E-2</v>
      </c>
      <c r="U47" s="60">
        <v>9.8414222222222222E-2</v>
      </c>
      <c r="V47" s="60">
        <v>0.1164408888888889</v>
      </c>
      <c r="W47" s="60">
        <v>9.999999999999995E-2</v>
      </c>
      <c r="X47" s="60">
        <v>-2.3506962962962948E-2</v>
      </c>
      <c r="Y47" s="60">
        <v>-1.585777777777778E-3</v>
      </c>
      <c r="Z47" s="60">
        <v>1.6440888888888911E-2</v>
      </c>
      <c r="AA47" s="60">
        <v>-6.2000583573117235E-17</v>
      </c>
      <c r="AB47" s="60">
        <v>-3.4211555555555537E-2</v>
      </c>
      <c r="AC47" s="60">
        <v>4.6340740740740743E-3</v>
      </c>
      <c r="AD47" s="60">
        <v>2.3779555555555588E-2</v>
      </c>
      <c r="AE47" s="60">
        <v>-6.279364669732952E-17</v>
      </c>
      <c r="AF47" s="60" t="s">
        <v>1479</v>
      </c>
      <c r="AG47" s="60" t="s">
        <v>1480</v>
      </c>
      <c r="AH47" s="60">
        <v>1.0561811369935481</v>
      </c>
      <c r="AI47" s="60">
        <v>1.3286589886508811</v>
      </c>
      <c r="AJ47" s="60">
        <v>0.52586505638691328</v>
      </c>
      <c r="AK47" s="60">
        <v>0.49059159266505259</v>
      </c>
      <c r="AL47" s="60">
        <v>44.636678200692117</v>
      </c>
      <c r="AM47" s="60">
        <v>44.636678200691946</v>
      </c>
    </row>
    <row r="48" spans="1:39" x14ac:dyDescent="0.3">
      <c r="A48" s="61">
        <v>46</v>
      </c>
      <c r="B48" s="60"/>
      <c r="C48" s="60">
        <v>150</v>
      </c>
      <c r="D48" s="60">
        <v>0.1138832569122314</v>
      </c>
      <c r="E48" s="60" t="b">
        <v>0</v>
      </c>
      <c r="F48" s="60">
        <v>2.9025141257130328E-2</v>
      </c>
      <c r="G48" s="60">
        <v>6.3789065973113702E-4</v>
      </c>
      <c r="H48" s="60">
        <v>3.9703703703709929E-4</v>
      </c>
      <c r="I48" s="60">
        <v>1.197629629629629E-2</v>
      </c>
      <c r="J48" s="60">
        <v>2.2232888888888861E-2</v>
      </c>
      <c r="K48" s="60">
        <v>9.9999999999999992E-2</v>
      </c>
      <c r="L48" s="60">
        <v>9.9895703703703778E-2</v>
      </c>
      <c r="M48" s="60">
        <v>9.9867259259259267E-2</v>
      </c>
      <c r="N48" s="60">
        <v>9.5249777777777767E-2</v>
      </c>
      <c r="O48" s="60">
        <v>0.1</v>
      </c>
      <c r="P48" s="60">
        <v>-3.7997037037036949E-3</v>
      </c>
      <c r="Q48" s="60">
        <v>0.1102957037037037</v>
      </c>
      <c r="R48" s="60">
        <v>0.27413333333333328</v>
      </c>
      <c r="S48" s="60">
        <v>-3.4879682559608728E-17</v>
      </c>
      <c r="T48" s="60">
        <v>-3.402666666666596E-3</v>
      </c>
      <c r="U48" s="60">
        <v>9.8319407407407411E-2</v>
      </c>
      <c r="V48" s="60">
        <v>0.2963662222222222</v>
      </c>
      <c r="W48" s="60">
        <v>9.999999999999995E-2</v>
      </c>
      <c r="X48" s="60">
        <v>-0.1034026666666666</v>
      </c>
      <c r="Y48" s="60">
        <v>-1.680592592592592E-3</v>
      </c>
      <c r="Z48" s="60">
        <v>0.19636622222222219</v>
      </c>
      <c r="AA48" s="60">
        <v>-4.9744681265561357E-17</v>
      </c>
      <c r="AB48" s="60">
        <v>-0.1032983703703704</v>
      </c>
      <c r="AC48" s="60">
        <v>-1.5478518518518519E-3</v>
      </c>
      <c r="AD48" s="60">
        <v>0.2011164444444444</v>
      </c>
      <c r="AE48" s="60">
        <v>-4.9158302235214077E-17</v>
      </c>
      <c r="AF48" s="60" t="s">
        <v>1481</v>
      </c>
      <c r="AG48" s="60" t="s">
        <v>1482</v>
      </c>
      <c r="AH48" s="60">
        <v>1.7218332154224379E-2</v>
      </c>
      <c r="AI48" s="60">
        <v>7.2405625392723879E-3</v>
      </c>
      <c r="AJ48" s="60">
        <v>1.1221830293588159E-2</v>
      </c>
      <c r="AK48" s="60">
        <v>1.0469159587091839E-2</v>
      </c>
      <c r="AL48" s="60">
        <v>2.4190627942348368</v>
      </c>
      <c r="AM48" s="60">
        <v>2.4190627942348129</v>
      </c>
    </row>
    <row r="49" spans="1:39" x14ac:dyDescent="0.3">
      <c r="A49" s="61">
        <v>47</v>
      </c>
      <c r="B49" s="60"/>
      <c r="C49" s="60">
        <v>150</v>
      </c>
      <c r="D49" s="60">
        <v>7.1806907653808594E-2</v>
      </c>
      <c r="E49" s="60" t="b">
        <v>0</v>
      </c>
      <c r="F49" s="60">
        <v>2.8479149918463651E-2</v>
      </c>
      <c r="G49" s="60">
        <v>4.1720063648838658E-7</v>
      </c>
      <c r="H49" s="60">
        <v>5.108148148148528E-4</v>
      </c>
      <c r="I49" s="60">
        <v>2.5481481481481882E-4</v>
      </c>
      <c r="J49" s="60">
        <v>3.022222222222315E-4</v>
      </c>
      <c r="K49" s="60">
        <v>9.9999999999999992E-2</v>
      </c>
      <c r="L49" s="60">
        <v>9.5714370370370366E-2</v>
      </c>
      <c r="M49" s="60">
        <v>9.0992592592592597E-2</v>
      </c>
      <c r="N49" s="60">
        <v>0.10506311111111109</v>
      </c>
      <c r="O49" s="60">
        <v>0.1</v>
      </c>
      <c r="P49" s="60">
        <v>-0.188242962962963</v>
      </c>
      <c r="Q49" s="60">
        <v>0.2244811851851852</v>
      </c>
      <c r="R49" s="60">
        <v>0.16092444444444451</v>
      </c>
      <c r="S49" s="60">
        <v>-7.8323401828774859E-17</v>
      </c>
      <c r="T49" s="60">
        <v>-0.18773214814814809</v>
      </c>
      <c r="U49" s="60">
        <v>0.22473599999999999</v>
      </c>
      <c r="V49" s="60">
        <v>0.16122666666666671</v>
      </c>
      <c r="W49" s="60">
        <v>9.9999999999999908E-2</v>
      </c>
      <c r="X49" s="60">
        <v>-0.28773214814814813</v>
      </c>
      <c r="Y49" s="60">
        <v>0.124736</v>
      </c>
      <c r="Z49" s="60">
        <v>6.1226666666666728E-2</v>
      </c>
      <c r="AA49" s="60">
        <v>-9.6609138402852503E-17</v>
      </c>
      <c r="AB49" s="60">
        <v>-0.28344651851851849</v>
      </c>
      <c r="AC49" s="60">
        <v>0.13374340740740739</v>
      </c>
      <c r="AD49" s="60">
        <v>5.6163555555555612E-2</v>
      </c>
      <c r="AE49" s="60">
        <v>-9.7255897056126656E-17</v>
      </c>
      <c r="AF49" s="60" t="s">
        <v>1483</v>
      </c>
      <c r="AG49" s="60" t="s">
        <v>1484</v>
      </c>
      <c r="AH49" s="60">
        <v>1.0125178269901129</v>
      </c>
      <c r="AI49" s="60">
        <v>0.17423221583002679</v>
      </c>
      <c r="AJ49" s="60">
        <v>0.85260036422636143</v>
      </c>
      <c r="AK49" s="60">
        <v>0.78908169235348025</v>
      </c>
      <c r="AL49" s="60">
        <v>8.2694541231126415</v>
      </c>
      <c r="AM49" s="60">
        <v>8.2694541231126273</v>
      </c>
    </row>
    <row r="50" spans="1:39" x14ac:dyDescent="0.3">
      <c r="A50" s="61">
        <v>48</v>
      </c>
      <c r="B50" s="60"/>
      <c r="C50" s="60">
        <v>150</v>
      </c>
      <c r="D50" s="60">
        <v>9.6756696701049805E-2</v>
      </c>
      <c r="E50" s="60" t="b">
        <v>0</v>
      </c>
      <c r="F50" s="60">
        <v>2.9113748760932791E-2</v>
      </c>
      <c r="G50" s="60">
        <v>2.7401446364883329E-5</v>
      </c>
      <c r="H50" s="60">
        <v>1.5656296296296111E-3</v>
      </c>
      <c r="I50" s="60">
        <v>2.8740740740740571E-3</v>
      </c>
      <c r="J50" s="60">
        <v>4.0853333333333436E-3</v>
      </c>
      <c r="K50" s="60">
        <v>9.9999999999999992E-2</v>
      </c>
      <c r="L50" s="60">
        <v>9.7890370370370364E-2</v>
      </c>
      <c r="M50" s="60">
        <v>0.10131792592592601</v>
      </c>
      <c r="N50" s="60">
        <v>9.6259555555555543E-2</v>
      </c>
      <c r="O50" s="60">
        <v>0.1</v>
      </c>
      <c r="P50" s="60">
        <v>7.0933333333333334E-2</v>
      </c>
      <c r="Q50" s="60">
        <v>0.23227496296296299</v>
      </c>
      <c r="R50" s="60">
        <v>7.4510222222222242E-2</v>
      </c>
      <c r="S50" s="60">
        <v>-5.7643380976328664E-17</v>
      </c>
      <c r="T50" s="60">
        <v>6.9367703703703723E-2</v>
      </c>
      <c r="U50" s="60">
        <v>0.2294008888888889</v>
      </c>
      <c r="V50" s="60">
        <v>7.8595555555555585E-2</v>
      </c>
      <c r="W50" s="60">
        <v>9.9999999999999936E-2</v>
      </c>
      <c r="X50" s="60">
        <v>-3.0632296296296279E-2</v>
      </c>
      <c r="Y50" s="60">
        <v>0.1294008888888889</v>
      </c>
      <c r="Z50" s="60">
        <v>-2.140444444444442E-2</v>
      </c>
      <c r="AA50" s="60">
        <v>-7.5528521975218528E-17</v>
      </c>
      <c r="AB50" s="60">
        <v>-2.8522666666666641E-2</v>
      </c>
      <c r="AC50" s="60">
        <v>0.12808296296296301</v>
      </c>
      <c r="AD50" s="60">
        <v>-1.7663999999999961E-2</v>
      </c>
      <c r="AE50" s="60">
        <v>-7.4731394837924648E-17</v>
      </c>
      <c r="AF50" s="60" t="s">
        <v>1485</v>
      </c>
      <c r="AG50" s="60" t="s">
        <v>1486</v>
      </c>
      <c r="AH50" s="60">
        <v>0.19998791931923829</v>
      </c>
      <c r="AI50" s="60">
        <v>0.25358067787195648</v>
      </c>
      <c r="AJ50" s="60">
        <v>0.12530217622995751</v>
      </c>
      <c r="AK50" s="60">
        <v>0.1159288671398311</v>
      </c>
      <c r="AL50" s="60">
        <v>17.4750830564784</v>
      </c>
      <c r="AM50" s="60">
        <v>17.475083056478471</v>
      </c>
    </row>
    <row r="51" spans="1:39" x14ac:dyDescent="0.3">
      <c r="A51" s="61">
        <v>49</v>
      </c>
      <c r="B51" s="60"/>
      <c r="C51" s="60">
        <v>150</v>
      </c>
      <c r="D51" s="60">
        <v>9.6982479095458984E-2</v>
      </c>
      <c r="E51" s="60" t="b">
        <v>0</v>
      </c>
      <c r="F51" s="60">
        <v>2.973643380587105E-2</v>
      </c>
      <c r="G51" s="60">
        <v>9.9672662246364906E-4</v>
      </c>
      <c r="H51" s="60">
        <v>2.757570370370371E-2</v>
      </c>
      <c r="I51" s="60">
        <v>1.3882074074074069E-2</v>
      </c>
      <c r="J51" s="60">
        <v>6.6026666666666733E-3</v>
      </c>
      <c r="K51" s="60">
        <v>9.9999999999999992E-2</v>
      </c>
      <c r="L51" s="60">
        <v>0.1044325925925926</v>
      </c>
      <c r="M51" s="60">
        <v>0.10313837037037039</v>
      </c>
      <c r="N51" s="60">
        <v>9.0513777777777776E-2</v>
      </c>
      <c r="O51" s="60">
        <v>0.1</v>
      </c>
      <c r="P51" s="60">
        <v>3.714370370370387E-3</v>
      </c>
      <c r="Q51" s="60">
        <v>0.16474785185185181</v>
      </c>
      <c r="R51" s="60">
        <v>0.14934755555555559</v>
      </c>
      <c r="S51" s="60">
        <v>-5.2575556663554852E-17</v>
      </c>
      <c r="T51" s="60">
        <v>3.1290074074074102E-2</v>
      </c>
      <c r="U51" s="60">
        <v>0.15086577777777779</v>
      </c>
      <c r="V51" s="60">
        <v>0.1559502222222223</v>
      </c>
      <c r="W51" s="60">
        <v>9.9999999999999936E-2</v>
      </c>
      <c r="X51" s="60">
        <v>-6.870992592592591E-2</v>
      </c>
      <c r="Y51" s="60">
        <v>5.0865777777777767E-2</v>
      </c>
      <c r="Z51" s="60">
        <v>5.5950222222222262E-2</v>
      </c>
      <c r="AA51" s="60">
        <v>-6.5909583584333401E-17</v>
      </c>
      <c r="AB51" s="60">
        <v>-7.3142518518518496E-2</v>
      </c>
      <c r="AC51" s="60">
        <v>4.7727407407407413E-2</v>
      </c>
      <c r="AD51" s="60">
        <v>6.5436444444444491E-2</v>
      </c>
      <c r="AE51" s="60">
        <v>-6.5098522687902534E-17</v>
      </c>
      <c r="AF51" s="60" t="s">
        <v>1487</v>
      </c>
      <c r="AG51" s="60" t="s">
        <v>1488</v>
      </c>
      <c r="AH51" s="60">
        <v>0.61853083482719695</v>
      </c>
      <c r="AI51" s="60">
        <v>0.37647740875512281</v>
      </c>
      <c r="AJ51" s="60">
        <v>0.27765001520540111</v>
      </c>
      <c r="AK51" s="60">
        <v>0.25822233089843982</v>
      </c>
      <c r="AL51" s="60">
        <v>16.954753431621882</v>
      </c>
      <c r="AM51" s="60">
        <v>16.95475343162186</v>
      </c>
    </row>
    <row r="52" spans="1:39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9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9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9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9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9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9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9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9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9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9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9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9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E207"/>
  <sheetViews>
    <sheetView zoomScale="70" zoomScaleNormal="70" workbookViewId="0">
      <selection sqref="A1:AM40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30" width="8.88671875" style="2"/>
    <col min="31" max="31" width="8.88671875" style="34"/>
    <col min="32" max="41" width="8.88671875" style="2"/>
    <col min="42" max="42" width="8.88671875" style="35"/>
    <col min="43" max="16384" width="8.88671875" style="2"/>
  </cols>
  <sheetData>
    <row r="1" spans="1:10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33"/>
      <c r="DB1" s="33"/>
      <c r="DC1" s="33"/>
      <c r="DD1" s="33"/>
      <c r="DE1" s="33"/>
    </row>
    <row r="2" spans="1:109" x14ac:dyDescent="0.3">
      <c r="A2" s="61">
        <v>0</v>
      </c>
      <c r="B2" s="60">
        <v>2.05479907989502E-2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33"/>
      <c r="DB2" s="33"/>
      <c r="DC2" s="33"/>
      <c r="DD2" s="33"/>
      <c r="DE2" s="33"/>
    </row>
    <row r="3" spans="1:109" x14ac:dyDescent="0.3">
      <c r="A3" s="61">
        <v>1</v>
      </c>
      <c r="B3" s="60"/>
      <c r="C3" s="60">
        <v>150</v>
      </c>
      <c r="D3" s="60">
        <v>5.1912069320678711E-2</v>
      </c>
      <c r="E3" s="60" t="b">
        <v>0</v>
      </c>
      <c r="F3" s="60">
        <v>1.495767126262838E-2</v>
      </c>
      <c r="G3" s="60">
        <v>3.1289700939570891E-3</v>
      </c>
      <c r="H3" s="60">
        <v>4.4267851851851892E-2</v>
      </c>
      <c r="I3" s="60">
        <v>2.952888888888892E-2</v>
      </c>
      <c r="J3" s="60">
        <v>1.724448048992008E-2</v>
      </c>
      <c r="K3" s="60">
        <v>8.257171987406256E-2</v>
      </c>
      <c r="L3" s="60">
        <v>3.9546074074074108E-2</v>
      </c>
      <c r="M3" s="60">
        <v>7.4272000000000046E-2</v>
      </c>
      <c r="N3" s="60">
        <v>8.8754995938010256E-2</v>
      </c>
      <c r="O3" s="60">
        <v>0.1015642343293245</v>
      </c>
      <c r="P3" s="60">
        <v>-0.1104687407407407</v>
      </c>
      <c r="Q3" s="60">
        <v>-3.8333629629629613E-2</v>
      </c>
      <c r="R3" s="60">
        <v>-0.24325957230793829</v>
      </c>
      <c r="S3" s="60">
        <v>-0.1829045652792736</v>
      </c>
      <c r="T3" s="60">
        <v>-6.6200888888888781E-2</v>
      </c>
      <c r="U3" s="60">
        <v>-8.8047407407406963E-3</v>
      </c>
      <c r="V3" s="60">
        <v>-0.22601509181801821</v>
      </c>
      <c r="W3" s="60">
        <v>-0.10033284540521099</v>
      </c>
      <c r="X3" s="60">
        <v>-0.16620088888888879</v>
      </c>
      <c r="Y3" s="60">
        <v>-0.1088047407407407</v>
      </c>
      <c r="Z3" s="60">
        <v>-0.32601509181801819</v>
      </c>
      <c r="AA3" s="60">
        <v>-0.20033284540521101</v>
      </c>
      <c r="AB3" s="60">
        <v>-0.1057469629629629</v>
      </c>
      <c r="AC3" s="60">
        <v>-8.3076740740740743E-2</v>
      </c>
      <c r="AD3" s="60">
        <v>-0.31477008775602838</v>
      </c>
      <c r="AE3" s="60">
        <v>-0.2018970797345355</v>
      </c>
      <c r="AF3" s="60" t="s">
        <v>1033</v>
      </c>
      <c r="AG3" s="60" t="s">
        <v>1034</v>
      </c>
      <c r="AH3" s="60">
        <v>9.4820829374179549</v>
      </c>
      <c r="AI3" s="60">
        <v>5.239661393799051</v>
      </c>
      <c r="AJ3" s="60">
        <v>1.994412817357861</v>
      </c>
      <c r="AK3" s="60">
        <v>1.871064954858509</v>
      </c>
      <c r="AL3" s="60">
        <v>2.4822939643449131</v>
      </c>
      <c r="AM3" s="60">
        <v>5.2305256485928018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33"/>
      <c r="DB3" s="33"/>
      <c r="DC3" s="33"/>
      <c r="DD3" s="33"/>
      <c r="DE3" s="33"/>
    </row>
    <row r="4" spans="1:109" x14ac:dyDescent="0.3">
      <c r="A4" s="61">
        <v>2</v>
      </c>
      <c r="B4" s="60"/>
      <c r="C4" s="60">
        <v>150</v>
      </c>
      <c r="D4" s="60">
        <v>5.8851718902587891E-2</v>
      </c>
      <c r="E4" s="60" t="b">
        <v>0</v>
      </c>
      <c r="F4" s="60">
        <v>3.1584176574446773E-2</v>
      </c>
      <c r="G4" s="60">
        <v>1.406063855799863E-2</v>
      </c>
      <c r="H4" s="60">
        <v>0.1053072592592592</v>
      </c>
      <c r="I4" s="60">
        <v>4.9077333333333389E-2</v>
      </c>
      <c r="J4" s="60">
        <v>2.3715713318192461E-2</v>
      </c>
      <c r="K4" s="60">
        <v>0.1101367311262519</v>
      </c>
      <c r="L4" s="60">
        <v>0.1228077037037036</v>
      </c>
      <c r="M4" s="60">
        <v>2.1155555555554821E-3</v>
      </c>
      <c r="N4" s="60">
        <v>0.1284444195368622</v>
      </c>
      <c r="O4" s="60">
        <v>7.5637358240915595E-2</v>
      </c>
      <c r="P4" s="60">
        <v>-0.27899259259259251</v>
      </c>
      <c r="Q4" s="60">
        <v>0.23314962962962951</v>
      </c>
      <c r="R4" s="60">
        <v>7.6189106698632089E-2</v>
      </c>
      <c r="S4" s="60">
        <v>-0.1117873289208543</v>
      </c>
      <c r="T4" s="60">
        <v>-0.38429985185185173</v>
      </c>
      <c r="U4" s="60">
        <v>0.1840722962962961</v>
      </c>
      <c r="V4" s="60">
        <v>9.9904820016824547E-2</v>
      </c>
      <c r="W4" s="60">
        <v>-1.650597794602388E-3</v>
      </c>
      <c r="X4" s="60">
        <v>-0.4842998518518517</v>
      </c>
      <c r="Y4" s="60">
        <v>8.4072296296296117E-2</v>
      </c>
      <c r="Z4" s="60">
        <v>-9.517998317545452E-5</v>
      </c>
      <c r="AA4" s="60">
        <v>-0.10165059779460239</v>
      </c>
      <c r="AB4" s="60">
        <v>-0.26149214814814797</v>
      </c>
      <c r="AC4" s="60">
        <v>0.18195674074074061</v>
      </c>
      <c r="AD4" s="60">
        <v>-2.8539599520037619E-2</v>
      </c>
      <c r="AE4" s="60">
        <v>-7.7287956035517982E-2</v>
      </c>
      <c r="AF4" s="60" t="s">
        <v>1035</v>
      </c>
      <c r="AG4" s="60" t="s">
        <v>1036</v>
      </c>
      <c r="AH4" s="60">
        <v>57.120074488726708</v>
      </c>
      <c r="AI4" s="60">
        <v>14.229164858789201</v>
      </c>
      <c r="AJ4" s="60">
        <v>8.9218905974233511</v>
      </c>
      <c r="AK4" s="60">
        <v>8.2800736960853811</v>
      </c>
      <c r="AL4" s="60">
        <v>33.994822329109773</v>
      </c>
      <c r="AM4" s="60">
        <v>82.154435511622964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33"/>
      <c r="DB4" s="33"/>
      <c r="DC4" s="33"/>
      <c r="DD4" s="33"/>
      <c r="DE4" s="33"/>
    </row>
    <row r="5" spans="1:109" x14ac:dyDescent="0.3">
      <c r="A5" s="61">
        <v>3</v>
      </c>
      <c r="B5" s="60"/>
      <c r="C5" s="60">
        <v>150</v>
      </c>
      <c r="D5" s="60">
        <v>5.18341064453125E-2</v>
      </c>
      <c r="E5" s="60" t="b">
        <v>0</v>
      </c>
      <c r="F5" s="60">
        <v>2.5211126911878271E-2</v>
      </c>
      <c r="G5" s="60">
        <v>2.019108243900378E-2</v>
      </c>
      <c r="H5" s="60">
        <v>2.8123259259259289E-2</v>
      </c>
      <c r="I5" s="60">
        <v>2.6682074074074039E-2</v>
      </c>
      <c r="J5" s="60">
        <v>0.13670490719336259</v>
      </c>
      <c r="K5" s="60">
        <v>6.5586844754862622E-2</v>
      </c>
      <c r="L5" s="60">
        <v>5.798281481481482E-2</v>
      </c>
      <c r="M5" s="60">
        <v>7.5798518518518501E-2</v>
      </c>
      <c r="N5" s="60">
        <v>0.12690037308230021</v>
      </c>
      <c r="O5" s="60">
        <v>9.1513720843271432E-2</v>
      </c>
      <c r="P5" s="60">
        <v>0.37152948148148152</v>
      </c>
      <c r="Q5" s="60">
        <v>1.7846518518518501E-2</v>
      </c>
      <c r="R5" s="60">
        <v>0.41415397132607779</v>
      </c>
      <c r="S5" s="60">
        <v>-2.3081693961842269E-2</v>
      </c>
      <c r="T5" s="60">
        <v>0.39965274074074081</v>
      </c>
      <c r="U5" s="60">
        <v>4.4528592592592543E-2</v>
      </c>
      <c r="V5" s="60">
        <v>0.55085887851944049</v>
      </c>
      <c r="W5" s="60">
        <v>4.2505150793020363E-2</v>
      </c>
      <c r="X5" s="60">
        <v>0.29965274074074078</v>
      </c>
      <c r="Y5" s="60">
        <v>-5.5471407407407462E-2</v>
      </c>
      <c r="Z5" s="60">
        <v>0.45085887851944051</v>
      </c>
      <c r="AA5" s="60">
        <v>-5.7494849206979642E-2</v>
      </c>
      <c r="AB5" s="60">
        <v>0.34166992592592588</v>
      </c>
      <c r="AC5" s="60">
        <v>-3.1269925925925958E-2</v>
      </c>
      <c r="AD5" s="60">
        <v>0.42395850543714031</v>
      </c>
      <c r="AE5" s="60">
        <v>-4.9008570050251068E-2</v>
      </c>
      <c r="AF5" s="60" t="s">
        <v>1037</v>
      </c>
      <c r="AG5" s="60" t="s">
        <v>1038</v>
      </c>
      <c r="AH5" s="60">
        <v>4.0494797819873627</v>
      </c>
      <c r="AI5" s="60">
        <v>6.212669060380879</v>
      </c>
      <c r="AJ5" s="60">
        <v>1.9569871881134671</v>
      </c>
      <c r="AK5" s="60">
        <v>1.831070082733226</v>
      </c>
      <c r="AL5" s="60">
        <v>5.3902790922953354</v>
      </c>
      <c r="AM5" s="60">
        <v>6.4759063381233286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33"/>
      <c r="DB5" s="33"/>
      <c r="DC5" s="33"/>
      <c r="DD5" s="33"/>
      <c r="DE5" s="33"/>
    </row>
    <row r="6" spans="1:109" x14ac:dyDescent="0.3">
      <c r="A6" s="61">
        <v>4</v>
      </c>
      <c r="B6" s="60"/>
      <c r="C6" s="60">
        <v>150</v>
      </c>
      <c r="D6" s="60">
        <v>4.2895793914794922E-2</v>
      </c>
      <c r="E6" s="60" t="b">
        <v>0</v>
      </c>
      <c r="F6" s="60">
        <v>1.8351741419519119E-2</v>
      </c>
      <c r="G6" s="60">
        <v>8.2936477522215033E-3</v>
      </c>
      <c r="H6" s="60">
        <v>8.2843259259259228E-2</v>
      </c>
      <c r="I6" s="60">
        <v>3.6924444444444399E-2</v>
      </c>
      <c r="J6" s="60">
        <v>8.1992408181369436E-3</v>
      </c>
      <c r="K6" s="60">
        <v>0.14939039102827531</v>
      </c>
      <c r="L6" s="60">
        <v>7.749570370370365E-2</v>
      </c>
      <c r="M6" s="60">
        <v>7.304888888888883E-2</v>
      </c>
      <c r="N6" s="60">
        <v>8.3725845227657525E-2</v>
      </c>
      <c r="O6" s="60">
        <v>0.1343392544106812</v>
      </c>
      <c r="P6" s="60">
        <v>-0.2230565925925925</v>
      </c>
      <c r="Q6" s="60">
        <v>0.24570785185185171</v>
      </c>
      <c r="R6" s="60">
        <v>-0.31926984802139668</v>
      </c>
      <c r="S6" s="60">
        <v>0.24179121353517949</v>
      </c>
      <c r="T6" s="60">
        <v>-0.1402133333333333</v>
      </c>
      <c r="U6" s="60">
        <v>0.2826322962962961</v>
      </c>
      <c r="V6" s="60">
        <v>-0.31107060720325969</v>
      </c>
      <c r="W6" s="60">
        <v>0.39118160456345469</v>
      </c>
      <c r="X6" s="60">
        <v>-0.24021333333333331</v>
      </c>
      <c r="Y6" s="60">
        <v>0.1826322962962961</v>
      </c>
      <c r="Z6" s="60">
        <v>-0.41107060720325977</v>
      </c>
      <c r="AA6" s="60">
        <v>0.29118160456345471</v>
      </c>
      <c r="AB6" s="60">
        <v>-0.21770903703703701</v>
      </c>
      <c r="AC6" s="60">
        <v>0.2095834074074073</v>
      </c>
      <c r="AD6" s="60">
        <v>-0.39479645243091732</v>
      </c>
      <c r="AE6" s="60">
        <v>0.25684235015277351</v>
      </c>
      <c r="AF6" s="60" t="s">
        <v>1039</v>
      </c>
      <c r="AG6" s="60" t="s">
        <v>1040</v>
      </c>
      <c r="AH6" s="60">
        <v>4.1477364815902336</v>
      </c>
      <c r="AI6" s="60">
        <v>1.3568290138447601</v>
      </c>
      <c r="AJ6" s="60">
        <v>2.6989795416889919</v>
      </c>
      <c r="AK6" s="60">
        <v>2.4871625382434188</v>
      </c>
      <c r="AL6" s="60">
        <v>0.1053448388311639</v>
      </c>
      <c r="AM6" s="60">
        <v>5.9536301282733861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33"/>
      <c r="DB6" s="33"/>
      <c r="DC6" s="33"/>
      <c r="DD6" s="33"/>
      <c r="DE6" s="33"/>
    </row>
    <row r="7" spans="1:109" x14ac:dyDescent="0.3">
      <c r="A7" s="61">
        <v>5</v>
      </c>
      <c r="B7" s="60"/>
      <c r="C7" s="60">
        <v>150</v>
      </c>
      <c r="D7" s="60">
        <v>7.7801227569580078E-2</v>
      </c>
      <c r="E7" s="60" t="b">
        <v>0</v>
      </c>
      <c r="F7" s="60">
        <v>2.4847015348198359E-2</v>
      </c>
      <c r="G7" s="60">
        <v>1.435798423801953E-2</v>
      </c>
      <c r="H7" s="60">
        <v>6.45985185185185E-2</v>
      </c>
      <c r="I7" s="60">
        <v>2.0395851851851769E-2</v>
      </c>
      <c r="J7" s="60">
        <v>9.8838377518398524E-2</v>
      </c>
      <c r="K7" s="60">
        <v>1.7613178037157059E-2</v>
      </c>
      <c r="L7" s="60">
        <v>7.6282074074074058E-2</v>
      </c>
      <c r="M7" s="60">
        <v>4.1693629629629587E-2</v>
      </c>
      <c r="N7" s="60">
        <v>0.13149031056113261</v>
      </c>
      <c r="O7" s="60">
        <v>0.118647643894466</v>
      </c>
      <c r="P7" s="60">
        <v>0.49653096296296301</v>
      </c>
      <c r="Q7" s="60">
        <v>-4.8279703703703568E-2</v>
      </c>
      <c r="R7" s="60">
        <v>0.47895559425305462</v>
      </c>
      <c r="S7" s="60">
        <v>0.40785870536416569</v>
      </c>
      <c r="T7" s="60">
        <v>0.56112948148148145</v>
      </c>
      <c r="U7" s="60">
        <v>-2.7883851851851799E-2</v>
      </c>
      <c r="V7" s="60">
        <v>0.57779397177145309</v>
      </c>
      <c r="W7" s="60">
        <v>0.39024552732700868</v>
      </c>
      <c r="X7" s="60">
        <v>0.46112948148148147</v>
      </c>
      <c r="Y7" s="60">
        <v>-0.1278838518518518</v>
      </c>
      <c r="Z7" s="60">
        <v>0.47779397177145311</v>
      </c>
      <c r="AA7" s="60">
        <v>0.2902455273270087</v>
      </c>
      <c r="AB7" s="60">
        <v>0.48484740740740739</v>
      </c>
      <c r="AC7" s="60">
        <v>-6.9577481481481393E-2</v>
      </c>
      <c r="AD7" s="60">
        <v>0.44630366121032039</v>
      </c>
      <c r="AE7" s="60">
        <v>0.27159788343254271</v>
      </c>
      <c r="AF7" s="60" t="s">
        <v>1041</v>
      </c>
      <c r="AG7" s="60" t="s">
        <v>1042</v>
      </c>
      <c r="AH7" s="60">
        <v>2.8495146991712561</v>
      </c>
      <c r="AI7" s="60">
        <v>2.3942110509508749</v>
      </c>
      <c r="AJ7" s="60">
        <v>4.4539862527129657</v>
      </c>
      <c r="AK7" s="60">
        <v>4.1822917069988739</v>
      </c>
      <c r="AL7" s="60">
        <v>6.5531640456918563</v>
      </c>
      <c r="AM7" s="60">
        <v>6.6595416618917076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33"/>
      <c r="DB7" s="33"/>
      <c r="DC7" s="33"/>
      <c r="DD7" s="33"/>
      <c r="DE7" s="33"/>
    </row>
    <row r="8" spans="1:109" x14ac:dyDescent="0.3">
      <c r="A8" s="61">
        <v>6</v>
      </c>
      <c r="B8" s="60"/>
      <c r="C8" s="60">
        <v>150</v>
      </c>
      <c r="D8" s="60">
        <v>5.5876255035400391E-2</v>
      </c>
      <c r="E8" s="60" t="b">
        <v>0</v>
      </c>
      <c r="F8" s="60">
        <v>3.0000000000000009E-2</v>
      </c>
      <c r="G8" s="60">
        <v>1.5967802296767471E-2</v>
      </c>
      <c r="H8" s="60">
        <v>7.1783111111111131E-2</v>
      </c>
      <c r="I8" s="60">
        <v>2.2915555555555581E-2</v>
      </c>
      <c r="J8" s="60">
        <v>0.1014389696791011</v>
      </c>
      <c r="K8" s="60">
        <v>0.13372341412354549</v>
      </c>
      <c r="L8" s="60">
        <v>9.9999999999999978E-2</v>
      </c>
      <c r="M8" s="60">
        <v>9.9999999999999978E-2</v>
      </c>
      <c r="N8" s="60">
        <v>0.1000000000000001</v>
      </c>
      <c r="O8" s="60">
        <v>0.1</v>
      </c>
      <c r="P8" s="60">
        <v>0.67521659259259259</v>
      </c>
      <c r="Q8" s="60">
        <v>0.4082891851851852</v>
      </c>
      <c r="R8" s="60">
        <v>0.26628344852245289</v>
      </c>
      <c r="S8" s="60">
        <v>0.24095367074467519</v>
      </c>
      <c r="T8" s="60">
        <v>0.74699970370370372</v>
      </c>
      <c r="U8" s="60">
        <v>0.43120474074074078</v>
      </c>
      <c r="V8" s="60">
        <v>0.36772241820155399</v>
      </c>
      <c r="W8" s="60">
        <v>0.37467708486822071</v>
      </c>
      <c r="X8" s="60">
        <v>0.64699970370370374</v>
      </c>
      <c r="Y8" s="60">
        <v>0.3312047407407408</v>
      </c>
      <c r="Z8" s="60">
        <v>0.26772241820155401</v>
      </c>
      <c r="AA8" s="60">
        <v>0.27467708486822068</v>
      </c>
      <c r="AB8" s="60">
        <v>0.64699970370370374</v>
      </c>
      <c r="AC8" s="60">
        <v>0.3312047407407408</v>
      </c>
      <c r="AD8" s="60">
        <v>0.26772241820155401</v>
      </c>
      <c r="AE8" s="60">
        <v>0.27467708486822068</v>
      </c>
      <c r="AF8" s="60" t="s">
        <v>1043</v>
      </c>
      <c r="AG8" s="60" t="s">
        <v>1044</v>
      </c>
      <c r="AH8" s="60">
        <v>1.114930986743006E-14</v>
      </c>
      <c r="AI8" s="60">
        <v>1.377447225297214E-14</v>
      </c>
      <c r="AJ8" s="60">
        <v>2.2063566027202601E-14</v>
      </c>
      <c r="AK8" s="60">
        <v>2.0056872902899559E-14</v>
      </c>
      <c r="AL8" s="60">
        <v>1.129947082975117E-14</v>
      </c>
      <c r="AM8" s="60">
        <v>3.3429005581825331E-14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</row>
    <row r="9" spans="1:109" x14ac:dyDescent="0.3">
      <c r="A9" s="61">
        <v>7</v>
      </c>
      <c r="B9" s="60"/>
      <c r="C9" s="60">
        <v>150</v>
      </c>
      <c r="D9" s="60">
        <v>7.3826074600219727E-2</v>
      </c>
      <c r="E9" s="60" t="b">
        <v>0</v>
      </c>
      <c r="F9" s="60">
        <v>2.4595912380792818E-2</v>
      </c>
      <c r="G9" s="60">
        <v>1.478024009402984E-2</v>
      </c>
      <c r="H9" s="60">
        <v>6.9250370370370351E-3</v>
      </c>
      <c r="I9" s="60">
        <v>4.5720888888888811E-2</v>
      </c>
      <c r="J9" s="60">
        <v>0.11243613420638129</v>
      </c>
      <c r="K9" s="60">
        <v>8.4333023095270312E-2</v>
      </c>
      <c r="L9" s="60">
        <v>8.2909629629629639E-2</v>
      </c>
      <c r="M9" s="60">
        <v>7.1228444444444317E-2</v>
      </c>
      <c r="N9" s="60">
        <v>0.11246516970820419</v>
      </c>
      <c r="O9" s="60">
        <v>8.9937169708204284E-2</v>
      </c>
      <c r="P9" s="60">
        <v>6.8892444444444492E-2</v>
      </c>
      <c r="Q9" s="60">
        <v>-0.52756385185185184</v>
      </c>
      <c r="R9" s="60">
        <v>0.56464475468250752</v>
      </c>
      <c r="S9" s="60">
        <v>1.5666976904729731E-2</v>
      </c>
      <c r="T9" s="60">
        <v>6.1967407407407457E-2</v>
      </c>
      <c r="U9" s="60">
        <v>-0.48184296296296297</v>
      </c>
      <c r="V9" s="60">
        <v>0.67708088888888884</v>
      </c>
      <c r="W9" s="60">
        <v>0.1</v>
      </c>
      <c r="X9" s="60">
        <v>-3.8032592592592548E-2</v>
      </c>
      <c r="Y9" s="60">
        <v>-0.58184296296296301</v>
      </c>
      <c r="Z9" s="60">
        <v>0.57708088888888887</v>
      </c>
      <c r="AA9" s="60">
        <v>4.040964321709189E-17</v>
      </c>
      <c r="AB9" s="60">
        <v>-2.0942222222222182E-2</v>
      </c>
      <c r="AC9" s="60">
        <v>-0.55307140740740734</v>
      </c>
      <c r="AD9" s="60">
        <v>0.56461571918068465</v>
      </c>
      <c r="AE9" s="60">
        <v>1.0062830291795759E-2</v>
      </c>
      <c r="AF9" s="60" t="s">
        <v>1045</v>
      </c>
      <c r="AG9" s="60" t="s">
        <v>1046</v>
      </c>
      <c r="AH9" s="60">
        <v>3.3506851406243001</v>
      </c>
      <c r="AI9" s="60">
        <v>1.28009304984257</v>
      </c>
      <c r="AJ9" s="60">
        <v>1.631926869515248</v>
      </c>
      <c r="AK9" s="60">
        <v>1.556831576579085</v>
      </c>
      <c r="AL9" s="60">
        <v>1.319158710027617</v>
      </c>
      <c r="AM9" s="60">
        <v>3.0009184050557152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</row>
    <row r="10" spans="1:109" x14ac:dyDescent="0.3">
      <c r="A10" s="61">
        <v>8</v>
      </c>
      <c r="B10" s="60"/>
      <c r="C10" s="60">
        <v>150</v>
      </c>
      <c r="D10" s="60">
        <v>8.1766128540039063E-2</v>
      </c>
      <c r="E10" s="60" t="b">
        <v>0</v>
      </c>
      <c r="F10" s="60">
        <v>2.2802551659819009E-2</v>
      </c>
      <c r="G10" s="60">
        <v>1.2428446956884619E-2</v>
      </c>
      <c r="H10" s="60">
        <v>9.8558814814814766E-2</v>
      </c>
      <c r="I10" s="60">
        <v>4.6012444444444522E-2</v>
      </c>
      <c r="J10" s="60">
        <v>2.4443034497185021E-2</v>
      </c>
      <c r="K10" s="60">
        <v>7.8248521058370601E-2</v>
      </c>
      <c r="L10" s="60">
        <v>0.1045463703703703</v>
      </c>
      <c r="M10" s="60">
        <v>4.2058666666666737E-2</v>
      </c>
      <c r="N10" s="60">
        <v>0.10051704661609689</v>
      </c>
      <c r="O10" s="60">
        <v>8.5047397828347665E-2</v>
      </c>
      <c r="P10" s="60">
        <v>-0.66386251851851852</v>
      </c>
      <c r="Q10" s="60">
        <v>0.49005274074074062</v>
      </c>
      <c r="R10" s="60">
        <v>0.1970289967064551</v>
      </c>
      <c r="S10" s="60">
        <v>-0.13058277448423289</v>
      </c>
      <c r="T10" s="60">
        <v>-0.56530370370370375</v>
      </c>
      <c r="U10" s="60">
        <v>0.53606518518518509</v>
      </c>
      <c r="V10" s="60">
        <v>0.22147203120364009</v>
      </c>
      <c r="W10" s="60">
        <v>-5.2334253425862287E-2</v>
      </c>
      <c r="X10" s="60">
        <v>-0.66530370370370373</v>
      </c>
      <c r="Y10" s="60">
        <v>0.43606518518518511</v>
      </c>
      <c r="Z10" s="60">
        <v>0.1214720312036401</v>
      </c>
      <c r="AA10" s="60">
        <v>-0.15233425342586229</v>
      </c>
      <c r="AB10" s="60">
        <v>-0.66985007407407404</v>
      </c>
      <c r="AC10" s="60">
        <v>0.49400651851851829</v>
      </c>
      <c r="AD10" s="60">
        <v>0.12095498458754329</v>
      </c>
      <c r="AE10" s="60">
        <v>-0.13738165125421001</v>
      </c>
      <c r="AF10" s="60" t="s">
        <v>1047</v>
      </c>
      <c r="AG10" s="60" t="s">
        <v>1048</v>
      </c>
      <c r="AH10" s="60">
        <v>2.8110151090619819</v>
      </c>
      <c r="AI10" s="60">
        <v>1.11154368975799</v>
      </c>
      <c r="AJ10" s="60">
        <v>7.7759634558705413</v>
      </c>
      <c r="AK10" s="60">
        <v>6.9794046575231254</v>
      </c>
      <c r="AL10" s="60">
        <v>13.941124545542269</v>
      </c>
      <c r="AM10" s="60">
        <v>3.9642521036533682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</row>
    <row r="11" spans="1:109" x14ac:dyDescent="0.3">
      <c r="A11" s="61">
        <v>9</v>
      </c>
      <c r="B11" s="60"/>
      <c r="C11" s="60">
        <v>150</v>
      </c>
      <c r="D11" s="60">
        <v>6.6824197769165039E-2</v>
      </c>
      <c r="E11" s="60" t="b">
        <v>0</v>
      </c>
      <c r="F11" s="60">
        <v>1.966031676474107E-2</v>
      </c>
      <c r="G11" s="60">
        <v>1.456746046803389E-2</v>
      </c>
      <c r="H11" s="60">
        <v>5.0267259259259227E-2</v>
      </c>
      <c r="I11" s="60">
        <v>6.5925925925925888E-2</v>
      </c>
      <c r="J11" s="60">
        <v>8.7717930922962595E-2</v>
      </c>
      <c r="K11" s="60">
        <v>0.1092499211127768</v>
      </c>
      <c r="L11" s="60">
        <v>6.8393481481481444E-2</v>
      </c>
      <c r="M11" s="60">
        <v>7.0839703703703683E-2</v>
      </c>
      <c r="N11" s="60">
        <v>9.9821765335796342E-2</v>
      </c>
      <c r="O11" s="60">
        <v>0.10389211061469709</v>
      </c>
      <c r="P11" s="60">
        <v>0.38574696296296301</v>
      </c>
      <c r="Q11" s="60">
        <v>3.6027259259259307E-2</v>
      </c>
      <c r="R11" s="60">
        <v>0.36712925761015752</v>
      </c>
      <c r="S11" s="60">
        <v>0.26870343408300529</v>
      </c>
      <c r="T11" s="60">
        <v>0.43601422222222219</v>
      </c>
      <c r="U11" s="60">
        <v>0.1019531851851852</v>
      </c>
      <c r="V11" s="60">
        <v>0.45484718853312012</v>
      </c>
      <c r="W11" s="60">
        <v>0.3779533551957821</v>
      </c>
      <c r="X11" s="60">
        <v>0.33601422222222221</v>
      </c>
      <c r="Y11" s="60">
        <v>1.9531851851852019E-3</v>
      </c>
      <c r="Z11" s="60">
        <v>0.35484718853312008</v>
      </c>
      <c r="AA11" s="60">
        <v>0.27795335519578213</v>
      </c>
      <c r="AB11" s="60">
        <v>0.36762074074074069</v>
      </c>
      <c r="AC11" s="60">
        <v>3.111348148148152E-2</v>
      </c>
      <c r="AD11" s="60">
        <v>0.35502542319732378</v>
      </c>
      <c r="AE11" s="60">
        <v>0.27406124458108511</v>
      </c>
      <c r="AF11" s="60" t="s">
        <v>1049</v>
      </c>
      <c r="AG11" s="60" t="s">
        <v>1050</v>
      </c>
      <c r="AH11" s="60">
        <v>3.1364063845859622</v>
      </c>
      <c r="AI11" s="60">
        <v>4.389492607366412</v>
      </c>
      <c r="AJ11" s="60">
        <v>2.4727920055028458</v>
      </c>
      <c r="AK11" s="60">
        <v>2.30646018120175</v>
      </c>
      <c r="AL11" s="60">
        <v>0.34745327910593021</v>
      </c>
      <c r="AM11" s="60">
        <v>0.9307108751831028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</row>
    <row r="12" spans="1:109" x14ac:dyDescent="0.3">
      <c r="A12" s="61">
        <v>10</v>
      </c>
      <c r="B12" s="60"/>
      <c r="C12" s="60">
        <v>150</v>
      </c>
      <c r="D12" s="60">
        <v>5.088496208190918E-2</v>
      </c>
      <c r="E12" s="60" t="b">
        <v>0</v>
      </c>
      <c r="F12" s="60">
        <v>2.5936975694000011E-2</v>
      </c>
      <c r="G12" s="60">
        <v>1.218809376707105E-2</v>
      </c>
      <c r="H12" s="60">
        <v>8.0475259259259246E-2</v>
      </c>
      <c r="I12" s="60">
        <v>5.8520888888888838E-2</v>
      </c>
      <c r="J12" s="60">
        <v>4.7823968654644181E-2</v>
      </c>
      <c r="K12" s="60">
        <v>3.972155269516741E-2</v>
      </c>
      <c r="L12" s="60">
        <v>8.7671703703703696E-2</v>
      </c>
      <c r="M12" s="60">
        <v>7.7991111111111011E-2</v>
      </c>
      <c r="N12" s="60">
        <v>0.11030881493037779</v>
      </c>
      <c r="O12" s="60">
        <v>9.5344247429254889E-2</v>
      </c>
      <c r="P12" s="60">
        <v>0.18046814814814821</v>
      </c>
      <c r="Q12" s="60">
        <v>0.60749037037037035</v>
      </c>
      <c r="R12" s="60">
        <v>0.117187358504937</v>
      </c>
      <c r="S12" s="60">
        <v>-3.2405515909075373E-2</v>
      </c>
      <c r="T12" s="60">
        <v>0.2609434074074074</v>
      </c>
      <c r="U12" s="60">
        <v>0.66601125925925919</v>
      </c>
      <c r="V12" s="60">
        <v>0.16501132715958119</v>
      </c>
      <c r="W12" s="60">
        <v>7.3160367860920367E-3</v>
      </c>
      <c r="X12" s="60">
        <v>0.1609434074074074</v>
      </c>
      <c r="Y12" s="60">
        <v>0.56601125925925921</v>
      </c>
      <c r="Z12" s="60">
        <v>6.5011327159581231E-2</v>
      </c>
      <c r="AA12" s="60">
        <v>-9.2683963213907969E-2</v>
      </c>
      <c r="AB12" s="60">
        <v>0.17327170370370371</v>
      </c>
      <c r="AC12" s="60">
        <v>0.58802014814814818</v>
      </c>
      <c r="AD12" s="60">
        <v>5.4702512229203443E-2</v>
      </c>
      <c r="AE12" s="60">
        <v>-8.8028210643162852E-2</v>
      </c>
      <c r="AF12" s="60" t="s">
        <v>1051</v>
      </c>
      <c r="AG12" s="60" t="s">
        <v>1052</v>
      </c>
      <c r="AH12" s="60">
        <v>1.478407326098796</v>
      </c>
      <c r="AI12" s="60">
        <v>0.80621195882176022</v>
      </c>
      <c r="AJ12" s="60">
        <v>3.577588976693888</v>
      </c>
      <c r="AK12" s="60">
        <v>3.1430951693755458</v>
      </c>
      <c r="AL12" s="60">
        <v>39.689915695667757</v>
      </c>
      <c r="AM12" s="60">
        <v>11.44326396487601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</row>
    <row r="13" spans="1:109" x14ac:dyDescent="0.3">
      <c r="A13" s="61">
        <v>11</v>
      </c>
      <c r="B13" s="60"/>
      <c r="C13" s="60">
        <v>150</v>
      </c>
      <c r="D13" s="60">
        <v>7.0809364318847656E-2</v>
      </c>
      <c r="E13" s="60" t="b">
        <v>0</v>
      </c>
      <c r="F13" s="60">
        <v>1.8346274423431511E-2</v>
      </c>
      <c r="G13" s="60">
        <v>3.7337363144616129E-4</v>
      </c>
      <c r="H13" s="60">
        <v>5.1780740740741127E-3</v>
      </c>
      <c r="I13" s="60">
        <v>1.8563555555555441E-2</v>
      </c>
      <c r="J13" s="60">
        <v>1.3984224917275301E-3</v>
      </c>
      <c r="K13" s="60">
        <v>0.1177362002695052</v>
      </c>
      <c r="L13" s="60">
        <v>8.1473185185185204E-2</v>
      </c>
      <c r="M13" s="60">
        <v>2.7758222222222129E-2</v>
      </c>
      <c r="N13" s="60">
        <v>0.10458429910016979</v>
      </c>
      <c r="O13" s="60">
        <v>0.1230447435446141</v>
      </c>
      <c r="P13" s="60">
        <v>0.75370666666666664</v>
      </c>
      <c r="Q13" s="60">
        <v>0.6127407407407407</v>
      </c>
      <c r="R13" s="60">
        <v>0.15955715973268339</v>
      </c>
      <c r="S13" s="60">
        <v>0.10123182639935011</v>
      </c>
      <c r="T13" s="60">
        <v>0.75888474074074075</v>
      </c>
      <c r="U13" s="60">
        <v>0.59417718518518525</v>
      </c>
      <c r="V13" s="60">
        <v>0.16095558222441089</v>
      </c>
      <c r="W13" s="60">
        <v>0.21896802666885529</v>
      </c>
      <c r="X13" s="60">
        <v>0.65888474074074077</v>
      </c>
      <c r="Y13" s="60">
        <v>0.49417718518518522</v>
      </c>
      <c r="Z13" s="60">
        <v>6.0955582224410908E-2</v>
      </c>
      <c r="AA13" s="60">
        <v>0.1189680266688553</v>
      </c>
      <c r="AB13" s="60">
        <v>0.67741155555555554</v>
      </c>
      <c r="AC13" s="60">
        <v>0.62193540740740738</v>
      </c>
      <c r="AD13" s="60">
        <v>5.6371283124241167E-2</v>
      </c>
      <c r="AE13" s="60">
        <v>9.5923283124241171E-2</v>
      </c>
      <c r="AF13" s="60" t="s">
        <v>1053</v>
      </c>
      <c r="AG13" s="60" t="s">
        <v>1054</v>
      </c>
      <c r="AH13" s="60">
        <v>2.9478539868317379</v>
      </c>
      <c r="AI13" s="60">
        <v>3.4517532741403638</v>
      </c>
      <c r="AJ13" s="60">
        <v>18.595948337962732</v>
      </c>
      <c r="AK13" s="60">
        <v>16.547623479586552</v>
      </c>
      <c r="AL13" s="60">
        <v>13.26605944820847</v>
      </c>
      <c r="AM13" s="60">
        <v>182.04811999660171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</row>
    <row r="14" spans="1:109" x14ac:dyDescent="0.3">
      <c r="A14" s="61">
        <v>12</v>
      </c>
      <c r="B14" s="60"/>
      <c r="C14" s="60">
        <v>150</v>
      </c>
      <c r="D14" s="60">
        <v>6.5809726715087891E-2</v>
      </c>
      <c r="E14" s="60" t="b">
        <v>0</v>
      </c>
      <c r="F14" s="60">
        <v>2.505319536001609E-2</v>
      </c>
      <c r="G14" s="60">
        <v>6.9406207075475576E-3</v>
      </c>
      <c r="H14" s="60">
        <v>5.8299259259258912E-3</v>
      </c>
      <c r="I14" s="60">
        <v>8.2272000000000012E-2</v>
      </c>
      <c r="J14" s="60">
        <v>1.1745241046729219E-2</v>
      </c>
      <c r="K14" s="60">
        <v>0.1042369811754929</v>
      </c>
      <c r="L14" s="60">
        <v>7.3842962962962999E-2</v>
      </c>
      <c r="M14" s="60">
        <v>9.7916444444444473E-2</v>
      </c>
      <c r="N14" s="60">
        <v>0.1000638900314423</v>
      </c>
      <c r="O14" s="60">
        <v>0.1020692233647756</v>
      </c>
      <c r="P14" s="60">
        <v>-0.10606933333333329</v>
      </c>
      <c r="Q14" s="60">
        <v>-0.44302696296296301</v>
      </c>
      <c r="R14" s="60">
        <v>0.2283247966022848</v>
      </c>
      <c r="S14" s="60">
        <v>-4.2369811754929534E-3</v>
      </c>
      <c r="T14" s="60">
        <v>-0.1118992592592592</v>
      </c>
      <c r="U14" s="60">
        <v>-0.36075496296296289</v>
      </c>
      <c r="V14" s="60">
        <v>0.21657955555555561</v>
      </c>
      <c r="W14" s="60">
        <v>9.9999999999999964E-2</v>
      </c>
      <c r="X14" s="60">
        <v>-0.2118992592592592</v>
      </c>
      <c r="Y14" s="60">
        <v>-0.46075496296296298</v>
      </c>
      <c r="Z14" s="60">
        <v>0.1165795555555556</v>
      </c>
      <c r="AA14" s="60">
        <v>-4.4692532431816662E-17</v>
      </c>
      <c r="AB14" s="60">
        <v>-0.1857422222222222</v>
      </c>
      <c r="AC14" s="60">
        <v>-0.45867140740740742</v>
      </c>
      <c r="AD14" s="60">
        <v>0.1165156655241133</v>
      </c>
      <c r="AE14" s="60">
        <v>-2.06922336477566E-3</v>
      </c>
      <c r="AF14" s="60" t="s">
        <v>1055</v>
      </c>
      <c r="AG14" s="60" t="s">
        <v>1056</v>
      </c>
      <c r="AH14" s="60">
        <v>4.6572894757432604</v>
      </c>
      <c r="AI14" s="60">
        <v>2.575196093886158</v>
      </c>
      <c r="AJ14" s="60">
        <v>0.12689488252141801</v>
      </c>
      <c r="AK14" s="60">
        <v>0.1206462281159402</v>
      </c>
      <c r="AL14" s="60">
        <v>0.91072832099547718</v>
      </c>
      <c r="AM14" s="60">
        <v>0.80112071246099292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</row>
    <row r="15" spans="1:109" x14ac:dyDescent="0.3">
      <c r="A15" s="61">
        <v>13</v>
      </c>
      <c r="B15" s="60"/>
      <c r="C15" s="60">
        <v>150</v>
      </c>
      <c r="D15" s="60">
        <v>5.5891752243041992E-2</v>
      </c>
      <c r="E15" s="60" t="b">
        <v>0</v>
      </c>
      <c r="F15" s="60">
        <v>2.685036770853224E-2</v>
      </c>
      <c r="G15" s="60">
        <v>7.6924345179318369E-3</v>
      </c>
      <c r="H15" s="60">
        <v>1.106370370370369E-2</v>
      </c>
      <c r="I15" s="60">
        <v>2.1159111111111049E-2</v>
      </c>
      <c r="J15" s="60">
        <v>8.4393844534279561E-2</v>
      </c>
      <c r="K15" s="60">
        <v>0.1059120667565018</v>
      </c>
      <c r="L15" s="60">
        <v>7.9970370370370414E-2</v>
      </c>
      <c r="M15" s="60">
        <v>0.1015075555555556</v>
      </c>
      <c r="N15" s="60">
        <v>0.10075377777777771</v>
      </c>
      <c r="O15" s="60">
        <v>0.1</v>
      </c>
      <c r="P15" s="60">
        <v>0.50252562962962966</v>
      </c>
      <c r="Q15" s="60">
        <v>0.26461629629629629</v>
      </c>
      <c r="R15" s="60">
        <v>0.2147764730280983</v>
      </c>
      <c r="S15" s="60">
        <v>0.15357825080587609</v>
      </c>
      <c r="T15" s="60">
        <v>0.51358933333333334</v>
      </c>
      <c r="U15" s="60">
        <v>0.2434571851851853</v>
      </c>
      <c r="V15" s="60">
        <v>0.29917031756237789</v>
      </c>
      <c r="W15" s="60">
        <v>0.25949031756237789</v>
      </c>
      <c r="X15" s="60">
        <v>0.41358933333333331</v>
      </c>
      <c r="Y15" s="60">
        <v>0.1434571851851853</v>
      </c>
      <c r="Z15" s="60">
        <v>0.19917031756237791</v>
      </c>
      <c r="AA15" s="60">
        <v>0.15949031756237789</v>
      </c>
      <c r="AB15" s="60">
        <v>0.43361896296296287</v>
      </c>
      <c r="AC15" s="60">
        <v>0.1419496296296297</v>
      </c>
      <c r="AD15" s="60">
        <v>0.19841653978460011</v>
      </c>
      <c r="AE15" s="60">
        <v>0.15949031756237789</v>
      </c>
      <c r="AF15" s="60" t="s">
        <v>1057</v>
      </c>
      <c r="AG15" s="60" t="s">
        <v>1058</v>
      </c>
      <c r="AH15" s="60">
        <v>1.463695168879168</v>
      </c>
      <c r="AI15" s="60">
        <v>3.948967196338538</v>
      </c>
      <c r="AJ15" s="60">
        <v>0.1452726998538767</v>
      </c>
      <c r="AK15" s="60">
        <v>0.13426943474127839</v>
      </c>
      <c r="AL15" s="60">
        <v>0.27302808751813551</v>
      </c>
      <c r="AM15" s="60">
        <v>0.61653689096114139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</row>
    <row r="16" spans="1:109" x14ac:dyDescent="0.3">
      <c r="A16" s="61">
        <v>14</v>
      </c>
      <c r="B16" s="60"/>
      <c r="C16" s="60">
        <v>150</v>
      </c>
      <c r="D16" s="60">
        <v>4.5869827270507813E-2</v>
      </c>
      <c r="E16" s="60" t="b">
        <v>0</v>
      </c>
      <c r="F16" s="60">
        <v>2.8341942280858241E-2</v>
      </c>
      <c r="G16" s="60">
        <v>3.4917996596125671E-3</v>
      </c>
      <c r="H16" s="60">
        <v>5.3573925925925928E-2</v>
      </c>
      <c r="I16" s="60">
        <v>2.4821333333333331E-2</v>
      </c>
      <c r="J16" s="60">
        <v>2.3527711430405551E-3</v>
      </c>
      <c r="K16" s="60">
        <v>9.6748363283924013E-2</v>
      </c>
      <c r="L16" s="60">
        <v>9.3268148148148156E-2</v>
      </c>
      <c r="M16" s="60">
        <v>9.5932444444444487E-2</v>
      </c>
      <c r="N16" s="60">
        <v>0.10217612698075269</v>
      </c>
      <c r="O16" s="60">
        <v>9.3915497963100267E-2</v>
      </c>
      <c r="P16" s="60">
        <v>-1.2306962962962929E-2</v>
      </c>
      <c r="Q16" s="60">
        <v>0.24205274074074071</v>
      </c>
      <c r="R16" s="60">
        <v>-0.14909603461148119</v>
      </c>
      <c r="S16" s="60">
        <v>7.2053313594864447E-3</v>
      </c>
      <c r="T16" s="60">
        <v>4.1266962962962998E-2</v>
      </c>
      <c r="U16" s="60">
        <v>0.26687407407407399</v>
      </c>
      <c r="V16" s="60">
        <v>-0.15144880575452169</v>
      </c>
      <c r="W16" s="60">
        <v>0.1039536946434105</v>
      </c>
      <c r="X16" s="60">
        <v>-5.8733037037037007E-2</v>
      </c>
      <c r="Y16" s="60">
        <v>0.16687407407407401</v>
      </c>
      <c r="Z16" s="60">
        <v>-0.25144880575452172</v>
      </c>
      <c r="AA16" s="60">
        <v>3.9536946434104636E-3</v>
      </c>
      <c r="AB16" s="60">
        <v>-5.2001185185185157E-2</v>
      </c>
      <c r="AC16" s="60">
        <v>0.17094162962962961</v>
      </c>
      <c r="AD16" s="60">
        <v>-0.25362493273527442</v>
      </c>
      <c r="AE16" s="60">
        <v>1.00381966803102E-2</v>
      </c>
      <c r="AF16" s="60" t="s">
        <v>1059</v>
      </c>
      <c r="AG16" s="60" t="s">
        <v>1060</v>
      </c>
      <c r="AH16" s="60">
        <v>0.87951022621021913</v>
      </c>
      <c r="AI16" s="60">
        <v>0.57835861785020926</v>
      </c>
      <c r="AJ16" s="60">
        <v>0.40101110023835451</v>
      </c>
      <c r="AK16" s="60">
        <v>0.36999069697435022</v>
      </c>
      <c r="AL16" s="60">
        <v>0.3037470589235497</v>
      </c>
      <c r="AM16" s="60">
        <v>2.0170209772858558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</row>
    <row r="17" spans="1:104" x14ac:dyDescent="0.3">
      <c r="A17" s="61">
        <v>15</v>
      </c>
      <c r="B17" s="60"/>
      <c r="C17" s="60">
        <v>150</v>
      </c>
      <c r="D17" s="60">
        <v>8.2815408706665039E-2</v>
      </c>
      <c r="E17" s="60" t="b">
        <v>0</v>
      </c>
      <c r="F17" s="60">
        <v>2.7845442744896139E-2</v>
      </c>
      <c r="G17" s="60">
        <v>2.065374242172521E-2</v>
      </c>
      <c r="H17" s="60">
        <v>7.4954666666666669E-2</v>
      </c>
      <c r="I17" s="60">
        <v>3.9157333333333322E-2</v>
      </c>
      <c r="J17" s="60">
        <v>0.11619915495749671</v>
      </c>
      <c r="K17" s="60">
        <v>0.10634315495749661</v>
      </c>
      <c r="L17" s="60">
        <v>9.5157333333333344E-2</v>
      </c>
      <c r="M17" s="60">
        <v>8.547200000000002E-2</v>
      </c>
      <c r="N17" s="60">
        <v>0.1071683809422584</v>
      </c>
      <c r="O17" s="60">
        <v>0.10716838094225831</v>
      </c>
      <c r="P17" s="60">
        <v>0.1118625185185186</v>
      </c>
      <c r="Q17" s="60">
        <v>0.1252882962962964</v>
      </c>
      <c r="R17" s="60">
        <v>0.36316957381699971</v>
      </c>
      <c r="S17" s="60">
        <v>0.27861846270588853</v>
      </c>
      <c r="T17" s="60">
        <v>0.1868171851851852</v>
      </c>
      <c r="U17" s="60">
        <v>0.16444562962962969</v>
      </c>
      <c r="V17" s="60">
        <v>0.47936872877449632</v>
      </c>
      <c r="W17" s="60">
        <v>0.3849616176633851</v>
      </c>
      <c r="X17" s="60">
        <v>8.6817185185185219E-2</v>
      </c>
      <c r="Y17" s="60">
        <v>6.4445629629629714E-2</v>
      </c>
      <c r="Z17" s="60">
        <v>0.37936872877449629</v>
      </c>
      <c r="AA17" s="60">
        <v>0.28496161766338512</v>
      </c>
      <c r="AB17" s="60">
        <v>9.1659851851851881E-2</v>
      </c>
      <c r="AC17" s="60">
        <v>7.8973629629629699E-2</v>
      </c>
      <c r="AD17" s="60">
        <v>0.37220034783223788</v>
      </c>
      <c r="AE17" s="60">
        <v>0.27779323672112682</v>
      </c>
      <c r="AF17" s="60" t="s">
        <v>1061</v>
      </c>
      <c r="AG17" s="60" t="s">
        <v>1062</v>
      </c>
      <c r="AH17" s="60">
        <v>0.83641875071520688</v>
      </c>
      <c r="AI17" s="60">
        <v>0.1625672007307955</v>
      </c>
      <c r="AJ17" s="60">
        <v>1.300913912835677</v>
      </c>
      <c r="AK17" s="60">
        <v>1.208857987940589</v>
      </c>
      <c r="AL17" s="60">
        <v>2.056013240740818</v>
      </c>
      <c r="AM17" s="60">
        <v>1.5340187284293729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</row>
    <row r="18" spans="1:104" x14ac:dyDescent="0.3">
      <c r="A18" s="61">
        <v>16</v>
      </c>
      <c r="B18" s="60"/>
      <c r="C18" s="60">
        <v>150</v>
      </c>
      <c r="D18" s="60">
        <v>5.1437616348266602E-2</v>
      </c>
      <c r="E18" s="60" t="b">
        <v>0</v>
      </c>
      <c r="F18" s="60">
        <v>1.8868687605740241E-2</v>
      </c>
      <c r="G18" s="60">
        <v>8.5902449962181101E-3</v>
      </c>
      <c r="H18" s="60">
        <v>7.5461925925925946E-2</v>
      </c>
      <c r="I18" s="60">
        <v>4.4206222222222043E-2</v>
      </c>
      <c r="J18" s="60">
        <v>3.0684729893021678E-2</v>
      </c>
      <c r="K18" s="60">
        <v>0.1897156130299143</v>
      </c>
      <c r="L18" s="60">
        <v>7.790103703703706E-2</v>
      </c>
      <c r="M18" s="60">
        <v>9.0193777777777595E-2</v>
      </c>
      <c r="N18" s="60">
        <v>6.8302258267697813E-2</v>
      </c>
      <c r="O18" s="60">
        <v>0.13329232592255061</v>
      </c>
      <c r="P18" s="60">
        <v>8.6819555555555553E-2</v>
      </c>
      <c r="Q18" s="60">
        <v>0.64634074074074077</v>
      </c>
      <c r="R18" s="60">
        <v>1.105029028281225E-2</v>
      </c>
      <c r="S18" s="60">
        <v>5.3270184837229367E-2</v>
      </c>
      <c r="T18" s="60">
        <v>0.1622814814814815</v>
      </c>
      <c r="U18" s="60">
        <v>0.69054696296296281</v>
      </c>
      <c r="V18" s="60">
        <v>4.1735020175833928E-2</v>
      </c>
      <c r="W18" s="60">
        <v>0.24298579786714369</v>
      </c>
      <c r="X18" s="60">
        <v>6.22814814814815E-2</v>
      </c>
      <c r="Y18" s="60">
        <v>0.59054696296296283</v>
      </c>
      <c r="Z18" s="60">
        <v>-5.8264979824166077E-2</v>
      </c>
      <c r="AA18" s="60">
        <v>0.14298579786714369</v>
      </c>
      <c r="AB18" s="60">
        <v>8.4380444444444438E-2</v>
      </c>
      <c r="AC18" s="60">
        <v>0.60035318518518521</v>
      </c>
      <c r="AD18" s="60">
        <v>-2.6567238091863881E-2</v>
      </c>
      <c r="AE18" s="60">
        <v>0.1096934719445931</v>
      </c>
      <c r="AF18" s="60" t="s">
        <v>1063</v>
      </c>
      <c r="AG18" s="60" t="s">
        <v>1064</v>
      </c>
      <c r="AH18" s="60">
        <v>2.2237678394858178</v>
      </c>
      <c r="AI18" s="60">
        <v>2.0229707638122609</v>
      </c>
      <c r="AJ18" s="60">
        <v>1.6602367494687631</v>
      </c>
      <c r="AK18" s="60">
        <v>1.451281332150179</v>
      </c>
      <c r="AL18" s="60">
        <v>146.3843923845991</v>
      </c>
      <c r="AM18" s="60">
        <v>37.536160016540492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</row>
    <row r="19" spans="1:104" x14ac:dyDescent="0.3">
      <c r="A19" s="61">
        <v>17</v>
      </c>
      <c r="B19" s="60"/>
      <c r="C19" s="60">
        <v>150</v>
      </c>
      <c r="D19" s="60">
        <v>4.7515153884887702E-2</v>
      </c>
      <c r="E19" s="60" t="b">
        <v>0</v>
      </c>
      <c r="F19" s="60">
        <v>3.8785604634959413E-2</v>
      </c>
      <c r="G19" s="60">
        <v>3.5649693186451357E-2</v>
      </c>
      <c r="H19" s="60">
        <v>0.17495348148148149</v>
      </c>
      <c r="I19" s="60">
        <v>7.0872888888888874E-2</v>
      </c>
      <c r="J19" s="60">
        <v>4.2433624053919983E-3</v>
      </c>
      <c r="K19" s="60">
        <v>8.8360618573137178E-2</v>
      </c>
      <c r="L19" s="60">
        <v>0.17625481481481481</v>
      </c>
      <c r="M19" s="60">
        <v>8.1546666666666601E-2</v>
      </c>
      <c r="N19" s="60">
        <v>3.2710641160183677E-2</v>
      </c>
      <c r="O19" s="60">
        <v>0.1127848443609351</v>
      </c>
      <c r="P19" s="60">
        <v>0.155757037037037</v>
      </c>
      <c r="Q19" s="60">
        <v>0.39606992592592599</v>
      </c>
      <c r="R19" s="60">
        <v>-0.1240322971027036</v>
      </c>
      <c r="S19" s="60">
        <v>-4.6976297102703707E-2</v>
      </c>
      <c r="T19" s="60">
        <v>0.33071051851851851</v>
      </c>
      <c r="U19" s="60">
        <v>0.32519703703703712</v>
      </c>
      <c r="V19" s="60">
        <v>-0.12827565950809561</v>
      </c>
      <c r="W19" s="60">
        <v>4.1384321470433458E-2</v>
      </c>
      <c r="X19" s="60">
        <v>0.23071051851851851</v>
      </c>
      <c r="Y19" s="60">
        <v>0.22519703703703711</v>
      </c>
      <c r="Z19" s="60">
        <v>-0.22827565950809561</v>
      </c>
      <c r="AA19" s="60">
        <v>-5.8615678529566548E-2</v>
      </c>
      <c r="AB19" s="60">
        <v>0.15445570370370371</v>
      </c>
      <c r="AC19" s="60">
        <v>0.40674370370370372</v>
      </c>
      <c r="AD19" s="60">
        <v>-0.16098630066827929</v>
      </c>
      <c r="AE19" s="60">
        <v>-7.1400522890501625E-2</v>
      </c>
      <c r="AF19" s="60" t="s">
        <v>1065</v>
      </c>
      <c r="AG19" s="60" t="s">
        <v>1066</v>
      </c>
      <c r="AH19" s="60">
        <v>2.7516842022270862</v>
      </c>
      <c r="AI19" s="60">
        <v>16.693659133072831</v>
      </c>
      <c r="AJ19" s="60">
        <v>18.990198056218581</v>
      </c>
      <c r="AK19" s="60">
        <v>17.438903976155121</v>
      </c>
      <c r="AL19" s="60">
        <v>23.82621894357068</v>
      </c>
      <c r="AM19" s="60">
        <v>36.725496057087007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</row>
    <row r="20" spans="1:104" x14ac:dyDescent="0.3">
      <c r="A20" s="61">
        <v>18</v>
      </c>
      <c r="B20" s="60"/>
      <c r="C20" s="60">
        <v>150</v>
      </c>
      <c r="D20" s="60">
        <v>6.042170524597168E-2</v>
      </c>
      <c r="E20" s="60" t="b">
        <v>0</v>
      </c>
      <c r="F20" s="60">
        <v>1.545977360039731E-2</v>
      </c>
      <c r="G20" s="60">
        <v>2.4765461734666981E-3</v>
      </c>
      <c r="H20" s="60">
        <v>2.9453037037037059E-2</v>
      </c>
      <c r="I20" s="60">
        <v>2.9863111111111059E-2</v>
      </c>
      <c r="J20" s="60">
        <v>2.6781698555675221E-2</v>
      </c>
      <c r="K20" s="60">
        <v>0.11463236522234189</v>
      </c>
      <c r="L20" s="60">
        <v>6.7649185185185201E-2</v>
      </c>
      <c r="M20" s="60">
        <v>5.827199999999999E-2</v>
      </c>
      <c r="N20" s="60">
        <v>8.6531701475111605E-2</v>
      </c>
      <c r="O20" s="60">
        <v>0.13309525703066721</v>
      </c>
      <c r="P20" s="60">
        <v>0.33843674074074082</v>
      </c>
      <c r="Q20" s="60">
        <v>0.51557451851851854</v>
      </c>
      <c r="R20" s="60">
        <v>-0.1118958468193863</v>
      </c>
      <c r="S20" s="60">
        <v>-1.005051348605307E-2</v>
      </c>
      <c r="T20" s="60">
        <v>0.3089837037037037</v>
      </c>
      <c r="U20" s="60">
        <v>0.54543762962962961</v>
      </c>
      <c r="V20" s="60">
        <v>-8.5114148263711081E-2</v>
      </c>
      <c r="W20" s="60">
        <v>0.1045818517362888</v>
      </c>
      <c r="X20" s="60">
        <v>0.2089837037037037</v>
      </c>
      <c r="Y20" s="60">
        <v>0.44543762962962957</v>
      </c>
      <c r="Z20" s="60">
        <v>-0.18511414826371109</v>
      </c>
      <c r="AA20" s="60">
        <v>4.5818517362887813E-3</v>
      </c>
      <c r="AB20" s="60">
        <v>0.2413345185185185</v>
      </c>
      <c r="AC20" s="60">
        <v>0.48716562962962962</v>
      </c>
      <c r="AD20" s="60">
        <v>-0.17164584973882269</v>
      </c>
      <c r="AE20" s="60">
        <v>-2.8513405294378399E-2</v>
      </c>
      <c r="AF20" s="60" t="s">
        <v>1067</v>
      </c>
      <c r="AG20" s="60" t="s">
        <v>1068</v>
      </c>
      <c r="AH20" s="60">
        <v>3.4999125508830229</v>
      </c>
      <c r="AI20" s="60">
        <v>2.8078497979653521</v>
      </c>
      <c r="AJ20" s="60">
        <v>5.6714040091616233</v>
      </c>
      <c r="AK20" s="60">
        <v>5.0837994461341474</v>
      </c>
      <c r="AL20" s="60">
        <v>1.361960892874994</v>
      </c>
      <c r="AM20" s="60">
        <v>15.7095429554227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</row>
    <row r="21" spans="1:104" x14ac:dyDescent="0.3">
      <c r="A21" s="61">
        <v>19</v>
      </c>
      <c r="B21" s="60"/>
      <c r="C21" s="60">
        <v>150</v>
      </c>
      <c r="D21" s="60">
        <v>7.4832439422607422E-2</v>
      </c>
      <c r="E21" s="60" t="b">
        <v>0</v>
      </c>
      <c r="F21" s="60">
        <v>2.9716144280292851E-2</v>
      </c>
      <c r="G21" s="60">
        <v>7.7486786886513869E-3</v>
      </c>
      <c r="H21" s="60">
        <v>2.1012148148148221E-2</v>
      </c>
      <c r="I21" s="60">
        <v>4.5393777777777741E-2</v>
      </c>
      <c r="J21" s="60">
        <v>7.2433233104103462E-2</v>
      </c>
      <c r="K21" s="60">
        <v>0.15803678865965889</v>
      </c>
      <c r="L21" s="60">
        <v>9.9902814814814889E-2</v>
      </c>
      <c r="M21" s="60">
        <v>0.1013582222222222</v>
      </c>
      <c r="N21" s="60">
        <v>9.7273237122654982E-2</v>
      </c>
      <c r="O21" s="60">
        <v>9.3447459344877165E-2</v>
      </c>
      <c r="P21" s="60">
        <v>0.49022103703703701</v>
      </c>
      <c r="Q21" s="60">
        <v>-0.10137125925925911</v>
      </c>
      <c r="R21" s="60">
        <v>2.187552805663291E-3</v>
      </c>
      <c r="S21" s="60">
        <v>9.3238219472329964E-2</v>
      </c>
      <c r="T21" s="60">
        <v>0.51123318518518523</v>
      </c>
      <c r="U21" s="60">
        <v>-5.5977481481481413E-2</v>
      </c>
      <c r="V21" s="60">
        <v>7.4620785909766757E-2</v>
      </c>
      <c r="W21" s="60">
        <v>0.25127500813198889</v>
      </c>
      <c r="X21" s="60">
        <v>0.4112331851851852</v>
      </c>
      <c r="Y21" s="60">
        <v>-0.15597748148148141</v>
      </c>
      <c r="Z21" s="60">
        <v>-2.5379214090233242E-2</v>
      </c>
      <c r="AA21" s="60">
        <v>0.15127500813198891</v>
      </c>
      <c r="AB21" s="60">
        <v>0.41133037037037029</v>
      </c>
      <c r="AC21" s="60">
        <v>-0.15733570370370359</v>
      </c>
      <c r="AD21" s="60">
        <v>-2.2652451212888221E-2</v>
      </c>
      <c r="AE21" s="60">
        <v>0.15782754878711169</v>
      </c>
      <c r="AF21" s="60" t="s">
        <v>1069</v>
      </c>
      <c r="AG21" s="60" t="s">
        <v>1070</v>
      </c>
      <c r="AH21" s="60">
        <v>1.814753460325981E-2</v>
      </c>
      <c r="AI21" s="60">
        <v>9.5094884535631155E-2</v>
      </c>
      <c r="AJ21" s="60">
        <v>0.1015738938331792</v>
      </c>
      <c r="AK21" s="60">
        <v>9.5500247482946637E-2</v>
      </c>
      <c r="AL21" s="60">
        <v>12.374665911034089</v>
      </c>
      <c r="AM21" s="60">
        <v>0.44040548695042581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</row>
    <row r="22" spans="1:104" x14ac:dyDescent="0.3">
      <c r="A22" s="61">
        <v>21</v>
      </c>
      <c r="B22" s="60"/>
      <c r="C22" s="60">
        <v>150</v>
      </c>
      <c r="D22" s="60">
        <v>8.6803436279296875E-2</v>
      </c>
      <c r="E22" s="60" t="b">
        <v>0</v>
      </c>
      <c r="F22" s="60">
        <v>9.4885970999408556E-3</v>
      </c>
      <c r="G22" s="60">
        <v>3.4906318912393142E-6</v>
      </c>
      <c r="H22" s="60">
        <v>1.499259259259256E-3</v>
      </c>
      <c r="I22" s="60">
        <v>1.105777777777817E-3</v>
      </c>
      <c r="J22" s="60">
        <v>1.4180645590894381E-4</v>
      </c>
      <c r="K22" s="60">
        <v>0.16595649475222279</v>
      </c>
      <c r="L22" s="60">
        <v>6.2384592592592492E-2</v>
      </c>
      <c r="M22" s="60">
        <v>4.1994666666666708E-2</v>
      </c>
      <c r="N22" s="60">
        <v>6.1912903974475797E-2</v>
      </c>
      <c r="O22" s="60">
        <v>0.1010469284881305</v>
      </c>
      <c r="P22" s="60">
        <v>-0.31027674074074069</v>
      </c>
      <c r="Q22" s="60">
        <v>0.22440296296296289</v>
      </c>
      <c r="R22" s="60">
        <v>-0.26084718938002333</v>
      </c>
      <c r="S22" s="60">
        <v>-9.6169619239095547E-2</v>
      </c>
      <c r="T22" s="60">
        <v>-0.30877748148148138</v>
      </c>
      <c r="U22" s="60">
        <v>0.2255087407407407</v>
      </c>
      <c r="V22" s="60">
        <v>-0.26098899583593232</v>
      </c>
      <c r="W22" s="60">
        <v>6.9786875513127303E-2</v>
      </c>
      <c r="X22" s="60">
        <v>-0.40877748148148141</v>
      </c>
      <c r="Y22" s="60">
        <v>0.1255087407407407</v>
      </c>
      <c r="Z22" s="60">
        <v>-0.3609889958359323</v>
      </c>
      <c r="AA22" s="60">
        <v>-3.0213124486872699E-2</v>
      </c>
      <c r="AB22" s="60">
        <v>-0.37116207407407392</v>
      </c>
      <c r="AC22" s="60">
        <v>0.183514074074074</v>
      </c>
      <c r="AD22" s="60">
        <v>-0.32290189981040812</v>
      </c>
      <c r="AE22" s="60">
        <v>-3.1260052975003227E-2</v>
      </c>
      <c r="AF22" s="60" t="s">
        <v>1071</v>
      </c>
      <c r="AG22" s="60" t="s">
        <v>1072</v>
      </c>
      <c r="AH22" s="60">
        <v>9.9828132395985456</v>
      </c>
      <c r="AI22" s="60">
        <v>1.770727227269318</v>
      </c>
      <c r="AJ22" s="60">
        <v>5.4945409116059549</v>
      </c>
      <c r="AK22" s="60">
        <v>5.0849206778039138</v>
      </c>
      <c r="AL22" s="60">
        <v>10.007025667606531</v>
      </c>
      <c r="AM22" s="60">
        <v>11.14023835335712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</row>
    <row r="23" spans="1:104" x14ac:dyDescent="0.3">
      <c r="A23" s="61">
        <v>22</v>
      </c>
      <c r="B23" s="60"/>
      <c r="C23" s="60">
        <v>150</v>
      </c>
      <c r="D23" s="60">
        <v>5.7872533798217773E-2</v>
      </c>
      <c r="E23" s="60" t="b">
        <v>0</v>
      </c>
      <c r="F23" s="60">
        <v>2.8985547576232951E-2</v>
      </c>
      <c r="G23" s="60">
        <v>1.823270986519112E-2</v>
      </c>
      <c r="H23" s="60">
        <v>9.2206222222222189E-2</v>
      </c>
      <c r="I23" s="60">
        <v>9.0997333333333347E-2</v>
      </c>
      <c r="J23" s="60">
        <v>3.80815936499449E-2</v>
      </c>
      <c r="K23" s="60">
        <v>3.9660260316611552E-2</v>
      </c>
      <c r="L23" s="60">
        <v>9.7696000000000005E-2</v>
      </c>
      <c r="M23" s="60">
        <v>9.3088000000000032E-2</v>
      </c>
      <c r="N23" s="60">
        <v>0.1038058929744981</v>
      </c>
      <c r="O23" s="60">
        <v>0.10380589297449801</v>
      </c>
      <c r="P23" s="60">
        <v>0.54696296296296298</v>
      </c>
      <c r="Q23" s="60">
        <v>-0.19732859259259239</v>
      </c>
      <c r="R23" s="60">
        <v>-0.18236988163584061</v>
      </c>
      <c r="S23" s="60">
        <v>-0.15335654830250731</v>
      </c>
      <c r="T23" s="60">
        <v>0.63916918518518517</v>
      </c>
      <c r="U23" s="60">
        <v>-0.1063312592592591</v>
      </c>
      <c r="V23" s="60">
        <v>-0.22045147528578549</v>
      </c>
      <c r="W23" s="60">
        <v>-0.19301680861911891</v>
      </c>
      <c r="X23" s="60">
        <v>0.5391691851851852</v>
      </c>
      <c r="Y23" s="60">
        <v>-0.2063312592592591</v>
      </c>
      <c r="Z23" s="60">
        <v>-0.32045147528578549</v>
      </c>
      <c r="AA23" s="60">
        <v>-0.29301680861911888</v>
      </c>
      <c r="AB23" s="60">
        <v>0.54147318518518517</v>
      </c>
      <c r="AC23" s="60">
        <v>-0.1994192592592591</v>
      </c>
      <c r="AD23" s="60">
        <v>-0.32425736826028362</v>
      </c>
      <c r="AE23" s="60">
        <v>-0.2968227015936169</v>
      </c>
      <c r="AF23" s="60" t="s">
        <v>1073</v>
      </c>
      <c r="AG23" s="60" t="s">
        <v>1074</v>
      </c>
      <c r="AH23" s="60">
        <v>0.28671777088767458</v>
      </c>
      <c r="AI23" s="60">
        <v>0.20797102992240221</v>
      </c>
      <c r="AJ23" s="60">
        <v>0.49815129733699098</v>
      </c>
      <c r="AK23" s="60">
        <v>0.46938272113407542</v>
      </c>
      <c r="AL23" s="60">
        <v>1.2216938841291449</v>
      </c>
      <c r="AM23" s="60">
        <v>1.0999608413899129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</row>
    <row r="24" spans="1:104" x14ac:dyDescent="0.3">
      <c r="A24" s="61">
        <v>23</v>
      </c>
      <c r="B24" s="60"/>
      <c r="C24" s="60">
        <v>150</v>
      </c>
      <c r="D24" s="60">
        <v>4.8858165740966797E-2</v>
      </c>
      <c r="E24" s="60" t="b">
        <v>0</v>
      </c>
      <c r="F24" s="60">
        <v>2.9487973789242498E-2</v>
      </c>
      <c r="G24" s="60">
        <v>6.7953891533138492E-3</v>
      </c>
      <c r="H24" s="60">
        <v>7.0377481481481541E-2</v>
      </c>
      <c r="I24" s="60">
        <v>4.1283555555555601E-2</v>
      </c>
      <c r="J24" s="60">
        <v>1.1750204012225761E-2</v>
      </c>
      <c r="K24" s="60">
        <v>1.671375956778139E-2</v>
      </c>
      <c r="L24" s="60">
        <v>9.8765037037037096E-2</v>
      </c>
      <c r="M24" s="60">
        <v>9.7703111111111102E-2</v>
      </c>
      <c r="N24" s="60">
        <v>0.1009333608254727</v>
      </c>
      <c r="O24" s="60">
        <v>9.9482694158806118E-2</v>
      </c>
      <c r="P24" s="60">
        <v>0.4272711111111111</v>
      </c>
      <c r="Q24" s="60">
        <v>-0.23827674074074071</v>
      </c>
      <c r="R24" s="60">
        <v>-0.29107928771807412</v>
      </c>
      <c r="S24" s="60">
        <v>-8.7473954384740774E-2</v>
      </c>
      <c r="T24" s="60">
        <v>0.49764859259259259</v>
      </c>
      <c r="U24" s="60">
        <v>-0.1969931851851851</v>
      </c>
      <c r="V24" s="60">
        <v>-0.2793290837058483</v>
      </c>
      <c r="W24" s="60">
        <v>-7.0760194816959388E-2</v>
      </c>
      <c r="X24" s="60">
        <v>0.39764859259259261</v>
      </c>
      <c r="Y24" s="60">
        <v>-0.29699318518518508</v>
      </c>
      <c r="Z24" s="60">
        <v>-0.37932908370584828</v>
      </c>
      <c r="AA24" s="60">
        <v>-0.17076019481695939</v>
      </c>
      <c r="AB24" s="60">
        <v>0.39888355555555549</v>
      </c>
      <c r="AC24" s="60">
        <v>-0.29469629629629618</v>
      </c>
      <c r="AD24" s="60">
        <v>-0.38026244453132102</v>
      </c>
      <c r="AE24" s="60">
        <v>-0.17024288897576551</v>
      </c>
      <c r="AF24" s="60" t="s">
        <v>1075</v>
      </c>
      <c r="AG24" s="60" t="s">
        <v>1076</v>
      </c>
      <c r="AH24" s="60">
        <v>0.14644590136212721</v>
      </c>
      <c r="AI24" s="60">
        <v>0.15983548810216219</v>
      </c>
      <c r="AJ24" s="60">
        <v>0.1553849971601772</v>
      </c>
      <c r="AK24" s="60">
        <v>0.14693184358663891</v>
      </c>
      <c r="AL24" s="60">
        <v>0.14813536855018611</v>
      </c>
      <c r="AM24" s="60">
        <v>0.39827689797848131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</row>
    <row r="25" spans="1:104" x14ac:dyDescent="0.3">
      <c r="A25" s="61">
        <v>24</v>
      </c>
      <c r="B25" s="60"/>
      <c r="C25" s="60">
        <v>150</v>
      </c>
      <c r="D25" s="60">
        <v>7.0802211761474609E-2</v>
      </c>
      <c r="E25" s="60" t="b">
        <v>0</v>
      </c>
      <c r="F25" s="60">
        <v>2.7302491807429378E-2</v>
      </c>
      <c r="G25" s="60">
        <v>9.9412069506929351E-3</v>
      </c>
      <c r="H25" s="60">
        <v>2.0516740740740721E-2</v>
      </c>
      <c r="I25" s="60">
        <v>2.6961777777777751E-2</v>
      </c>
      <c r="J25" s="60">
        <v>9.3772772376270797E-2</v>
      </c>
      <c r="K25" s="60">
        <v>0.1009976612651597</v>
      </c>
      <c r="L25" s="60">
        <v>8.4862814814814835E-2</v>
      </c>
      <c r="M25" s="60">
        <v>0.1009955555555556</v>
      </c>
      <c r="N25" s="60">
        <v>9.9502222222222242E-2</v>
      </c>
      <c r="O25" s="60">
        <v>9.9999999999999992E-2</v>
      </c>
      <c r="P25" s="60">
        <v>0.8679324444444444</v>
      </c>
      <c r="Q25" s="60">
        <v>0.65781807407407411</v>
      </c>
      <c r="R25" s="60">
        <v>0.10294163497082159</v>
      </c>
      <c r="S25" s="60">
        <v>8.0342523859710482E-2</v>
      </c>
      <c r="T25" s="60">
        <v>0.84741570370370367</v>
      </c>
      <c r="U25" s="60">
        <v>0.68477985185185186</v>
      </c>
      <c r="V25" s="60">
        <v>0.19671440734709239</v>
      </c>
      <c r="W25" s="60">
        <v>0.18134018512487021</v>
      </c>
      <c r="X25" s="60">
        <v>0.74741570370370369</v>
      </c>
      <c r="Y25" s="60">
        <v>0.58477985185185188</v>
      </c>
      <c r="Z25" s="60">
        <v>9.6714407347092371E-2</v>
      </c>
      <c r="AA25" s="60">
        <v>8.1340185124870165E-2</v>
      </c>
      <c r="AB25" s="60">
        <v>0.76255288888888884</v>
      </c>
      <c r="AC25" s="60">
        <v>0.58378429629629625</v>
      </c>
      <c r="AD25" s="60">
        <v>9.7212185124870149E-2</v>
      </c>
      <c r="AE25" s="60">
        <v>8.1340185124870165E-2</v>
      </c>
      <c r="AF25" s="60" t="s">
        <v>1077</v>
      </c>
      <c r="AG25" s="60" t="s">
        <v>1078</v>
      </c>
      <c r="AH25" s="60">
        <v>0.83512118250228407</v>
      </c>
      <c r="AI25" s="60">
        <v>5.3208618203849651</v>
      </c>
      <c r="AJ25" s="60">
        <v>0.16692213092744229</v>
      </c>
      <c r="AK25" s="60">
        <v>0.14609130362085879</v>
      </c>
      <c r="AL25" s="60">
        <v>0.36617799383292132</v>
      </c>
      <c r="AM25" s="60">
        <v>0.86585005117078684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</row>
    <row r="26" spans="1:104" x14ac:dyDescent="0.3">
      <c r="A26" s="61">
        <v>26</v>
      </c>
      <c r="B26" s="60"/>
      <c r="C26" s="60">
        <v>150</v>
      </c>
      <c r="D26" s="60">
        <v>6.5839290618896484E-2</v>
      </c>
      <c r="E26" s="60" t="b">
        <v>0</v>
      </c>
      <c r="F26" s="60">
        <v>2.9713839977700929E-2</v>
      </c>
      <c r="G26" s="60">
        <v>1.088687582180449E-2</v>
      </c>
      <c r="H26" s="60">
        <v>9.1176296296295867E-3</v>
      </c>
      <c r="I26" s="60">
        <v>4.1909333333333382E-2</v>
      </c>
      <c r="J26" s="60">
        <v>9.5117571622161057E-2</v>
      </c>
      <c r="K26" s="60">
        <v>0.1128587451953913</v>
      </c>
      <c r="L26" s="60">
        <v>9.8558814814814766E-2</v>
      </c>
      <c r="M26" s="60">
        <v>9.999999999999995E-2</v>
      </c>
      <c r="N26" s="60">
        <v>9.9999999999999978E-2</v>
      </c>
      <c r="O26" s="60">
        <v>9.9999999999999992E-2</v>
      </c>
      <c r="P26" s="60">
        <v>0.29159111111111108</v>
      </c>
      <c r="Q26" s="60">
        <v>-7.905422222222222E-2</v>
      </c>
      <c r="R26" s="60">
        <v>0.3954250346903484</v>
      </c>
      <c r="S26" s="60">
        <v>1.304349728153207E-2</v>
      </c>
      <c r="T26" s="60">
        <v>0.28247348148148149</v>
      </c>
      <c r="U26" s="60">
        <v>-0.1209635555555556</v>
      </c>
      <c r="V26" s="60">
        <v>0.49054260631250951</v>
      </c>
      <c r="W26" s="60">
        <v>0.12590224247692339</v>
      </c>
      <c r="X26" s="60">
        <v>0.18247348148148149</v>
      </c>
      <c r="Y26" s="60">
        <v>-0.22096355555555561</v>
      </c>
      <c r="Z26" s="60">
        <v>0.39054260631250948</v>
      </c>
      <c r="AA26" s="60">
        <v>2.5902242476923389E-2</v>
      </c>
      <c r="AB26" s="60">
        <v>0.1839146666666667</v>
      </c>
      <c r="AC26" s="60">
        <v>-0.22096355555555561</v>
      </c>
      <c r="AD26" s="60">
        <v>0.39054260631250948</v>
      </c>
      <c r="AE26" s="60">
        <v>2.5902242476923389E-2</v>
      </c>
      <c r="AF26" s="60" t="s">
        <v>1079</v>
      </c>
      <c r="AG26" s="60" t="s">
        <v>1080</v>
      </c>
      <c r="AH26" s="60">
        <v>0.14065656256316619</v>
      </c>
      <c r="AI26" s="60">
        <v>0.21847199603126291</v>
      </c>
      <c r="AJ26" s="60">
        <v>4.0124957857784592E-14</v>
      </c>
      <c r="AK26" s="60">
        <v>0</v>
      </c>
      <c r="AL26" s="60">
        <v>1.1219441080553879E-14</v>
      </c>
      <c r="AM26" s="60">
        <v>1.1960815630843061E-14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</row>
    <row r="27" spans="1:104" x14ac:dyDescent="0.3">
      <c r="A27" s="61">
        <v>27</v>
      </c>
      <c r="B27" s="60"/>
      <c r="C27" s="60">
        <v>150</v>
      </c>
      <c r="D27" s="60">
        <v>7.9764127731323242E-2</v>
      </c>
      <c r="E27" s="60" t="b">
        <v>0</v>
      </c>
      <c r="F27" s="60">
        <v>2.276424740161009E-2</v>
      </c>
      <c r="G27" s="60">
        <v>3.1782963897234819E-3</v>
      </c>
      <c r="H27" s="60">
        <v>5.7611851851850906E-3</v>
      </c>
      <c r="I27" s="60">
        <v>1.9680000000000138E-2</v>
      </c>
      <c r="J27" s="60">
        <v>5.2514785870128811E-2</v>
      </c>
      <c r="K27" s="60">
        <v>0.11896788084377651</v>
      </c>
      <c r="L27" s="60">
        <v>7.7438814814814877E-2</v>
      </c>
      <c r="M27" s="60">
        <v>8.3146666666666591E-2</v>
      </c>
      <c r="N27" s="60">
        <v>9.9267865817237844E-2</v>
      </c>
      <c r="O27" s="60">
        <v>0.10283286532082379</v>
      </c>
      <c r="P27" s="60">
        <v>-0.21011199999999991</v>
      </c>
      <c r="Q27" s="60">
        <v>-0.50698192592592606</v>
      </c>
      <c r="R27" s="60">
        <v>0.46997381282282452</v>
      </c>
      <c r="S27" s="60">
        <v>-0.1797391462033964</v>
      </c>
      <c r="T27" s="60">
        <v>-0.215873185185185</v>
      </c>
      <c r="U27" s="60">
        <v>-0.5266619259259262</v>
      </c>
      <c r="V27" s="60">
        <v>0.52248859869295328</v>
      </c>
      <c r="W27" s="60">
        <v>-6.0771265359619908E-2</v>
      </c>
      <c r="X27" s="60">
        <v>-0.31587318518518498</v>
      </c>
      <c r="Y27" s="60">
        <v>-0.62666192592592618</v>
      </c>
      <c r="Z27" s="60">
        <v>0.4224885986929533</v>
      </c>
      <c r="AA27" s="60">
        <v>-0.16077126535961991</v>
      </c>
      <c r="AB27" s="60">
        <v>-0.29331199999999991</v>
      </c>
      <c r="AC27" s="60">
        <v>-0.60980859259259279</v>
      </c>
      <c r="AD27" s="60">
        <v>0.42322073287571538</v>
      </c>
      <c r="AE27" s="60">
        <v>-0.16360413068044369</v>
      </c>
      <c r="AF27" s="60" t="s">
        <v>1081</v>
      </c>
      <c r="AG27" s="60" t="s">
        <v>1082</v>
      </c>
      <c r="AH27" s="60">
        <v>6.2142433249035758</v>
      </c>
      <c r="AI27" s="60">
        <v>1.744740956955418</v>
      </c>
      <c r="AJ27" s="60">
        <v>0.93222509918474594</v>
      </c>
      <c r="AK27" s="60">
        <v>0.89034321895534396</v>
      </c>
      <c r="AL27" s="60">
        <v>0.18377368885766701</v>
      </c>
      <c r="AM27" s="60">
        <v>0.41962903331374563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</row>
    <row r="28" spans="1:104" x14ac:dyDescent="0.3">
      <c r="A28" s="61">
        <v>29</v>
      </c>
      <c r="B28" s="60"/>
      <c r="C28" s="60">
        <v>150</v>
      </c>
      <c r="D28" s="60">
        <v>5.5883884429931641E-2</v>
      </c>
      <c r="E28" s="60" t="b">
        <v>0</v>
      </c>
      <c r="F28" s="60">
        <v>1.7690916940672249E-2</v>
      </c>
      <c r="G28" s="60">
        <v>1.4698685121984681E-2</v>
      </c>
      <c r="H28" s="60">
        <v>8.8157629629629641E-2</v>
      </c>
      <c r="I28" s="60">
        <v>6.7875555555555736E-3</v>
      </c>
      <c r="J28" s="60">
        <v>8.2950868287498758E-2</v>
      </c>
      <c r="K28" s="60">
        <v>0.1121566872680568</v>
      </c>
      <c r="L28" s="60">
        <v>7.0813629629629671E-2</v>
      </c>
      <c r="M28" s="60">
        <v>4.9503999999999992E-2</v>
      </c>
      <c r="N28" s="60">
        <v>0.1011222071720643</v>
      </c>
      <c r="O28" s="60">
        <v>0.1033009039390468</v>
      </c>
      <c r="P28" s="60">
        <v>-0.43346488888888868</v>
      </c>
      <c r="Q28" s="60">
        <v>-0.115991703703704</v>
      </c>
      <c r="R28" s="60">
        <v>-0.37082652079095763</v>
      </c>
      <c r="S28" s="60">
        <v>0.39938474301317978</v>
      </c>
      <c r="T28" s="60">
        <v>-0.34530725925925909</v>
      </c>
      <c r="U28" s="60">
        <v>-0.1092041481481484</v>
      </c>
      <c r="V28" s="60">
        <v>-0.28787565250345881</v>
      </c>
      <c r="W28" s="60">
        <v>0.51154143028123655</v>
      </c>
      <c r="X28" s="60">
        <v>-0.44530725925925913</v>
      </c>
      <c r="Y28" s="60">
        <v>-0.20920414814814839</v>
      </c>
      <c r="Z28" s="60">
        <v>-0.38787565250345879</v>
      </c>
      <c r="AA28" s="60">
        <v>0.41154143028123652</v>
      </c>
      <c r="AB28" s="60">
        <v>-0.41612088888888882</v>
      </c>
      <c r="AC28" s="60">
        <v>-0.1587081481481484</v>
      </c>
      <c r="AD28" s="60">
        <v>-0.38899785967552308</v>
      </c>
      <c r="AE28" s="60">
        <v>0.40824052634218971</v>
      </c>
      <c r="AF28" s="60" t="s">
        <v>1083</v>
      </c>
      <c r="AG28" s="60" t="s">
        <v>1084</v>
      </c>
      <c r="AH28" s="60">
        <v>10.34900649174536</v>
      </c>
      <c r="AI28" s="60">
        <v>1.3184042497234441</v>
      </c>
      <c r="AJ28" s="60">
        <v>3.6317524148095348</v>
      </c>
      <c r="AK28" s="60">
        <v>3.422424627321254</v>
      </c>
      <c r="AL28" s="60">
        <v>1.4327907098432029</v>
      </c>
      <c r="AM28" s="60">
        <v>8.0086773964330657E-2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</row>
    <row r="29" spans="1:104" x14ac:dyDescent="0.3">
      <c r="A29" s="61">
        <v>31</v>
      </c>
      <c r="B29" s="60"/>
      <c r="C29" s="60">
        <v>150</v>
      </c>
      <c r="D29" s="60">
        <v>6.3828945159912109E-2</v>
      </c>
      <c r="E29" s="60" t="b">
        <v>0</v>
      </c>
      <c r="F29" s="60">
        <v>2.9999999999999988E-2</v>
      </c>
      <c r="G29" s="60">
        <v>1.166817753291503E-2</v>
      </c>
      <c r="H29" s="60">
        <v>7.3504000000000014E-2</v>
      </c>
      <c r="I29" s="60">
        <v>7.2622222222222144E-2</v>
      </c>
      <c r="J29" s="60">
        <v>3.1485748465317029E-2</v>
      </c>
      <c r="K29" s="60">
        <v>9.9780709023853525E-4</v>
      </c>
      <c r="L29" s="60">
        <v>9.9999999999999978E-2</v>
      </c>
      <c r="M29" s="60">
        <v>9.9999999999999978E-2</v>
      </c>
      <c r="N29" s="60">
        <v>0.1</v>
      </c>
      <c r="O29" s="60">
        <v>0.1</v>
      </c>
      <c r="P29" s="60">
        <v>0.89349451851851847</v>
      </c>
      <c r="Q29" s="60">
        <v>0.71469274074074074</v>
      </c>
      <c r="R29" s="60">
        <v>3.5492735038516653E-2</v>
      </c>
      <c r="S29" s="60">
        <v>2.0815401705183301E-2</v>
      </c>
      <c r="T29" s="60">
        <v>0.96699851851851848</v>
      </c>
      <c r="U29" s="60">
        <v>0.78731496296296288</v>
      </c>
      <c r="V29" s="60">
        <v>6.6978483503833675E-2</v>
      </c>
      <c r="W29" s="60">
        <v>1.981759461494477E-2</v>
      </c>
      <c r="X29" s="60">
        <v>0.8669985185185185</v>
      </c>
      <c r="Y29" s="60">
        <v>0.68731496296296291</v>
      </c>
      <c r="Z29" s="60">
        <v>-3.3021516496166331E-2</v>
      </c>
      <c r="AA29" s="60">
        <v>-8.0182405385055236E-2</v>
      </c>
      <c r="AB29" s="60">
        <v>0.8669985185185185</v>
      </c>
      <c r="AC29" s="60">
        <v>0.68731496296296291</v>
      </c>
      <c r="AD29" s="60">
        <v>-3.3021516496166331E-2</v>
      </c>
      <c r="AE29" s="60">
        <v>-8.0182405385055236E-2</v>
      </c>
      <c r="AF29" s="60" t="s">
        <v>1085</v>
      </c>
      <c r="AG29" s="60" t="s">
        <v>1086</v>
      </c>
      <c r="AH29" s="60">
        <v>3.7522745860996118E-14</v>
      </c>
      <c r="AI29" s="60">
        <v>2.329166196862156E-14</v>
      </c>
      <c r="AJ29" s="60">
        <v>1.8986141498236259E-14</v>
      </c>
      <c r="AK29" s="60">
        <v>1.6197149144690449E-14</v>
      </c>
      <c r="AL29" s="60">
        <v>6.3076630272724698E-14</v>
      </c>
      <c r="AM29" s="60">
        <v>0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</row>
    <row r="30" spans="1:104" x14ac:dyDescent="0.3">
      <c r="A30" s="61">
        <v>35</v>
      </c>
      <c r="B30" s="60"/>
      <c r="C30" s="60">
        <v>150</v>
      </c>
      <c r="D30" s="60">
        <v>6.8364620208740234E-2</v>
      </c>
      <c r="E30" s="60" t="b">
        <v>0</v>
      </c>
      <c r="F30" s="60">
        <v>9.2287004624799409E-3</v>
      </c>
      <c r="G30" s="60">
        <v>1.9430094493309391E-3</v>
      </c>
      <c r="H30" s="60">
        <v>3.9467851851851872E-2</v>
      </c>
      <c r="I30" s="60">
        <v>1.752059259259264E-2</v>
      </c>
      <c r="J30" s="60">
        <v>8.8502516763988258E-3</v>
      </c>
      <c r="K30" s="60">
        <v>0.1032270031045906</v>
      </c>
      <c r="L30" s="60">
        <v>5.2353185185185183E-2</v>
      </c>
      <c r="M30" s="60">
        <v>1.3168592592592621E-2</v>
      </c>
      <c r="N30" s="60">
        <v>7.9463404360598358E-2</v>
      </c>
      <c r="O30" s="60">
        <v>0.11362238715143951</v>
      </c>
      <c r="P30" s="60">
        <v>-8.9834666666666646E-2</v>
      </c>
      <c r="Q30" s="60">
        <v>0.51182696296296293</v>
      </c>
      <c r="R30" s="60">
        <v>4.052557068417245E-3</v>
      </c>
      <c r="S30" s="60">
        <v>7.5600553648766264E-2</v>
      </c>
      <c r="T30" s="60">
        <v>-5.0366814814814781E-2</v>
      </c>
      <c r="U30" s="60">
        <v>0.49430637037037028</v>
      </c>
      <c r="V30" s="60">
        <v>1.290280874481607E-2</v>
      </c>
      <c r="W30" s="60">
        <v>0.17882755675335679</v>
      </c>
      <c r="X30" s="60">
        <v>-0.15036681481481479</v>
      </c>
      <c r="Y30" s="60">
        <v>0.39430637037037031</v>
      </c>
      <c r="Z30" s="60">
        <v>-8.7097191255183934E-2</v>
      </c>
      <c r="AA30" s="60">
        <v>7.8827556753356801E-2</v>
      </c>
      <c r="AB30" s="60">
        <v>-0.10272000000000001</v>
      </c>
      <c r="AC30" s="60">
        <v>0.50747496296296291</v>
      </c>
      <c r="AD30" s="60">
        <v>-6.6560595615782286E-2</v>
      </c>
      <c r="AE30" s="60">
        <v>6.5205169601917329E-2</v>
      </c>
      <c r="AF30" s="60" t="s">
        <v>1087</v>
      </c>
      <c r="AG30" s="60" t="s">
        <v>1088</v>
      </c>
      <c r="AH30" s="60">
        <v>8.9193259392173854</v>
      </c>
      <c r="AI30" s="60">
        <v>1.784660802870369</v>
      </c>
      <c r="AJ30" s="60">
        <v>14.381706978670771</v>
      </c>
      <c r="AK30" s="60">
        <v>12.979021774131549</v>
      </c>
      <c r="AL30" s="60">
        <v>28.456084511415309</v>
      </c>
      <c r="AM30" s="60">
        <v>21.665486011311181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</row>
    <row r="31" spans="1:104" x14ac:dyDescent="0.3">
      <c r="A31" s="61">
        <v>36</v>
      </c>
      <c r="B31" s="60"/>
      <c r="C31" s="60">
        <v>150</v>
      </c>
      <c r="D31" s="60">
        <v>6.0864925384521477E-2</v>
      </c>
      <c r="E31" s="60" t="b">
        <v>0</v>
      </c>
      <c r="F31" s="60">
        <v>2.5509244565816679E-2</v>
      </c>
      <c r="G31" s="60">
        <v>1.314432798106956E-2</v>
      </c>
      <c r="H31" s="60">
        <v>5.9409777777777839E-2</v>
      </c>
      <c r="I31" s="60">
        <v>1.1544888888888849E-2</v>
      </c>
      <c r="J31" s="60">
        <v>9.7373106276876176E-2</v>
      </c>
      <c r="K31" s="60">
        <v>4.6926884054654061E-2</v>
      </c>
      <c r="L31" s="60">
        <v>8.934755555555568E-2</v>
      </c>
      <c r="M31" s="60">
        <v>7.2138666666666712E-2</v>
      </c>
      <c r="N31" s="60">
        <v>0.1110057280216616</v>
      </c>
      <c r="O31" s="60">
        <v>0.1069097280216615</v>
      </c>
      <c r="P31" s="60">
        <v>0.35637333333333338</v>
      </c>
      <c r="Q31" s="60">
        <v>-0.1755472592592591</v>
      </c>
      <c r="R31" s="60">
        <v>0.40045505039085483</v>
      </c>
      <c r="S31" s="60">
        <v>0.3547732726130769</v>
      </c>
      <c r="T31" s="60">
        <v>0.41578311111111121</v>
      </c>
      <c r="U31" s="60">
        <v>-0.18709214814814801</v>
      </c>
      <c r="V31" s="60">
        <v>0.49782815666773089</v>
      </c>
      <c r="W31" s="60">
        <v>0.40170015666773101</v>
      </c>
      <c r="X31" s="60">
        <v>0.31578311111111118</v>
      </c>
      <c r="Y31" s="60">
        <v>-0.28709214814814799</v>
      </c>
      <c r="Z31" s="60">
        <v>0.39782815666773091</v>
      </c>
      <c r="AA31" s="60">
        <v>0.30170015666773092</v>
      </c>
      <c r="AB31" s="60">
        <v>0.32643555555555548</v>
      </c>
      <c r="AC31" s="60">
        <v>-0.25923081481481469</v>
      </c>
      <c r="AD31" s="60">
        <v>0.38682242864606931</v>
      </c>
      <c r="AE31" s="60">
        <v>0.29479042864606941</v>
      </c>
      <c r="AF31" s="60" t="s">
        <v>1089</v>
      </c>
      <c r="AG31" s="60" t="s">
        <v>1090</v>
      </c>
      <c r="AH31" s="60">
        <v>1.521060127473659</v>
      </c>
      <c r="AI31" s="60">
        <v>0.77089068615755807</v>
      </c>
      <c r="AJ31" s="60">
        <v>1.897534649081293</v>
      </c>
      <c r="AK31" s="60">
        <v>1.793648218832637</v>
      </c>
      <c r="AL31" s="60">
        <v>2.6389400511441718</v>
      </c>
      <c r="AM31" s="60">
        <v>3.041001057053168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</row>
    <row r="32" spans="1:104" x14ac:dyDescent="0.3">
      <c r="A32" s="61">
        <v>38</v>
      </c>
      <c r="B32" s="60"/>
      <c r="C32" s="60">
        <v>150</v>
      </c>
      <c r="D32" s="60">
        <v>6.5795183181762695E-2</v>
      </c>
      <c r="E32" s="60" t="b">
        <v>0</v>
      </c>
      <c r="F32" s="60">
        <v>2.3762921121134931E-2</v>
      </c>
      <c r="G32" s="60">
        <v>5.3568542243203369E-3</v>
      </c>
      <c r="H32" s="60">
        <v>3.5438222222222322E-2</v>
      </c>
      <c r="I32" s="60">
        <v>6.2723555555555532E-2</v>
      </c>
      <c r="J32" s="60">
        <v>1.2912869879227641E-2</v>
      </c>
      <c r="K32" s="60">
        <v>8.0527130120772297E-2</v>
      </c>
      <c r="L32" s="60">
        <v>9.6451555555555513E-2</v>
      </c>
      <c r="M32" s="60">
        <v>8.6311111111111116E-2</v>
      </c>
      <c r="N32" s="60">
        <v>8.3728195076771761E-2</v>
      </c>
      <c r="O32" s="60">
        <v>8.677175063232731E-2</v>
      </c>
      <c r="P32" s="60">
        <v>0.43557925925925928</v>
      </c>
      <c r="Q32" s="60">
        <v>0.62999229629629627</v>
      </c>
      <c r="R32" s="60">
        <v>-6.8375430442362647E-2</v>
      </c>
      <c r="S32" s="60">
        <v>-6.5673208220140528E-2</v>
      </c>
      <c r="T32" s="60">
        <v>0.40014103703703702</v>
      </c>
      <c r="U32" s="60">
        <v>0.6927158518518518</v>
      </c>
      <c r="V32" s="60">
        <v>-8.128830032159029E-2</v>
      </c>
      <c r="W32" s="60">
        <v>1.485392190063177E-2</v>
      </c>
      <c r="X32" s="60">
        <v>0.30014103703703698</v>
      </c>
      <c r="Y32" s="60">
        <v>0.59271585185185183</v>
      </c>
      <c r="Z32" s="60">
        <v>-0.1812883003215903</v>
      </c>
      <c r="AA32" s="60">
        <v>-8.5146078099368236E-2</v>
      </c>
      <c r="AB32" s="60">
        <v>0.30368948148148139</v>
      </c>
      <c r="AC32" s="60">
        <v>0.60640474074074069</v>
      </c>
      <c r="AD32" s="60">
        <v>-0.16501649539836211</v>
      </c>
      <c r="AE32" s="60">
        <v>-7.1917828731695541E-2</v>
      </c>
      <c r="AF32" s="60" t="s">
        <v>1091</v>
      </c>
      <c r="AG32" s="60" t="s">
        <v>1092</v>
      </c>
      <c r="AH32" s="60">
        <v>0.51170497438930729</v>
      </c>
      <c r="AI32" s="60">
        <v>3.3579082502021157E-2</v>
      </c>
      <c r="AJ32" s="60">
        <v>2.3261309815469411</v>
      </c>
      <c r="AK32" s="60">
        <v>2.0324241501339828</v>
      </c>
      <c r="AL32" s="60">
        <v>10.187100766897309</v>
      </c>
      <c r="AM32" s="60">
        <v>7.0547640486912018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</row>
    <row r="33" spans="1:104" x14ac:dyDescent="0.3">
      <c r="A33" s="61">
        <v>39</v>
      </c>
      <c r="B33" s="60"/>
      <c r="C33" s="60">
        <v>150</v>
      </c>
      <c r="D33" s="60">
        <v>6.3856840133666992E-2</v>
      </c>
      <c r="E33" s="60" t="b">
        <v>0</v>
      </c>
      <c r="F33" s="60">
        <v>1.4359903165096791E-2</v>
      </c>
      <c r="G33" s="60">
        <v>3.0826547930098542E-3</v>
      </c>
      <c r="H33" s="60">
        <v>4.1921185185185138E-2</v>
      </c>
      <c r="I33" s="60">
        <v>2.347022222222217E-2</v>
      </c>
      <c r="J33" s="60">
        <v>2.7828361333696539E-2</v>
      </c>
      <c r="K33" s="60">
        <v>0.11277252755519231</v>
      </c>
      <c r="L33" s="60">
        <v>7.3736296296296272E-2</v>
      </c>
      <c r="M33" s="60">
        <v>5.322311111111111E-2</v>
      </c>
      <c r="N33" s="60">
        <v>7.8039491395420546E-2</v>
      </c>
      <c r="O33" s="60">
        <v>0.1095701580620872</v>
      </c>
      <c r="P33" s="60">
        <v>0.18769777777777791</v>
      </c>
      <c r="Q33" s="60">
        <v>-0.48050962962962962</v>
      </c>
      <c r="R33" s="60">
        <v>-0.46996008311074788</v>
      </c>
      <c r="S33" s="60">
        <v>-1.2772527555192431E-2</v>
      </c>
      <c r="T33" s="60">
        <v>0.229618962962963</v>
      </c>
      <c r="U33" s="60">
        <v>-0.45703940740740739</v>
      </c>
      <c r="V33" s="60">
        <v>-0.49778844444444448</v>
      </c>
      <c r="W33" s="60">
        <v>9.9999999999999922E-2</v>
      </c>
      <c r="X33" s="60">
        <v>0.12961896296296299</v>
      </c>
      <c r="Y33" s="60">
        <v>-0.55703940740740743</v>
      </c>
      <c r="Z33" s="60">
        <v>-0.59778844444444446</v>
      </c>
      <c r="AA33" s="60">
        <v>-8.4457739288823906E-17</v>
      </c>
      <c r="AB33" s="60">
        <v>0.1558826666666667</v>
      </c>
      <c r="AC33" s="60">
        <v>-0.51026251851851856</v>
      </c>
      <c r="AD33" s="60">
        <v>-0.57582793583986502</v>
      </c>
      <c r="AE33" s="60">
        <v>-9.5701580620873167E-3</v>
      </c>
      <c r="AF33" s="60" t="s">
        <v>1093</v>
      </c>
      <c r="AG33" s="60" t="s">
        <v>1094</v>
      </c>
      <c r="AH33" s="60">
        <v>4.2147880377613118</v>
      </c>
      <c r="AI33" s="60">
        <v>2.372996407337721</v>
      </c>
      <c r="AJ33" s="60">
        <v>2.691051389827849</v>
      </c>
      <c r="AK33" s="60">
        <v>2.5655344775376179</v>
      </c>
      <c r="AL33" s="60">
        <v>2.9016169771054829</v>
      </c>
      <c r="AM33" s="60">
        <v>4.4456339805432874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</row>
    <row r="34" spans="1:104" x14ac:dyDescent="0.3">
      <c r="A34" s="61">
        <v>40</v>
      </c>
      <c r="B34" s="60"/>
      <c r="C34" s="60">
        <v>150</v>
      </c>
      <c r="D34" s="60">
        <v>6.2859058380126953E-2</v>
      </c>
      <c r="E34" s="60" t="b">
        <v>0</v>
      </c>
      <c r="F34" s="60">
        <v>2.0453982209376751E-2</v>
      </c>
      <c r="G34" s="60">
        <v>4.1725011040015447E-3</v>
      </c>
      <c r="H34" s="60">
        <v>6.2389333333333338E-2</v>
      </c>
      <c r="I34" s="60">
        <v>1.2483555555555611E-2</v>
      </c>
      <c r="J34" s="60">
        <v>1.1145987211329591E-2</v>
      </c>
      <c r="K34" s="60">
        <v>8.2436235010892756E-2</v>
      </c>
      <c r="L34" s="60">
        <v>9.0656E-2</v>
      </c>
      <c r="M34" s="60">
        <v>7.1968000000000004E-2</v>
      </c>
      <c r="N34" s="60">
        <v>8.4000469340217099E-2</v>
      </c>
      <c r="O34" s="60">
        <v>8.4000469340217154E-2</v>
      </c>
      <c r="P34" s="60">
        <v>0.1222684444444445</v>
      </c>
      <c r="Q34" s="60">
        <v>0.1684385185185186</v>
      </c>
      <c r="R34" s="60">
        <v>-0.27199763539257737</v>
      </c>
      <c r="S34" s="60">
        <v>-0.24520296872591091</v>
      </c>
      <c r="T34" s="60">
        <v>0.18465777777777781</v>
      </c>
      <c r="U34" s="60">
        <v>0.18092207407407421</v>
      </c>
      <c r="V34" s="60">
        <v>-0.28314362260390702</v>
      </c>
      <c r="W34" s="60">
        <v>-0.16276673371501821</v>
      </c>
      <c r="X34" s="60">
        <v>8.4657777777777804E-2</v>
      </c>
      <c r="Y34" s="60">
        <v>8.0922074074074174E-2</v>
      </c>
      <c r="Z34" s="60">
        <v>-0.383143622603907</v>
      </c>
      <c r="AA34" s="60">
        <v>-0.26276673371501819</v>
      </c>
      <c r="AB34" s="60">
        <v>9.4001777777777809E-2</v>
      </c>
      <c r="AC34" s="60">
        <v>0.1089540740740742</v>
      </c>
      <c r="AD34" s="60">
        <v>-0.36714409194412412</v>
      </c>
      <c r="AE34" s="60">
        <v>-0.24676720305523531</v>
      </c>
      <c r="AF34" s="60" t="s">
        <v>1095</v>
      </c>
      <c r="AG34" s="60" t="s">
        <v>1096</v>
      </c>
      <c r="AH34" s="60">
        <v>1.6109552471847901</v>
      </c>
      <c r="AI34" s="60">
        <v>0.3113592172288861</v>
      </c>
      <c r="AJ34" s="60">
        <v>2.5477222393073551</v>
      </c>
      <c r="AK34" s="60">
        <v>2.364933022060153</v>
      </c>
      <c r="AL34" s="60">
        <v>4.6512923435490494</v>
      </c>
      <c r="AM34" s="60">
        <v>3.2305582069152088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</row>
    <row r="35" spans="1:104" x14ac:dyDescent="0.3">
      <c r="A35" s="61">
        <v>42</v>
      </c>
      <c r="B35" s="60"/>
      <c r="C35" s="60">
        <v>150</v>
      </c>
      <c r="D35" s="60">
        <v>6.0874462127685547E-2</v>
      </c>
      <c r="E35" s="60" t="b">
        <v>0</v>
      </c>
      <c r="F35" s="60">
        <v>2.7333632683672639E-2</v>
      </c>
      <c r="G35" s="60">
        <v>2.009249503639644E-2</v>
      </c>
      <c r="H35" s="60">
        <v>8.6654814814814851E-2</v>
      </c>
      <c r="I35" s="60">
        <v>7.3731555555555439E-2</v>
      </c>
      <c r="J35" s="60">
        <v>8.454049811282538E-2</v>
      </c>
      <c r="K35" s="60">
        <v>9.6231057442730195E-2</v>
      </c>
      <c r="L35" s="60">
        <v>8.9015703703703708E-2</v>
      </c>
      <c r="M35" s="60">
        <v>9.5761777777777835E-2</v>
      </c>
      <c r="N35" s="60">
        <v>0.1011905089158394</v>
      </c>
      <c r="O35" s="60">
        <v>9.8226379973049505E-2</v>
      </c>
      <c r="P35" s="60">
        <v>-0.8305042962962963</v>
      </c>
      <c r="Q35" s="60">
        <v>0.59654874074074071</v>
      </c>
      <c r="R35" s="60">
        <v>0.15694581029731569</v>
      </c>
      <c r="S35" s="60">
        <v>-0.14753069918620471</v>
      </c>
      <c r="T35" s="60">
        <v>-0.74384948148148144</v>
      </c>
      <c r="U35" s="60">
        <v>0.67028029629629615</v>
      </c>
      <c r="V35" s="60">
        <v>0.2414863084101411</v>
      </c>
      <c r="W35" s="60">
        <v>-5.1299641743474483E-2</v>
      </c>
      <c r="X35" s="60">
        <v>-0.84384948148148142</v>
      </c>
      <c r="Y35" s="60">
        <v>0.57028029629629617</v>
      </c>
      <c r="Z35" s="60">
        <v>0.14148630841014109</v>
      </c>
      <c r="AA35" s="60">
        <v>-0.15129964174347449</v>
      </c>
      <c r="AB35" s="60">
        <v>-0.83286518518518515</v>
      </c>
      <c r="AC35" s="60">
        <v>0.57451851851851832</v>
      </c>
      <c r="AD35" s="60">
        <v>0.14029579949430171</v>
      </c>
      <c r="AE35" s="60">
        <v>-0.14952602171652399</v>
      </c>
      <c r="AF35" s="60" t="s">
        <v>1097</v>
      </c>
      <c r="AG35" s="60" t="s">
        <v>1098</v>
      </c>
      <c r="AH35" s="60">
        <v>6.3501617602402014</v>
      </c>
      <c r="AI35" s="60">
        <v>0.53082780654630191</v>
      </c>
      <c r="AJ35" s="60">
        <v>0.69374569464665514</v>
      </c>
      <c r="AK35" s="60">
        <v>0.60897430901954996</v>
      </c>
      <c r="AL35" s="60">
        <v>0.48919374882593891</v>
      </c>
      <c r="AM35" s="60">
        <v>0.95398640722994832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</row>
    <row r="36" spans="1:104" x14ac:dyDescent="0.3">
      <c r="A36" s="61">
        <v>43</v>
      </c>
      <c r="B36" s="60"/>
      <c r="C36" s="60">
        <v>150</v>
      </c>
      <c r="D36" s="60">
        <v>7.7796220779418945E-2</v>
      </c>
      <c r="E36" s="60" t="b">
        <v>0</v>
      </c>
      <c r="F36" s="60">
        <v>2.6349537470359299E-2</v>
      </c>
      <c r="G36" s="60">
        <v>4.1047546646881478E-3</v>
      </c>
      <c r="H36" s="60">
        <v>6.2654814814814719E-2</v>
      </c>
      <c r="I36" s="60">
        <v>1.125333333333323E-2</v>
      </c>
      <c r="J36" s="60">
        <v>7.2450903443858489E-3</v>
      </c>
      <c r="K36" s="60">
        <v>4.9268681221636274E-3</v>
      </c>
      <c r="L36" s="60">
        <v>9.7406814814814724E-2</v>
      </c>
      <c r="M36" s="60">
        <v>8.8821333333333419E-2</v>
      </c>
      <c r="N36" s="60">
        <v>9.472180658581511E-2</v>
      </c>
      <c r="O36" s="60">
        <v>9.4679139919148447E-2</v>
      </c>
      <c r="P36" s="60">
        <v>0.80476681481481482</v>
      </c>
      <c r="Q36" s="60">
        <v>0.53745540740740738</v>
      </c>
      <c r="R36" s="60">
        <v>-0.10506030620770181</v>
      </c>
      <c r="S36" s="60">
        <v>-8.8619417318812968E-2</v>
      </c>
      <c r="T36" s="60">
        <v>0.86742162962962954</v>
      </c>
      <c r="U36" s="60">
        <v>0.52620207407407416</v>
      </c>
      <c r="V36" s="60">
        <v>-0.1123053965520877</v>
      </c>
      <c r="W36" s="60">
        <v>-9.3546285440976595E-2</v>
      </c>
      <c r="X36" s="60">
        <v>0.76742162962962956</v>
      </c>
      <c r="Y36" s="60">
        <v>0.42620207407407412</v>
      </c>
      <c r="Z36" s="60">
        <v>-0.21230539655208769</v>
      </c>
      <c r="AA36" s="60">
        <v>-0.1935462854409766</v>
      </c>
      <c r="AB36" s="60">
        <v>0.77001481481481482</v>
      </c>
      <c r="AC36" s="60">
        <v>0.43738074074074068</v>
      </c>
      <c r="AD36" s="60">
        <v>-0.20702720313790279</v>
      </c>
      <c r="AE36" s="60">
        <v>-0.18822542536012499</v>
      </c>
      <c r="AF36" s="60" t="s">
        <v>1099</v>
      </c>
      <c r="AG36" s="60" t="s">
        <v>1100</v>
      </c>
      <c r="AH36" s="60">
        <v>0.29953009090227739</v>
      </c>
      <c r="AI36" s="60">
        <v>4.4261071009046533E-2</v>
      </c>
      <c r="AJ36" s="60">
        <v>1.4806241251428409</v>
      </c>
      <c r="AK36" s="60">
        <v>1.3307318968064781</v>
      </c>
      <c r="AL36" s="60">
        <v>2.566447544961139</v>
      </c>
      <c r="AM36" s="60">
        <v>2.2798041551571089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</row>
    <row r="37" spans="1:104" x14ac:dyDescent="0.3">
      <c r="A37" s="61">
        <v>44</v>
      </c>
      <c r="B37" s="60"/>
      <c r="C37" s="60">
        <v>150</v>
      </c>
      <c r="D37" s="60">
        <v>6.1850547790527337E-2</v>
      </c>
      <c r="E37" s="60" t="b">
        <v>0</v>
      </c>
      <c r="F37" s="60">
        <v>2.5299665049943069E-2</v>
      </c>
      <c r="G37" s="60">
        <v>3.0638342166971E-3</v>
      </c>
      <c r="H37" s="60">
        <v>5.1224888888888882E-2</v>
      </c>
      <c r="I37" s="60">
        <v>1.355022222222213E-2</v>
      </c>
      <c r="J37" s="60">
        <v>1.600738744288047E-2</v>
      </c>
      <c r="K37" s="60">
        <v>2.3118498553991632E-2</v>
      </c>
      <c r="L37" s="60">
        <v>9.6010666666666689E-2</v>
      </c>
      <c r="M37" s="60">
        <v>8.8031999999999888E-2</v>
      </c>
      <c r="N37" s="60">
        <v>9.1279701534159874E-2</v>
      </c>
      <c r="O37" s="60">
        <v>9.1279701534159929E-2</v>
      </c>
      <c r="P37" s="60">
        <v>0.5713422222222222</v>
      </c>
      <c r="Q37" s="60">
        <v>0.67070340740740741</v>
      </c>
      <c r="R37" s="60">
        <v>-0.10826333551215329</v>
      </c>
      <c r="S37" s="60">
        <v>-7.9406446623264418E-2</v>
      </c>
      <c r="T37" s="60">
        <v>0.62256711111111107</v>
      </c>
      <c r="U37" s="60">
        <v>0.68425362962962955</v>
      </c>
      <c r="V37" s="60">
        <v>-9.2255948069272786E-2</v>
      </c>
      <c r="W37" s="60">
        <v>-5.6287948069272793E-2</v>
      </c>
      <c r="X37" s="60">
        <v>0.52256711111111109</v>
      </c>
      <c r="Y37" s="60">
        <v>0.58425362962962957</v>
      </c>
      <c r="Z37" s="60">
        <v>-0.19225594806927279</v>
      </c>
      <c r="AA37" s="60">
        <v>-0.15628794806927279</v>
      </c>
      <c r="AB37" s="60">
        <v>0.52655644444444438</v>
      </c>
      <c r="AC37" s="60">
        <v>0.59622162962962966</v>
      </c>
      <c r="AD37" s="60">
        <v>-0.18353564960343269</v>
      </c>
      <c r="AE37" s="60">
        <v>-0.14756764960343269</v>
      </c>
      <c r="AF37" s="60" t="s">
        <v>1101</v>
      </c>
      <c r="AG37" s="60" t="s">
        <v>1102</v>
      </c>
      <c r="AH37" s="60">
        <v>0.44102716514796519</v>
      </c>
      <c r="AI37" s="60">
        <v>0.21484325149035269</v>
      </c>
      <c r="AJ37" s="60">
        <v>2.004873568588045</v>
      </c>
      <c r="AK37" s="60">
        <v>1.7548710654049211</v>
      </c>
      <c r="AL37" s="60">
        <v>4.8297412154177231</v>
      </c>
      <c r="AM37" s="60">
        <v>3.8627346670199918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</row>
    <row r="38" spans="1:104" x14ac:dyDescent="0.3">
      <c r="A38" s="61">
        <v>46</v>
      </c>
      <c r="B38" s="60"/>
      <c r="C38" s="60">
        <v>150</v>
      </c>
      <c r="D38" s="60">
        <v>5.9387922286987298E-2</v>
      </c>
      <c r="E38" s="60" t="b">
        <v>0</v>
      </c>
      <c r="F38" s="60">
        <v>3.379715800914275E-2</v>
      </c>
      <c r="G38" s="60">
        <v>2.1321224938177129E-2</v>
      </c>
      <c r="H38" s="60">
        <v>5.5887407407407441E-2</v>
      </c>
      <c r="I38" s="60">
        <v>8.0817777777777433E-3</v>
      </c>
      <c r="J38" s="60">
        <v>0.1346569994445376</v>
      </c>
      <c r="K38" s="60">
        <v>0.1627787588706032</v>
      </c>
      <c r="L38" s="60">
        <v>9.2289185185185224E-2</v>
      </c>
      <c r="M38" s="60">
        <v>8.39359999999999E-2</v>
      </c>
      <c r="N38" s="60">
        <v>0.13503559608857721</v>
      </c>
      <c r="O38" s="60">
        <v>0.13527533164712729</v>
      </c>
      <c r="P38" s="60">
        <v>-0.18134755555555551</v>
      </c>
      <c r="Q38" s="60">
        <v>0.66708385185185182</v>
      </c>
      <c r="R38" s="60">
        <v>1.217702176756285E-2</v>
      </c>
      <c r="S38" s="60">
        <v>9.1871054034888808E-2</v>
      </c>
      <c r="T38" s="60">
        <v>-0.1254601481481481</v>
      </c>
      <c r="U38" s="60">
        <v>0.67516562962962956</v>
      </c>
      <c r="V38" s="60">
        <v>0.14683402121210051</v>
      </c>
      <c r="W38" s="60">
        <v>0.25464981290549199</v>
      </c>
      <c r="X38" s="60">
        <v>-0.2254601481481481</v>
      </c>
      <c r="Y38" s="60">
        <v>0.57516562962962958</v>
      </c>
      <c r="Z38" s="60">
        <v>4.6834021212100473E-2</v>
      </c>
      <c r="AA38" s="60">
        <v>0.15464981290549201</v>
      </c>
      <c r="AB38" s="60">
        <v>-0.21774933333333329</v>
      </c>
      <c r="AC38" s="60">
        <v>0.59122962962962966</v>
      </c>
      <c r="AD38" s="60">
        <v>1.1798425123523309E-2</v>
      </c>
      <c r="AE38" s="60">
        <v>0.1193744812583647</v>
      </c>
      <c r="AF38" s="60" t="s">
        <v>1103</v>
      </c>
      <c r="AG38" s="60" t="s">
        <v>1104</v>
      </c>
      <c r="AH38" s="60">
        <v>1.432541892915919</v>
      </c>
      <c r="AI38" s="60">
        <v>0.30467681932509461</v>
      </c>
      <c r="AJ38" s="60">
        <v>2.6506791075498359</v>
      </c>
      <c r="AK38" s="60">
        <v>2.3244930158111141</v>
      </c>
      <c r="AL38" s="60">
        <v>42.868136746483117</v>
      </c>
      <c r="AM38" s="60">
        <v>64.973122537694579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</row>
    <row r="39" spans="1:104" x14ac:dyDescent="0.3">
      <c r="A39" s="61">
        <v>48</v>
      </c>
      <c r="B39" s="60"/>
      <c r="C39" s="60">
        <v>150</v>
      </c>
      <c r="D39" s="60">
        <v>4.1883468627929688E-2</v>
      </c>
      <c r="E39" s="60" t="b">
        <v>0</v>
      </c>
      <c r="F39" s="60">
        <v>2.717978052694274E-2</v>
      </c>
      <c r="G39" s="60">
        <v>2.2925188754537109E-2</v>
      </c>
      <c r="H39" s="60">
        <v>7.0640592592592588E-2</v>
      </c>
      <c r="I39" s="60">
        <v>8.4014222222222296E-2</v>
      </c>
      <c r="J39" s="60">
        <v>0.1042914469028957</v>
      </c>
      <c r="K39" s="60">
        <v>8.30767089095137E-2</v>
      </c>
      <c r="L39" s="60">
        <v>8.3248592592592652E-2</v>
      </c>
      <c r="M39" s="60">
        <v>9.1587555555555589E-2</v>
      </c>
      <c r="N39" s="60">
        <v>0.10890900800968339</v>
      </c>
      <c r="O39" s="60">
        <v>8.6389929654303227E-2</v>
      </c>
      <c r="P39" s="60">
        <v>-0.55503644444444433</v>
      </c>
      <c r="Q39" s="60">
        <v>-0.13543348148148179</v>
      </c>
      <c r="R39" s="60">
        <v>2.2289158570311031E-2</v>
      </c>
      <c r="S39" s="60">
        <v>2.2342685617279531E-2</v>
      </c>
      <c r="T39" s="60">
        <v>-0.48439585185185169</v>
      </c>
      <c r="U39" s="60">
        <v>-5.1419259259259498E-2</v>
      </c>
      <c r="V39" s="60">
        <v>0.12658060547320671</v>
      </c>
      <c r="W39" s="60">
        <v>0.10541939452679321</v>
      </c>
      <c r="X39" s="60">
        <v>-0.58439585185185172</v>
      </c>
      <c r="Y39" s="60">
        <v>-0.1514192592592595</v>
      </c>
      <c r="Z39" s="60">
        <v>2.6580605473206741E-2</v>
      </c>
      <c r="AA39" s="60">
        <v>5.4193945267932324E-3</v>
      </c>
      <c r="AB39" s="60">
        <v>-0.5676444444444444</v>
      </c>
      <c r="AC39" s="60">
        <v>-0.14300681481481509</v>
      </c>
      <c r="AD39" s="60">
        <v>1.7671597463523311E-2</v>
      </c>
      <c r="AE39" s="60">
        <v>1.902946487249001E-2</v>
      </c>
      <c r="AF39" s="60" t="s">
        <v>1105</v>
      </c>
      <c r="AG39" s="60" t="s">
        <v>1106</v>
      </c>
      <c r="AH39" s="60">
        <v>6.8411541273313867</v>
      </c>
      <c r="AI39" s="60">
        <v>1.0200946016616159</v>
      </c>
      <c r="AJ39" s="60">
        <v>0.63127188675985191</v>
      </c>
      <c r="AK39" s="60">
        <v>0.59340339565074363</v>
      </c>
      <c r="AL39" s="60">
        <v>8.0354937915477986</v>
      </c>
      <c r="AM39" s="60">
        <v>64.555368337898784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</row>
    <row r="40" spans="1:104" x14ac:dyDescent="0.3">
      <c r="A40" s="61">
        <v>49</v>
      </c>
      <c r="B40" s="60"/>
      <c r="C40" s="60">
        <v>150</v>
      </c>
      <c r="D40" s="60">
        <v>3.9950132369995117E-2</v>
      </c>
      <c r="E40" s="60" t="b">
        <v>0</v>
      </c>
      <c r="F40" s="60">
        <v>2.168347887603193E-2</v>
      </c>
      <c r="G40" s="60">
        <v>1.441889922299034E-3</v>
      </c>
      <c r="H40" s="60">
        <v>3.2596148148148117E-2</v>
      </c>
      <c r="I40" s="60">
        <v>1.005866666666669E-2</v>
      </c>
      <c r="J40" s="60">
        <v>1.6679456618604292E-2</v>
      </c>
      <c r="K40" s="60">
        <v>0.23927843933858739</v>
      </c>
      <c r="L40" s="60">
        <v>5.8046814814814801E-2</v>
      </c>
      <c r="M40" s="60">
        <v>8.8999111111111084E-2</v>
      </c>
      <c r="N40" s="60">
        <v>0.1019470665949669</v>
      </c>
      <c r="O40" s="60">
        <v>0.11021063196070829</v>
      </c>
      <c r="P40" s="60">
        <v>-0.2031952592592591</v>
      </c>
      <c r="Q40" s="60">
        <v>-0.1598459259259262</v>
      </c>
      <c r="R40" s="60">
        <v>0.12781179170520129</v>
      </c>
      <c r="S40" s="60">
        <v>-0.11482957993930409</v>
      </c>
      <c r="T40" s="60">
        <v>-0.17059911111111101</v>
      </c>
      <c r="U40" s="60">
        <v>-0.14978725925925951</v>
      </c>
      <c r="V40" s="60">
        <v>0.1111323350865971</v>
      </c>
      <c r="W40" s="60">
        <v>0.1244488593992833</v>
      </c>
      <c r="X40" s="60">
        <v>-0.27059911111111101</v>
      </c>
      <c r="Y40" s="60">
        <v>-0.24978725925925949</v>
      </c>
      <c r="Z40" s="60">
        <v>1.113233508659706E-2</v>
      </c>
      <c r="AA40" s="60">
        <v>2.4448859399283322E-2</v>
      </c>
      <c r="AB40" s="60">
        <v>-0.22864592592592581</v>
      </c>
      <c r="AC40" s="60">
        <v>-0.23878637037037059</v>
      </c>
      <c r="AD40" s="60">
        <v>9.185268491630115E-3</v>
      </c>
      <c r="AE40" s="60">
        <v>1.4238227438575061E-2</v>
      </c>
      <c r="AF40" s="60" t="s">
        <v>1107</v>
      </c>
      <c r="AG40" s="60" t="s">
        <v>1108</v>
      </c>
      <c r="AH40" s="60">
        <v>7.9005304067918916</v>
      </c>
      <c r="AI40" s="60">
        <v>3.5540903059484532</v>
      </c>
      <c r="AJ40" s="60">
        <v>0.7687627186025987</v>
      </c>
      <c r="AK40" s="60">
        <v>0.7256387485902912</v>
      </c>
      <c r="AL40" s="60">
        <v>29.974850353144799</v>
      </c>
      <c r="AM40" s="60">
        <v>452.71435260861182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</row>
    <row r="41" spans="1:104" x14ac:dyDescent="0.3">
      <c r="A41" s="61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</row>
    <row r="42" spans="1:104" x14ac:dyDescent="0.3">
      <c r="A42" s="61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</row>
    <row r="43" spans="1:104" x14ac:dyDescent="0.3">
      <c r="A43" s="61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</row>
    <row r="44" spans="1:104" x14ac:dyDescent="0.3">
      <c r="A44" s="61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</row>
    <row r="45" spans="1:104" x14ac:dyDescent="0.3">
      <c r="A45" s="6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</row>
    <row r="46" spans="1:104" x14ac:dyDescent="0.3">
      <c r="A46" s="6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</row>
    <row r="47" spans="1:104" x14ac:dyDescent="0.3">
      <c r="A47" s="6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</row>
    <row r="48" spans="1:104" x14ac:dyDescent="0.3">
      <c r="A48" s="6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</row>
    <row r="49" spans="1:104" x14ac:dyDescent="0.3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</row>
    <row r="50" spans="1:104" x14ac:dyDescent="0.3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</row>
    <row r="51" spans="1:104" x14ac:dyDescent="0.3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</row>
    <row r="52" spans="1:104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04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04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04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04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04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04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04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04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04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04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04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04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04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04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04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04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04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04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04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04" s="59" customFormat="1" x14ac:dyDescent="0.3"/>
    <row r="153" spans="1:10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</row>
    <row r="154" spans="1:10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</row>
    <row r="155" spans="1:10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</row>
    <row r="156" spans="1:10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</row>
    <row r="157" spans="1:10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</row>
    <row r="158" spans="1:10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</row>
    <row r="159" spans="1:10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</row>
    <row r="160" spans="1:10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</row>
    <row r="161" spans="1:10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</row>
    <row r="162" spans="1:10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</row>
    <row r="163" spans="1:10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</row>
    <row r="164" spans="1:10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</row>
    <row r="165" spans="1:10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</row>
    <row r="166" spans="1:10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</row>
    <row r="167" spans="1:10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</row>
    <row r="168" spans="1:10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</row>
    <row r="169" spans="1:10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</row>
    <row r="170" spans="1:10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</row>
    <row r="171" spans="1:10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</row>
    <row r="172" spans="1:10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</row>
    <row r="173" spans="1:10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</row>
    <row r="174" spans="1:10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</row>
    <row r="175" spans="1:10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</row>
    <row r="176" spans="1:10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</row>
    <row r="177" spans="1:10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</row>
    <row r="178" spans="1:10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</row>
    <row r="179" spans="1:10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</row>
    <row r="180" spans="1:10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</row>
    <row r="181" spans="1:10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</row>
    <row r="182" spans="1:10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</row>
    <row r="183" spans="1:10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</row>
    <row r="184" spans="1:10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</row>
    <row r="185" spans="1:10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</row>
    <row r="186" spans="1:10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</row>
    <row r="187" spans="1:10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</row>
    <row r="188" spans="1:10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</row>
    <row r="189" spans="1:10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</row>
    <row r="190" spans="1:10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</row>
    <row r="191" spans="1:10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</row>
    <row r="192" spans="1:10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</row>
    <row r="193" spans="1:10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</row>
    <row r="194" spans="1:10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</row>
    <row r="195" spans="1:10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</row>
    <row r="196" spans="1:10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</row>
    <row r="197" spans="1:10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</row>
    <row r="198" spans="1:10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</row>
    <row r="199" spans="1:10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</row>
    <row r="200" spans="1:10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</row>
    <row r="201" spans="1:10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</row>
    <row r="202" spans="1:104" x14ac:dyDescent="0.3">
      <c r="A202" s="33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</row>
    <row r="203" spans="1:104" x14ac:dyDescent="0.3">
      <c r="A203" s="33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</row>
    <row r="204" spans="1:104" x14ac:dyDescent="0.3">
      <c r="A204" s="33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</row>
    <row r="205" spans="1:104" x14ac:dyDescent="0.3">
      <c r="A205" s="33"/>
    </row>
    <row r="206" spans="1:104" x14ac:dyDescent="0.3">
      <c r="A206" s="33"/>
    </row>
    <row r="207" spans="1:104" x14ac:dyDescent="0.3">
      <c r="A207" s="33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M51"/>
  <sheetViews>
    <sheetView zoomScale="85" zoomScaleNormal="85" workbookViewId="0">
      <selection sqref="A1:AM45"/>
    </sheetView>
  </sheetViews>
  <sheetFormatPr defaultRowHeight="14.4" x14ac:dyDescent="0.3"/>
  <cols>
    <col min="1" max="1" width="6" style="59" customWidth="1"/>
    <col min="2" max="2" width="34" style="59" customWidth="1"/>
    <col min="3" max="3" width="11" style="59" customWidth="1"/>
    <col min="4" max="4" width="23" style="59" customWidth="1"/>
    <col min="5" max="5" width="17" style="59" customWidth="1"/>
    <col min="6" max="6" width="21" style="59" customWidth="1"/>
    <col min="7" max="7" width="23" style="59" customWidth="1"/>
    <col min="8" max="11" width="24" style="59" customWidth="1"/>
    <col min="12" max="16" width="22" style="59" customWidth="1"/>
    <col min="17" max="17" width="21" style="59" customWidth="1"/>
    <col min="18" max="19" width="24" style="59" customWidth="1"/>
    <col min="20" max="20" width="22" style="59" customWidth="1"/>
    <col min="21" max="21" width="21" style="59" customWidth="1"/>
    <col min="22" max="23" width="20" style="59" customWidth="1"/>
    <col min="24" max="24" width="22" style="59" customWidth="1"/>
    <col min="25" max="25" width="23" style="59" customWidth="1"/>
    <col min="26" max="27" width="24" style="59" customWidth="1"/>
    <col min="28" max="28" width="493" style="59" customWidth="1"/>
    <col min="29" max="29" width="11" style="59" customWidth="1"/>
    <col min="30" max="30" width="493" style="59" customWidth="1"/>
    <col min="31" max="31" width="15" style="59" customWidth="1"/>
    <col min="32" max="35" width="23" style="59" customWidth="1"/>
    <col min="36" max="37" width="21" style="59" customWidth="1"/>
    <col min="38" max="16384" width="8.88671875" style="59"/>
  </cols>
  <sheetData>
    <row r="1" spans="1:3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</row>
    <row r="2" spans="1:39" x14ac:dyDescent="0.3">
      <c r="A2" s="61">
        <v>0</v>
      </c>
      <c r="B2" s="60">
        <v>2.6637940406799319E-2</v>
      </c>
      <c r="C2" s="60">
        <v>150</v>
      </c>
      <c r="D2" s="60">
        <v>4.5306205749511719E-2</v>
      </c>
      <c r="E2" s="60" t="b">
        <v>0</v>
      </c>
      <c r="F2" s="60">
        <v>1.195372812074987E-2</v>
      </c>
      <c r="G2" s="60">
        <v>8.6161985103889104E-4</v>
      </c>
      <c r="H2" s="60">
        <v>6.6517278650578271E-4</v>
      </c>
      <c r="I2" s="60">
        <v>1.5607703703703679E-2</v>
      </c>
      <c r="J2" s="60">
        <v>2.4851096179049681E-2</v>
      </c>
      <c r="K2" s="60">
        <v>0.21345009769612039</v>
      </c>
      <c r="L2" s="60">
        <v>5.1928703446288679E-2</v>
      </c>
      <c r="M2" s="60">
        <v>5.6598518518518597E-2</v>
      </c>
      <c r="N2" s="60">
        <v>7.7805819709364843E-2</v>
      </c>
      <c r="O2" s="60">
        <v>0.13878562128380009</v>
      </c>
      <c r="P2" s="60">
        <v>-5.3288580193913068E-2</v>
      </c>
      <c r="Q2" s="60">
        <v>-0.55476622222222227</v>
      </c>
      <c r="R2" s="60">
        <v>0.38897999801434358</v>
      </c>
      <c r="S2" s="60">
        <v>-4.2086525222846928E-2</v>
      </c>
      <c r="T2" s="60">
        <v>-5.2623407407407292E-2</v>
      </c>
      <c r="U2" s="60">
        <v>-0.57037392592592595</v>
      </c>
      <c r="V2" s="60">
        <v>0.41383109419339331</v>
      </c>
      <c r="W2" s="60">
        <v>0.17136357247327341</v>
      </c>
      <c r="X2" s="60">
        <v>-0.15262340740740729</v>
      </c>
      <c r="Y2" s="60">
        <v>-0.67037392592592593</v>
      </c>
      <c r="Z2" s="60">
        <v>0.31383109419339328</v>
      </c>
      <c r="AA2" s="60">
        <v>7.1363572473273448E-2</v>
      </c>
      <c r="AB2" s="60">
        <v>-0.10455211085369601</v>
      </c>
      <c r="AC2" s="60">
        <v>-0.62697244444444455</v>
      </c>
      <c r="AD2" s="60">
        <v>0.33602527448402841</v>
      </c>
      <c r="AE2" s="60">
        <v>3.2577951189473313E-2</v>
      </c>
      <c r="AF2" s="60" t="s">
        <v>1301</v>
      </c>
      <c r="AG2" s="60" t="s">
        <v>1302</v>
      </c>
      <c r="AH2" s="60">
        <v>10.07230840957023</v>
      </c>
      <c r="AI2" s="60">
        <v>4.242606518911832</v>
      </c>
      <c r="AJ2" s="60">
        <v>2.3440330550682549</v>
      </c>
      <c r="AK2" s="60">
        <v>2.2411001621792921</v>
      </c>
      <c r="AL2" s="60">
        <v>1.0023852593371161</v>
      </c>
      <c r="AM2" s="60">
        <v>14.63672645866448</v>
      </c>
    </row>
    <row r="3" spans="1:39" x14ac:dyDescent="0.3">
      <c r="A3" s="61">
        <v>1</v>
      </c>
      <c r="B3" s="60"/>
      <c r="C3" s="60">
        <v>150</v>
      </c>
      <c r="D3" s="60">
        <v>6.008458137512207E-2</v>
      </c>
      <c r="E3" s="60" t="b">
        <v>0</v>
      </c>
      <c r="F3" s="60">
        <v>2.7590617190540449E-2</v>
      </c>
      <c r="G3" s="60">
        <v>3.4776667441475551E-3</v>
      </c>
      <c r="H3" s="60">
        <v>2.8115865597921671E-2</v>
      </c>
      <c r="I3" s="60">
        <v>4.8309333333333322E-2</v>
      </c>
      <c r="J3" s="60">
        <v>1.879822222222224E-2</v>
      </c>
      <c r="K3" s="60">
        <v>4.6360310990489158E-2</v>
      </c>
      <c r="L3" s="60">
        <v>8.7124148148148062E-2</v>
      </c>
      <c r="M3" s="60">
        <v>9.9999999999999978E-2</v>
      </c>
      <c r="N3" s="60">
        <v>0.1</v>
      </c>
      <c r="O3" s="60">
        <v>0.1</v>
      </c>
      <c r="P3" s="60">
        <v>0.70882687096933927</v>
      </c>
      <c r="Q3" s="60">
        <v>0.7582672592592592</v>
      </c>
      <c r="R3" s="60">
        <v>8.5923555555555559E-2</v>
      </c>
      <c r="S3" s="60">
        <v>5.9982843967007508E-3</v>
      </c>
      <c r="T3" s="60">
        <v>0.6807110053714176</v>
      </c>
      <c r="U3" s="60">
        <v>0.80657659259259251</v>
      </c>
      <c r="V3" s="60">
        <v>0.1047217777777778</v>
      </c>
      <c r="W3" s="60">
        <v>5.2358595387189913E-2</v>
      </c>
      <c r="X3" s="60">
        <v>0.58071100537141762</v>
      </c>
      <c r="Y3" s="60">
        <v>0.70657659259259253</v>
      </c>
      <c r="Z3" s="60">
        <v>4.7217777777777969E-3</v>
      </c>
      <c r="AA3" s="60">
        <v>-4.76414046128101E-2</v>
      </c>
      <c r="AB3" s="60">
        <v>0.59358685722326954</v>
      </c>
      <c r="AC3" s="60">
        <v>0.70657659259259253</v>
      </c>
      <c r="AD3" s="60">
        <v>4.7217777777777969E-3</v>
      </c>
      <c r="AE3" s="60">
        <v>-4.76414046128101E-2</v>
      </c>
      <c r="AF3" s="60" t="s">
        <v>1303</v>
      </c>
      <c r="AG3" s="60" t="s">
        <v>1304</v>
      </c>
      <c r="AH3" s="60">
        <v>0.7820171447823081</v>
      </c>
      <c r="AI3" s="60">
        <v>2.6544302731852119</v>
      </c>
      <c r="AJ3" s="60">
        <v>1.9756657213434489E-14</v>
      </c>
      <c r="AK3" s="60">
        <v>1.6754596523893811E-14</v>
      </c>
      <c r="AL3" s="60">
        <v>0</v>
      </c>
      <c r="AM3" s="60">
        <v>0</v>
      </c>
    </row>
    <row r="4" spans="1:39" x14ac:dyDescent="0.3">
      <c r="A4" s="61">
        <v>3</v>
      </c>
      <c r="B4" s="60"/>
      <c r="C4" s="60">
        <v>150</v>
      </c>
      <c r="D4" s="60">
        <v>5.9847593307495117E-2</v>
      </c>
      <c r="E4" s="60" t="b">
        <v>0</v>
      </c>
      <c r="F4" s="60">
        <v>2.9168317171614361E-2</v>
      </c>
      <c r="G4" s="60">
        <v>3.5863984863579732E-3</v>
      </c>
      <c r="H4" s="60">
        <v>6.522005790231245E-3</v>
      </c>
      <c r="I4" s="60">
        <v>5.8023111111111032E-2</v>
      </c>
      <c r="J4" s="60">
        <v>1.331091671590756E-2</v>
      </c>
      <c r="K4" s="60">
        <v>9.3102588784081258E-2</v>
      </c>
      <c r="L4" s="60">
        <v>9.7621646430381528E-2</v>
      </c>
      <c r="M4" s="60">
        <v>9.6821333333333315E-2</v>
      </c>
      <c r="N4" s="60">
        <v>0.10131120733359909</v>
      </c>
      <c r="O4" s="60">
        <v>9.8423448864932872E-2</v>
      </c>
      <c r="P4" s="60">
        <v>-6.2743020865274812E-3</v>
      </c>
      <c r="Q4" s="60">
        <v>-0.56540918518518513</v>
      </c>
      <c r="R4" s="60">
        <v>-0.17005047227146319</v>
      </c>
      <c r="S4" s="60">
        <v>6.8974112159186796E-3</v>
      </c>
      <c r="T4" s="60">
        <v>2.4770370370376382E-4</v>
      </c>
      <c r="U4" s="60">
        <v>-0.5073860740740741</v>
      </c>
      <c r="V4" s="60">
        <v>-0.1567395555555556</v>
      </c>
      <c r="W4" s="60">
        <v>9.9999999999999936E-2</v>
      </c>
      <c r="X4" s="60">
        <v>-9.9752296296296242E-2</v>
      </c>
      <c r="Y4" s="60">
        <v>-0.60738607407407408</v>
      </c>
      <c r="Z4" s="60">
        <v>-0.25673955555555561</v>
      </c>
      <c r="AA4" s="60">
        <v>-6.7698329913541338E-17</v>
      </c>
      <c r="AB4" s="60">
        <v>-9.7373942726677765E-2</v>
      </c>
      <c r="AC4" s="60">
        <v>-0.60420740740740742</v>
      </c>
      <c r="AD4" s="60">
        <v>-0.25805076288915468</v>
      </c>
      <c r="AE4" s="60">
        <v>1.57655113506707E-3</v>
      </c>
      <c r="AF4" s="60" t="s">
        <v>1305</v>
      </c>
      <c r="AG4" s="60" t="s">
        <v>1306</v>
      </c>
      <c r="AH4" s="60">
        <v>0.48439551491990318</v>
      </c>
      <c r="AI4" s="60">
        <v>0.18992548880718049</v>
      </c>
      <c r="AJ4" s="60">
        <v>0.17771962364343249</v>
      </c>
      <c r="AK4" s="60">
        <v>0.16965310851352769</v>
      </c>
      <c r="AL4" s="60">
        <v>0.21459631338518989</v>
      </c>
      <c r="AM4" s="60">
        <v>0.80683361840843126</v>
      </c>
    </row>
    <row r="5" spans="1:39" x14ac:dyDescent="0.3">
      <c r="A5" s="61">
        <v>4</v>
      </c>
      <c r="B5" s="60"/>
      <c r="C5" s="60">
        <v>150</v>
      </c>
      <c r="D5" s="60">
        <v>6.3827753067016602E-2</v>
      </c>
      <c r="E5" s="60" t="b">
        <v>0</v>
      </c>
      <c r="F5" s="60">
        <v>2.927287783710722E-2</v>
      </c>
      <c r="G5" s="60">
        <v>3.4398357742167329E-3</v>
      </c>
      <c r="H5" s="60">
        <v>4.6019067683675419E-2</v>
      </c>
      <c r="I5" s="60">
        <v>1.8753185185185262E-2</v>
      </c>
      <c r="J5" s="60">
        <v>3.1151231583232492E-2</v>
      </c>
      <c r="K5" s="60">
        <v>0.10565341383590481</v>
      </c>
      <c r="L5" s="60">
        <v>8.9929390076079196E-2</v>
      </c>
      <c r="M5" s="60">
        <v>9.8134518518518676E-2</v>
      </c>
      <c r="N5" s="60">
        <v>0.1074951111111111</v>
      </c>
      <c r="O5" s="60">
        <v>8.5835673395881218E-2</v>
      </c>
      <c r="P5" s="60">
        <v>-0.41632544478873612</v>
      </c>
      <c r="Q5" s="60">
        <v>0.4661191111111111</v>
      </c>
      <c r="R5" s="60">
        <v>0.1044830855101509</v>
      </c>
      <c r="S5" s="60">
        <v>-0.2274544516506628</v>
      </c>
      <c r="T5" s="60">
        <v>-0.37030637710506059</v>
      </c>
      <c r="U5" s="60">
        <v>0.48487229629629641</v>
      </c>
      <c r="V5" s="60">
        <v>0.13563431709338339</v>
      </c>
      <c r="W5" s="60">
        <v>-0.121801037814758</v>
      </c>
      <c r="X5" s="60">
        <v>-0.47030637710506068</v>
      </c>
      <c r="Y5" s="60">
        <v>0.38487229629629632</v>
      </c>
      <c r="Z5" s="60">
        <v>3.5634317093383411E-2</v>
      </c>
      <c r="AA5" s="60">
        <v>-0.22180103781475799</v>
      </c>
      <c r="AB5" s="60">
        <v>-0.46023576718113979</v>
      </c>
      <c r="AC5" s="60">
        <v>0.38673777777777768</v>
      </c>
      <c r="AD5" s="60">
        <v>2.8139205982272309E-2</v>
      </c>
      <c r="AE5" s="60">
        <v>-0.2076367112106392</v>
      </c>
      <c r="AF5" s="60" t="s">
        <v>1307</v>
      </c>
      <c r="AG5" s="60" t="s">
        <v>1308</v>
      </c>
      <c r="AH5" s="60">
        <v>2.0313270256723479</v>
      </c>
      <c r="AI5" s="60">
        <v>0.65962855530169928</v>
      </c>
      <c r="AJ5" s="60">
        <v>0.2342608212057006</v>
      </c>
      <c r="AK5" s="60">
        <v>0.2116573185469556</v>
      </c>
      <c r="AL5" s="60">
        <v>0.9319553161257661</v>
      </c>
      <c r="AM5" s="60">
        <v>10.046471187253299</v>
      </c>
    </row>
    <row r="6" spans="1:39" x14ac:dyDescent="0.3">
      <c r="A6" s="61">
        <v>5</v>
      </c>
      <c r="B6" s="60"/>
      <c r="C6" s="60">
        <v>150</v>
      </c>
      <c r="D6" s="60">
        <v>5.3857326507568359E-2</v>
      </c>
      <c r="E6" s="60" t="b">
        <v>0</v>
      </c>
      <c r="F6" s="60">
        <v>1.5690490387570789E-2</v>
      </c>
      <c r="G6" s="60">
        <v>8.5115992249829315E-3</v>
      </c>
      <c r="H6" s="60">
        <v>8.8953547086289997E-2</v>
      </c>
      <c r="I6" s="60">
        <v>1.410251851851849E-2</v>
      </c>
      <c r="J6" s="60">
        <v>1.999961642594586E-2</v>
      </c>
      <c r="K6" s="60">
        <v>0.1187461783404077</v>
      </c>
      <c r="L6" s="60">
        <v>5.6147464369469602E-2</v>
      </c>
      <c r="M6" s="60">
        <v>6.0059259259259229E-2</v>
      </c>
      <c r="N6" s="60">
        <v>9.4503111111111121E-2</v>
      </c>
      <c r="O6" s="60">
        <v>8.9814001650777173E-2</v>
      </c>
      <c r="P6" s="60">
        <v>-0.45228451372926098</v>
      </c>
      <c r="Q6" s="60">
        <v>-0.14075259259259271</v>
      </c>
      <c r="R6" s="60">
        <v>-5.7354802858704527E-2</v>
      </c>
      <c r="S6" s="60">
        <v>-0.15093013757119311</v>
      </c>
      <c r="T6" s="60">
        <v>-0.36333096664297099</v>
      </c>
      <c r="U6" s="60">
        <v>-0.15485511111111119</v>
      </c>
      <c r="V6" s="60">
        <v>-7.7354419284650394E-2</v>
      </c>
      <c r="W6" s="60">
        <v>-3.2183959230785403E-2</v>
      </c>
      <c r="X6" s="60">
        <v>-0.46333096664297102</v>
      </c>
      <c r="Y6" s="60">
        <v>-0.2548551111111112</v>
      </c>
      <c r="Z6" s="60">
        <v>-0.1773544192846504</v>
      </c>
      <c r="AA6" s="60">
        <v>-0.13218395923078541</v>
      </c>
      <c r="AB6" s="60">
        <v>-0.41947843101244059</v>
      </c>
      <c r="AC6" s="60">
        <v>-0.21491437037037039</v>
      </c>
      <c r="AD6" s="60">
        <v>-0.17185753039576149</v>
      </c>
      <c r="AE6" s="60">
        <v>-0.1219979608815626</v>
      </c>
      <c r="AF6" s="60" t="s">
        <v>1309</v>
      </c>
      <c r="AG6" s="60" t="s">
        <v>1310</v>
      </c>
      <c r="AH6" s="60">
        <v>14.429970388455891</v>
      </c>
      <c r="AI6" s="60">
        <v>2.6379667873383612</v>
      </c>
      <c r="AJ6" s="60">
        <v>2.781283822218398</v>
      </c>
      <c r="AK6" s="60">
        <v>2.625786694285793</v>
      </c>
      <c r="AL6" s="60">
        <v>4.3172843855767917</v>
      </c>
      <c r="AM6" s="60">
        <v>0.51485556009732125</v>
      </c>
    </row>
    <row r="7" spans="1:39" x14ac:dyDescent="0.3">
      <c r="A7" s="61">
        <v>6</v>
      </c>
      <c r="B7" s="60"/>
      <c r="C7" s="60">
        <v>150</v>
      </c>
      <c r="D7" s="60">
        <v>5.5876255035400391E-2</v>
      </c>
      <c r="E7" s="60" t="b">
        <v>0</v>
      </c>
      <c r="F7" s="60">
        <v>1.1064299370214119E-2</v>
      </c>
      <c r="G7" s="60">
        <v>1.9641994619717081E-3</v>
      </c>
      <c r="H7" s="60">
        <v>7.6680416571590082E-3</v>
      </c>
      <c r="I7" s="60">
        <v>2.3704888888888938E-2</v>
      </c>
      <c r="J7" s="60">
        <v>3.6653496993891477E-2</v>
      </c>
      <c r="K7" s="60">
        <v>0.1249292148232491</v>
      </c>
      <c r="L7" s="60">
        <v>6.1433201985937047E-2</v>
      </c>
      <c r="M7" s="60">
        <v>4.1105777777777797E-2</v>
      </c>
      <c r="N7" s="60">
        <v>7.48369968481708E-2</v>
      </c>
      <c r="O7" s="60">
        <v>0.13045946060172681</v>
      </c>
      <c r="P7" s="60">
        <v>-7.9906476861359488E-2</v>
      </c>
      <c r="Q7" s="60">
        <v>-0.38076207407407409</v>
      </c>
      <c r="R7" s="60">
        <v>-0.4111438363394419</v>
      </c>
      <c r="S7" s="60">
        <v>-2.492921482324922E-2</v>
      </c>
      <c r="T7" s="60">
        <v>-8.7574518518518496E-2</v>
      </c>
      <c r="U7" s="60">
        <v>-0.35705718518518509</v>
      </c>
      <c r="V7" s="60">
        <v>-0.44779733333333338</v>
      </c>
      <c r="W7" s="60">
        <v>9.9999999999999881E-2</v>
      </c>
      <c r="X7" s="60">
        <v>-0.1875745185185185</v>
      </c>
      <c r="Y7" s="60">
        <v>-0.45705718518518518</v>
      </c>
      <c r="Z7" s="60">
        <v>-0.54779733333333336</v>
      </c>
      <c r="AA7" s="60">
        <v>-1.2330273746949401E-16</v>
      </c>
      <c r="AB7" s="60">
        <v>-0.14900772050445549</v>
      </c>
      <c r="AC7" s="60">
        <v>-0.39816296296296289</v>
      </c>
      <c r="AD7" s="60">
        <v>-0.52263433018150418</v>
      </c>
      <c r="AE7" s="60">
        <v>-3.0459460601726929E-2</v>
      </c>
      <c r="AF7" s="60" t="s">
        <v>1311</v>
      </c>
      <c r="AG7" s="60" t="s">
        <v>1312</v>
      </c>
      <c r="AH7" s="60">
        <v>8.8292268300377188</v>
      </c>
      <c r="AI7" s="60">
        <v>2.5048236368986831</v>
      </c>
      <c r="AJ7" s="60">
        <v>3.594933604657903</v>
      </c>
      <c r="AK7" s="60">
        <v>3.417529296094056</v>
      </c>
      <c r="AL7" s="60">
        <v>1.912142175959769</v>
      </c>
      <c r="AM7" s="60">
        <v>7.2748332328881409</v>
      </c>
    </row>
    <row r="8" spans="1:39" x14ac:dyDescent="0.3">
      <c r="A8" s="61">
        <v>7</v>
      </c>
      <c r="B8" s="60"/>
      <c r="C8" s="60">
        <v>150</v>
      </c>
      <c r="D8" s="60">
        <v>9.1708183288574219E-2</v>
      </c>
      <c r="E8" s="60" t="b">
        <v>0</v>
      </c>
      <c r="F8" s="60">
        <v>2.6145593609583882E-2</v>
      </c>
      <c r="G8" s="60">
        <v>9.9201383808065306E-3</v>
      </c>
      <c r="H8" s="60">
        <v>9.5026129004371795E-2</v>
      </c>
      <c r="I8" s="60">
        <v>2.9614222222222208E-2</v>
      </c>
      <c r="J8" s="60">
        <v>3.6291912906129542E-3</v>
      </c>
      <c r="K8" s="60">
        <v>0.26467569278005959</v>
      </c>
      <c r="L8" s="60">
        <v>7.8149178421808463E-2</v>
      </c>
      <c r="M8" s="60">
        <v>0.1022897777777777</v>
      </c>
      <c r="N8" s="60">
        <v>9.7852444444444436E-2</v>
      </c>
      <c r="O8" s="60">
        <v>9.9729030273660257E-2</v>
      </c>
      <c r="P8" s="60">
        <v>-0.87482763556212173</v>
      </c>
      <c r="Q8" s="60">
        <v>0.68133451851851845</v>
      </c>
      <c r="R8" s="60">
        <v>-7.9143793808954227E-2</v>
      </c>
      <c r="S8" s="60">
        <v>0.15655891779561229</v>
      </c>
      <c r="T8" s="60">
        <v>-0.77980150655774993</v>
      </c>
      <c r="U8" s="60">
        <v>0.71094874074074066</v>
      </c>
      <c r="V8" s="60">
        <v>-8.2772985099567181E-2</v>
      </c>
      <c r="W8" s="60">
        <v>0.42123461057567191</v>
      </c>
      <c r="X8" s="60">
        <v>-0.87980150655774991</v>
      </c>
      <c r="Y8" s="60">
        <v>0.61094874074074068</v>
      </c>
      <c r="Z8" s="60">
        <v>-0.18277298509956719</v>
      </c>
      <c r="AA8" s="60">
        <v>0.32123461057567188</v>
      </c>
      <c r="AB8" s="60">
        <v>-0.8579506849795584</v>
      </c>
      <c r="AC8" s="60">
        <v>0.60865896296296296</v>
      </c>
      <c r="AD8" s="60">
        <v>-0.18062542954401159</v>
      </c>
      <c r="AE8" s="60">
        <v>0.32150558030201171</v>
      </c>
      <c r="AF8" s="60" t="s">
        <v>1313</v>
      </c>
      <c r="AG8" s="60" t="s">
        <v>1314</v>
      </c>
      <c r="AH8" s="60">
        <v>13.07290713751811</v>
      </c>
      <c r="AI8" s="60">
        <v>1.165285699046025</v>
      </c>
      <c r="AJ8" s="60">
        <v>0.40153910155712541</v>
      </c>
      <c r="AK8" s="60">
        <v>0.34942845009152612</v>
      </c>
      <c r="AL8" s="60">
        <v>8.175831352088645</v>
      </c>
      <c r="AM8" s="60">
        <v>0.59727649097252122</v>
      </c>
    </row>
    <row r="9" spans="1:39" x14ac:dyDescent="0.3">
      <c r="A9" s="61">
        <v>8</v>
      </c>
      <c r="B9" s="60"/>
      <c r="C9" s="60">
        <v>150</v>
      </c>
      <c r="D9" s="60">
        <v>7.8515291213989258E-2</v>
      </c>
      <c r="E9" s="60" t="b">
        <v>0</v>
      </c>
      <c r="F9" s="60">
        <v>2.913464471797499E-2</v>
      </c>
      <c r="G9" s="60">
        <v>1.441361730371148E-2</v>
      </c>
      <c r="H9" s="60">
        <v>0.1139439879308602</v>
      </c>
      <c r="I9" s="60">
        <v>3.7151999999999963E-2</v>
      </c>
      <c r="J9" s="60">
        <v>7.0791111111111046E-3</v>
      </c>
      <c r="K9" s="60">
        <v>0.23536169511240509</v>
      </c>
      <c r="L9" s="60">
        <v>9.9357511593607062E-2</v>
      </c>
      <c r="M9" s="60">
        <v>9.7418666666666653E-2</v>
      </c>
      <c r="N9" s="60">
        <v>9.8855111111111116E-2</v>
      </c>
      <c r="O9" s="60">
        <v>0.1017613032212078</v>
      </c>
      <c r="P9" s="60">
        <v>-0.80745295954077856</v>
      </c>
      <c r="Q9" s="60">
        <v>0.85018785185185186</v>
      </c>
      <c r="R9" s="60">
        <v>4.3704888888888967E-2</v>
      </c>
      <c r="S9" s="60">
        <v>-4.4217332616336313E-2</v>
      </c>
      <c r="T9" s="60">
        <v>-0.69350897160991831</v>
      </c>
      <c r="U9" s="60">
        <v>0.88733985185185182</v>
      </c>
      <c r="V9" s="60">
        <v>3.6625777777777868E-2</v>
      </c>
      <c r="W9" s="60">
        <v>0.19114436249606881</v>
      </c>
      <c r="X9" s="60">
        <v>-0.79350897160991829</v>
      </c>
      <c r="Y9" s="60">
        <v>0.78733985185185185</v>
      </c>
      <c r="Z9" s="60">
        <v>-6.3374222222222137E-2</v>
      </c>
      <c r="AA9" s="60">
        <v>9.1144362496068762E-2</v>
      </c>
      <c r="AB9" s="60">
        <v>-0.79286648320352537</v>
      </c>
      <c r="AC9" s="60">
        <v>0.78992118518518517</v>
      </c>
      <c r="AD9" s="60">
        <v>-6.2229333333333248E-2</v>
      </c>
      <c r="AE9" s="60">
        <v>8.9383059274860927E-2</v>
      </c>
      <c r="AF9" s="60" t="s">
        <v>1315</v>
      </c>
      <c r="AG9" s="60" t="s">
        <v>1316</v>
      </c>
      <c r="AH9" s="60">
        <v>0.43355659063220409</v>
      </c>
      <c r="AI9" s="60">
        <v>1.0696171770022489E-3</v>
      </c>
      <c r="AJ9" s="60">
        <v>0.65539503879761352</v>
      </c>
      <c r="AK9" s="60">
        <v>0.5390116616129057</v>
      </c>
      <c r="AL9" s="60">
        <v>1.5216873424332591</v>
      </c>
      <c r="AM9" s="60">
        <v>1.858102964015327</v>
      </c>
    </row>
    <row r="10" spans="1:39" x14ac:dyDescent="0.3">
      <c r="A10" s="61">
        <v>9</v>
      </c>
      <c r="B10" s="60"/>
      <c r="C10" s="60">
        <v>150</v>
      </c>
      <c r="D10" s="60">
        <v>7.0900678634643555E-2</v>
      </c>
      <c r="E10" s="60" t="b">
        <v>0</v>
      </c>
      <c r="F10" s="60">
        <v>2.9043168907732939E-2</v>
      </c>
      <c r="G10" s="60">
        <v>3.224229793476766E-6</v>
      </c>
      <c r="H10" s="60">
        <v>1.6648547464021E-3</v>
      </c>
      <c r="I10" s="60">
        <v>6.5777777777775714E-4</v>
      </c>
      <c r="J10" s="60">
        <v>1.4077237627077579E-4</v>
      </c>
      <c r="K10" s="60">
        <v>6.2446059290471007E-2</v>
      </c>
      <c r="L10" s="60">
        <v>9.7930666666666721E-2</v>
      </c>
      <c r="M10" s="60">
        <v>9.3791999999999986E-2</v>
      </c>
      <c r="N10" s="60">
        <v>0.1032270031045906</v>
      </c>
      <c r="O10" s="60">
        <v>0.1032270031045906</v>
      </c>
      <c r="P10" s="60">
        <v>0.48919655030671599</v>
      </c>
      <c r="Q10" s="60">
        <v>0.40356503703703711</v>
      </c>
      <c r="R10" s="60">
        <v>-0.13287673896259089</v>
      </c>
      <c r="S10" s="60">
        <v>-4.4549886371389368E-2</v>
      </c>
      <c r="T10" s="60">
        <v>0.48753169556031389</v>
      </c>
      <c r="U10" s="60">
        <v>0.40422281481481481</v>
      </c>
      <c r="V10" s="60">
        <v>-0.13301751133886169</v>
      </c>
      <c r="W10" s="60">
        <v>1.7896172919081649E-2</v>
      </c>
      <c r="X10" s="60">
        <v>0.38753169556031392</v>
      </c>
      <c r="Y10" s="60">
        <v>0.30422281481481478</v>
      </c>
      <c r="Z10" s="60">
        <v>-0.2330175113388617</v>
      </c>
      <c r="AA10" s="60">
        <v>-8.210382708091836E-2</v>
      </c>
      <c r="AB10" s="60">
        <v>0.38960102889364723</v>
      </c>
      <c r="AC10" s="60">
        <v>0.31043081481481483</v>
      </c>
      <c r="AD10" s="60">
        <v>-0.23624451444345229</v>
      </c>
      <c r="AE10" s="60">
        <v>-8.533083018550891E-2</v>
      </c>
      <c r="AF10" s="60" t="s">
        <v>1317</v>
      </c>
      <c r="AG10" s="60" t="s">
        <v>1318</v>
      </c>
      <c r="AH10" s="60">
        <v>0.26293310301192357</v>
      </c>
      <c r="AI10" s="60">
        <v>9.8497586416406963E-2</v>
      </c>
      <c r="AJ10" s="60">
        <v>0.70788695143939206</v>
      </c>
      <c r="AK10" s="60">
        <v>0.64531000970362518</v>
      </c>
      <c r="AL10" s="60">
        <v>1.7545745502758101</v>
      </c>
      <c r="AM10" s="60">
        <v>0.86382807192690692</v>
      </c>
    </row>
    <row r="11" spans="1:39" x14ac:dyDescent="0.3">
      <c r="A11" s="61">
        <v>10</v>
      </c>
      <c r="B11" s="60"/>
      <c r="C11" s="60">
        <v>150</v>
      </c>
      <c r="D11" s="60">
        <v>7.0814847946166992E-2</v>
      </c>
      <c r="E11" s="60" t="b">
        <v>0</v>
      </c>
      <c r="F11" s="60">
        <v>2.9999051874326488E-2</v>
      </c>
      <c r="G11" s="60">
        <v>5.2392796345210506E-3</v>
      </c>
      <c r="H11" s="60">
        <v>3.3273252380319578E-2</v>
      </c>
      <c r="I11" s="60">
        <v>4.1276444444444373E-2</v>
      </c>
      <c r="J11" s="60">
        <v>4.9279056855639047E-2</v>
      </c>
      <c r="K11" s="60">
        <v>6.3406770138402596E-2</v>
      </c>
      <c r="L11" s="60">
        <v>9.999525925925927E-2</v>
      </c>
      <c r="M11" s="60">
        <v>0.1000000000000001</v>
      </c>
      <c r="N11" s="60">
        <v>9.9999999999999978E-2</v>
      </c>
      <c r="O11" s="60">
        <v>0.1</v>
      </c>
      <c r="P11" s="60">
        <v>7.4198787425025739E-2</v>
      </c>
      <c r="Q11" s="60">
        <v>-6.2810074074074018E-2</v>
      </c>
      <c r="R11" s="60">
        <v>0.44116145217069619</v>
      </c>
      <c r="S11" s="60">
        <v>0.20149062514502589</v>
      </c>
      <c r="T11" s="60">
        <v>0.1074720398053453</v>
      </c>
      <c r="U11" s="60">
        <v>-0.1040865185185184</v>
      </c>
      <c r="V11" s="60">
        <v>0.49044050902633529</v>
      </c>
      <c r="W11" s="60">
        <v>0.26489739528342848</v>
      </c>
      <c r="X11" s="60">
        <v>7.4720398053453171E-3</v>
      </c>
      <c r="Y11" s="60">
        <v>-0.20408651851851839</v>
      </c>
      <c r="Z11" s="60">
        <v>0.39044050902633531</v>
      </c>
      <c r="AA11" s="60">
        <v>0.16489739528342851</v>
      </c>
      <c r="AB11" s="60">
        <v>7.476780546086058E-3</v>
      </c>
      <c r="AC11" s="60">
        <v>-0.20408651851851839</v>
      </c>
      <c r="AD11" s="60">
        <v>0.39044050902633531</v>
      </c>
      <c r="AE11" s="60">
        <v>0.16489739528342851</v>
      </c>
      <c r="AF11" s="60" t="s">
        <v>1319</v>
      </c>
      <c r="AG11" s="60" t="s">
        <v>1320</v>
      </c>
      <c r="AH11" s="60">
        <v>5.5532952390927818E-4</v>
      </c>
      <c r="AI11" s="60">
        <v>5.652240352038262E-4</v>
      </c>
      <c r="AJ11" s="60">
        <v>4.0613803218246763E-14</v>
      </c>
      <c r="AK11" s="60">
        <v>0</v>
      </c>
      <c r="AL11" s="60">
        <v>1.9243447009518582E-14</v>
      </c>
      <c r="AM11" s="60">
        <v>0</v>
      </c>
    </row>
    <row r="12" spans="1:39" x14ac:dyDescent="0.3">
      <c r="A12" s="61">
        <v>12</v>
      </c>
      <c r="B12" s="60"/>
      <c r="C12" s="60">
        <v>150</v>
      </c>
      <c r="D12" s="60">
        <v>7.1833133697509766E-2</v>
      </c>
      <c r="E12" s="60" t="b">
        <v>0</v>
      </c>
      <c r="F12" s="60">
        <v>2.8002041425469321E-2</v>
      </c>
      <c r="G12" s="60">
        <v>1.018238299902214E-4</v>
      </c>
      <c r="H12" s="60">
        <v>6.1949841894065596E-3</v>
      </c>
      <c r="I12" s="60">
        <v>6.1404444444444484E-3</v>
      </c>
      <c r="J12" s="60">
        <v>5.0735532822584473E-3</v>
      </c>
      <c r="K12" s="60">
        <v>3.793561586247407E-2</v>
      </c>
      <c r="L12" s="60">
        <v>9.8782438869592981E-2</v>
      </c>
      <c r="M12" s="60">
        <v>9.5456000000000013E-2</v>
      </c>
      <c r="N12" s="60">
        <v>9.5562666666666629E-2</v>
      </c>
      <c r="O12" s="60">
        <v>9.2314313216547594E-2</v>
      </c>
      <c r="P12" s="60">
        <v>0.51660044525365789</v>
      </c>
      <c r="Q12" s="60">
        <v>-0.121114074074074</v>
      </c>
      <c r="R12" s="60">
        <v>-0.36529896144123392</v>
      </c>
      <c r="S12" s="60">
        <v>-0.3467180816573433</v>
      </c>
      <c r="T12" s="60">
        <v>0.52279542944306445</v>
      </c>
      <c r="U12" s="60">
        <v>-0.12725451851851841</v>
      </c>
      <c r="V12" s="60">
        <v>-0.37037251472349231</v>
      </c>
      <c r="W12" s="60">
        <v>-0.30878246579486918</v>
      </c>
      <c r="X12" s="60">
        <v>0.42279542944306447</v>
      </c>
      <c r="Y12" s="60">
        <v>-0.22725451851851841</v>
      </c>
      <c r="Z12" s="60">
        <v>-0.47037251472349229</v>
      </c>
      <c r="AA12" s="60">
        <v>-0.40878246579486921</v>
      </c>
      <c r="AB12" s="60">
        <v>0.42401299057347153</v>
      </c>
      <c r="AC12" s="60">
        <v>-0.22271051851851839</v>
      </c>
      <c r="AD12" s="60">
        <v>-0.46593518139015888</v>
      </c>
      <c r="AE12" s="60">
        <v>-0.40109677901141683</v>
      </c>
      <c r="AF12" s="60" t="s">
        <v>1321</v>
      </c>
      <c r="AG12" s="60" t="s">
        <v>1322</v>
      </c>
      <c r="AH12" s="60">
        <v>0.18308891946737599</v>
      </c>
      <c r="AI12" s="60">
        <v>2.9185278220236019E-2</v>
      </c>
      <c r="AJ12" s="60">
        <v>0.3226233547733206</v>
      </c>
      <c r="AK12" s="60">
        <v>0.30425265934101892</v>
      </c>
      <c r="AL12" s="60">
        <v>1.2200141931424839</v>
      </c>
      <c r="AM12" s="60">
        <v>0.26755879190355819</v>
      </c>
    </row>
    <row r="13" spans="1:39" x14ac:dyDescent="0.3">
      <c r="A13" s="61">
        <v>14</v>
      </c>
      <c r="B13" s="60"/>
      <c r="C13" s="60">
        <v>150</v>
      </c>
      <c r="D13" s="60">
        <v>4.189300537109375E-2</v>
      </c>
      <c r="E13" s="60" t="b">
        <v>0</v>
      </c>
      <c r="F13" s="60">
        <v>2.9041001469092019E-2</v>
      </c>
      <c r="G13" s="60">
        <v>3.1677280844992551E-3</v>
      </c>
      <c r="H13" s="60">
        <v>4.4782168318778737E-2</v>
      </c>
      <c r="I13" s="60">
        <v>3.2776296296296283E-2</v>
      </c>
      <c r="J13" s="60">
        <v>9.3808254575607486E-3</v>
      </c>
      <c r="K13" s="60">
        <v>0.17669674935986771</v>
      </c>
      <c r="L13" s="60">
        <v>9.65679349822825E-2</v>
      </c>
      <c r="M13" s="60">
        <v>9.7202962962962963E-2</v>
      </c>
      <c r="N13" s="60">
        <v>0.1013272884941195</v>
      </c>
      <c r="O13" s="60">
        <v>9.8115528721365086E-2</v>
      </c>
      <c r="P13" s="60">
        <v>-0.35384569541438893</v>
      </c>
      <c r="Q13" s="60">
        <v>-0.1291140740740743</v>
      </c>
      <c r="R13" s="60">
        <v>0.15515349951940019</v>
      </c>
      <c r="S13" s="60">
        <v>-1.7255844845539551E-2</v>
      </c>
      <c r="T13" s="60">
        <v>-0.30906352709561008</v>
      </c>
      <c r="U13" s="60">
        <v>-9.6337777777777994E-2</v>
      </c>
      <c r="V13" s="60">
        <v>0.16453432497696099</v>
      </c>
      <c r="W13" s="60">
        <v>0.15944090451432821</v>
      </c>
      <c r="X13" s="60">
        <v>-0.40906352709561011</v>
      </c>
      <c r="Y13" s="60">
        <v>-0.196337777777778</v>
      </c>
      <c r="Z13" s="60">
        <v>6.4534324976960974E-2</v>
      </c>
      <c r="AA13" s="60">
        <v>5.9440904514328173E-2</v>
      </c>
      <c r="AB13" s="60">
        <v>-0.40563146207789258</v>
      </c>
      <c r="AC13" s="60">
        <v>-0.19354074074074101</v>
      </c>
      <c r="AD13" s="60">
        <v>6.3207036482841442E-2</v>
      </c>
      <c r="AE13" s="60">
        <v>6.1325375792963099E-2</v>
      </c>
      <c r="AF13" s="60" t="s">
        <v>1323</v>
      </c>
      <c r="AG13" s="60" t="s">
        <v>1324</v>
      </c>
      <c r="AH13" s="60">
        <v>0.93538526827531498</v>
      </c>
      <c r="AI13" s="60">
        <v>0.21935999239079909</v>
      </c>
      <c r="AJ13" s="60">
        <v>0.2030462690390826</v>
      </c>
      <c r="AK13" s="60">
        <v>0.19124008730896061</v>
      </c>
      <c r="AL13" s="60">
        <v>0.44909390242794522</v>
      </c>
      <c r="AM13" s="60">
        <v>6.2336362094936346</v>
      </c>
    </row>
    <row r="14" spans="1:39" x14ac:dyDescent="0.3">
      <c r="A14" s="61">
        <v>15</v>
      </c>
      <c r="B14" s="60"/>
      <c r="C14" s="60">
        <v>150</v>
      </c>
      <c r="D14" s="60">
        <v>6.2860727310180664E-2</v>
      </c>
      <c r="E14" s="60" t="b">
        <v>0</v>
      </c>
      <c r="F14" s="60">
        <v>2.957396465391629E-2</v>
      </c>
      <c r="G14" s="60">
        <v>4.6854468128167972E-4</v>
      </c>
      <c r="H14" s="60">
        <v>1.401699903739761E-2</v>
      </c>
      <c r="I14" s="60">
        <v>1.1376592592592719E-2</v>
      </c>
      <c r="J14" s="60">
        <v>1.194326422086686E-2</v>
      </c>
      <c r="K14" s="60">
        <v>5.4058314579684193E-2</v>
      </c>
      <c r="L14" s="60">
        <v>9.8791630375585693E-2</v>
      </c>
      <c r="M14" s="60">
        <v>9.4842074074073968E-2</v>
      </c>
      <c r="N14" s="60">
        <v>0.1040151883475572</v>
      </c>
      <c r="O14" s="60">
        <v>0.10666339190680731</v>
      </c>
      <c r="P14" s="60">
        <v>0.85472786185547345</v>
      </c>
      <c r="Q14" s="60">
        <v>0.59449125925925927</v>
      </c>
      <c r="R14" s="60">
        <v>0.21604393121060311</v>
      </c>
      <c r="S14" s="60">
        <v>0.28529417141843838</v>
      </c>
      <c r="T14" s="60">
        <v>0.86874486089287106</v>
      </c>
      <c r="U14" s="60">
        <v>0.58311466666666656</v>
      </c>
      <c r="V14" s="60">
        <v>0.22798719543147</v>
      </c>
      <c r="W14" s="60">
        <v>0.33935248599812262</v>
      </c>
      <c r="X14" s="60">
        <v>0.76874486089287108</v>
      </c>
      <c r="Y14" s="60">
        <v>0.48311466666666658</v>
      </c>
      <c r="Z14" s="60">
        <v>0.12798719543147</v>
      </c>
      <c r="AA14" s="60">
        <v>0.23935248599812259</v>
      </c>
      <c r="AB14" s="60">
        <v>0.76995323051728537</v>
      </c>
      <c r="AC14" s="60">
        <v>0.48827259259259259</v>
      </c>
      <c r="AD14" s="60">
        <v>0.1239720070839128</v>
      </c>
      <c r="AE14" s="60">
        <v>0.23268909409131541</v>
      </c>
      <c r="AF14" s="60" t="s">
        <v>1325</v>
      </c>
      <c r="AG14" s="60" t="s">
        <v>1326</v>
      </c>
      <c r="AH14" s="60">
        <v>0.13770347674154471</v>
      </c>
      <c r="AI14" s="60">
        <v>1.450626826134823E-2</v>
      </c>
      <c r="AJ14" s="60">
        <v>0.73886859524166937</v>
      </c>
      <c r="AK14" s="60">
        <v>0.65863262965432756</v>
      </c>
      <c r="AL14" s="60">
        <v>2.969669846245969</v>
      </c>
      <c r="AM14" s="60">
        <v>6.3821189638357021</v>
      </c>
    </row>
    <row r="15" spans="1:39" x14ac:dyDescent="0.3">
      <c r="A15" s="61">
        <v>16</v>
      </c>
      <c r="B15" s="60"/>
      <c r="C15" s="60">
        <v>150</v>
      </c>
      <c r="D15" s="60">
        <v>5.3844928741455078E-2</v>
      </c>
      <c r="E15" s="60" t="b">
        <v>0</v>
      </c>
      <c r="F15" s="60">
        <v>2.459314719174624E-2</v>
      </c>
      <c r="G15" s="60">
        <v>8.2563277885791368E-3</v>
      </c>
      <c r="H15" s="60">
        <v>3.5753481481481518E-2</v>
      </c>
      <c r="I15" s="60">
        <v>4.912474074074076E-2</v>
      </c>
      <c r="J15" s="60">
        <v>6.7563127500786246E-2</v>
      </c>
      <c r="K15" s="60">
        <v>0.1060845020368998</v>
      </c>
      <c r="L15" s="60">
        <v>8.7553185185185206E-2</v>
      </c>
      <c r="M15" s="60">
        <v>8.8065185185185246E-2</v>
      </c>
      <c r="N15" s="60">
        <v>9.577113403303697E-2</v>
      </c>
      <c r="O15" s="60">
        <v>9.9310258878408136E-2</v>
      </c>
      <c r="P15" s="60">
        <v>-0.20557037037037029</v>
      </c>
      <c r="Q15" s="60">
        <v>-8.6791111111111249E-2</v>
      </c>
      <c r="R15" s="60">
        <v>0.27247559082498568</v>
      </c>
      <c r="S15" s="60">
        <v>-4.2148109251560539E-2</v>
      </c>
      <c r="T15" s="60">
        <v>-0.24132385185185179</v>
      </c>
      <c r="U15" s="60">
        <v>-3.7666370370370489E-2</v>
      </c>
      <c r="V15" s="60">
        <v>0.34003871832577193</v>
      </c>
      <c r="W15" s="60">
        <v>6.3936392785339219E-2</v>
      </c>
      <c r="X15" s="60">
        <v>-0.34132385185185182</v>
      </c>
      <c r="Y15" s="60">
        <v>-0.13766637037037049</v>
      </c>
      <c r="Z15" s="60">
        <v>0.24003871832577189</v>
      </c>
      <c r="AA15" s="60">
        <v>-3.6063607214660787E-2</v>
      </c>
      <c r="AB15" s="60">
        <v>-0.32887703703703702</v>
      </c>
      <c r="AC15" s="60">
        <v>-0.12573155555555571</v>
      </c>
      <c r="AD15" s="60">
        <v>0.24426758429273501</v>
      </c>
      <c r="AE15" s="60">
        <v>-3.5373866093068917E-2</v>
      </c>
      <c r="AF15" s="60" t="s">
        <v>1327</v>
      </c>
      <c r="AG15" s="60" t="s">
        <v>1328</v>
      </c>
      <c r="AH15" s="60">
        <v>2.941921085658707</v>
      </c>
      <c r="AI15" s="60">
        <v>0.79508111368427858</v>
      </c>
      <c r="AJ15" s="60">
        <v>0.90493048495571149</v>
      </c>
      <c r="AK15" s="60">
        <v>0.85011408857436266</v>
      </c>
      <c r="AL15" s="60">
        <v>2.0487400356710128</v>
      </c>
      <c r="AM15" s="60">
        <v>1.5135229780886881</v>
      </c>
    </row>
    <row r="16" spans="1:39" x14ac:dyDescent="0.3">
      <c r="A16" s="61">
        <v>17</v>
      </c>
      <c r="B16" s="60"/>
      <c r="C16" s="60">
        <v>150</v>
      </c>
      <c r="D16" s="60">
        <v>5.684971809387207E-2</v>
      </c>
      <c r="E16" s="60" t="b">
        <v>0</v>
      </c>
      <c r="F16" s="60">
        <v>2.8681073973840562E-2</v>
      </c>
      <c r="G16" s="60">
        <v>9.7027021372205341E-3</v>
      </c>
      <c r="H16" s="60">
        <v>1.5916002094749419E-2</v>
      </c>
      <c r="I16" s="60">
        <v>4.5398518518518498E-2</v>
      </c>
      <c r="J16" s="60">
        <v>8.5955555555555563E-2</v>
      </c>
      <c r="K16" s="60">
        <v>7.0797145234187508E-2</v>
      </c>
      <c r="L16" s="60">
        <v>8.3471392384805276E-2</v>
      </c>
      <c r="M16" s="60">
        <v>9.2331851851851776E-2</v>
      </c>
      <c r="N16" s="60">
        <v>0.1148408888888889</v>
      </c>
      <c r="O16" s="60">
        <v>7.8728876482336341E-2</v>
      </c>
      <c r="P16" s="60">
        <v>0.55334959294982444</v>
      </c>
      <c r="Q16" s="60">
        <v>0.69511822222222219</v>
      </c>
      <c r="R16" s="60">
        <v>0.1349262222222222</v>
      </c>
      <c r="S16" s="60">
        <v>-4.7641404612810072E-2</v>
      </c>
      <c r="T16" s="60">
        <v>0.53743359085507503</v>
      </c>
      <c r="U16" s="60">
        <v>0.7405167407407407</v>
      </c>
      <c r="V16" s="60">
        <v>0.22088177777777779</v>
      </c>
      <c r="W16" s="60">
        <v>-0.1184385498469976</v>
      </c>
      <c r="X16" s="60">
        <v>0.43743359085507499</v>
      </c>
      <c r="Y16" s="60">
        <v>0.64051674074074072</v>
      </c>
      <c r="Z16" s="60">
        <v>0.1208817777777778</v>
      </c>
      <c r="AA16" s="60">
        <v>-0.21843854984699759</v>
      </c>
      <c r="AB16" s="60">
        <v>0.45396219847026981</v>
      </c>
      <c r="AC16" s="60">
        <v>0.64818488888888892</v>
      </c>
      <c r="AD16" s="60">
        <v>0.10604088888888891</v>
      </c>
      <c r="AE16" s="60">
        <v>-0.1971674263293339</v>
      </c>
      <c r="AF16" s="60" t="s">
        <v>1329</v>
      </c>
      <c r="AG16" s="60" t="s">
        <v>1330</v>
      </c>
      <c r="AH16" s="60">
        <v>1.235638957442083</v>
      </c>
      <c r="AI16" s="60">
        <v>2.3970025449114769</v>
      </c>
      <c r="AJ16" s="60">
        <v>1.418235568318035</v>
      </c>
      <c r="AK16" s="60">
        <v>1.225483487164329</v>
      </c>
      <c r="AL16" s="60">
        <v>29.48462465775518</v>
      </c>
      <c r="AM16" s="60">
        <v>11.094749220478359</v>
      </c>
    </row>
    <row r="17" spans="1:39" x14ac:dyDescent="0.3">
      <c r="A17" s="61">
        <v>18</v>
      </c>
      <c r="B17" s="60"/>
      <c r="C17" s="60">
        <v>150</v>
      </c>
      <c r="D17" s="60">
        <v>7.0794582366943359E-2</v>
      </c>
      <c r="E17" s="60" t="b">
        <v>0</v>
      </c>
      <c r="F17" s="60">
        <v>2.7889787424855341E-2</v>
      </c>
      <c r="G17" s="60">
        <v>1.504059393560331E-2</v>
      </c>
      <c r="H17" s="60">
        <v>3.724809478849378E-2</v>
      </c>
      <c r="I17" s="60">
        <v>6.657777777777768E-2</v>
      </c>
      <c r="J17" s="60">
        <v>9.6023814110894112E-2</v>
      </c>
      <c r="K17" s="60">
        <v>4.7665892399216633E-2</v>
      </c>
      <c r="L17" s="60">
        <v>0.10105148015124039</v>
      </c>
      <c r="M17" s="60">
        <v>7.7393777777777839E-2</v>
      </c>
      <c r="N17" s="60">
        <v>0.10811377777777791</v>
      </c>
      <c r="O17" s="60">
        <v>8.7523075782632728E-2</v>
      </c>
      <c r="P17" s="60">
        <v>0.65889086896399984</v>
      </c>
      <c r="Q17" s="60">
        <v>0.27854222222222219</v>
      </c>
      <c r="R17" s="60">
        <v>0.30902472654422869</v>
      </c>
      <c r="S17" s="60">
        <v>7.2780005133685349E-2</v>
      </c>
      <c r="T17" s="60">
        <v>0.69613896375249362</v>
      </c>
      <c r="U17" s="60">
        <v>0.21196444444444451</v>
      </c>
      <c r="V17" s="60">
        <v>0.40504854065512291</v>
      </c>
      <c r="W17" s="60">
        <v>0.120445897532902</v>
      </c>
      <c r="X17" s="60">
        <v>0.59613896375249364</v>
      </c>
      <c r="Y17" s="60">
        <v>0.11196444444444451</v>
      </c>
      <c r="Z17" s="60">
        <v>0.30504854065512282</v>
      </c>
      <c r="AA17" s="60">
        <v>2.0445897532901981E-2</v>
      </c>
      <c r="AB17" s="60">
        <v>0.59508748360125319</v>
      </c>
      <c r="AC17" s="60">
        <v>0.1345706666666667</v>
      </c>
      <c r="AD17" s="60">
        <v>0.29693476287734499</v>
      </c>
      <c r="AE17" s="60">
        <v>3.2922821750269247E-2</v>
      </c>
      <c r="AF17" s="60" t="s">
        <v>1331</v>
      </c>
      <c r="AG17" s="60" t="s">
        <v>1332</v>
      </c>
      <c r="AH17" s="60">
        <v>0.28969528262257571</v>
      </c>
      <c r="AI17" s="60">
        <v>1.9928464836167969</v>
      </c>
      <c r="AJ17" s="60">
        <v>2.114243507327084</v>
      </c>
      <c r="AK17" s="60">
        <v>1.9584752920341431</v>
      </c>
      <c r="AL17" s="60">
        <v>0.66593476280605046</v>
      </c>
      <c r="AM17" s="60">
        <v>4.7869240242435414</v>
      </c>
    </row>
    <row r="18" spans="1:39" x14ac:dyDescent="0.3">
      <c r="A18" s="61">
        <v>19</v>
      </c>
      <c r="B18" s="60"/>
      <c r="C18" s="60">
        <v>150</v>
      </c>
      <c r="D18" s="60">
        <v>4.0858268737792969E-2</v>
      </c>
      <c r="E18" s="60" t="b">
        <v>0</v>
      </c>
      <c r="F18" s="60">
        <v>2.148977064363999E-2</v>
      </c>
      <c r="G18" s="60">
        <v>8.8475860563362249E-3</v>
      </c>
      <c r="H18" s="60">
        <v>4.9767080595781943E-2</v>
      </c>
      <c r="I18" s="60">
        <v>5.1914666666666782E-2</v>
      </c>
      <c r="J18" s="60">
        <v>6.0627478342728768E-2</v>
      </c>
      <c r="K18" s="60">
        <v>8.3975835728731713E-2</v>
      </c>
      <c r="L18" s="60">
        <v>9.1929300879586368E-2</v>
      </c>
      <c r="M18" s="60">
        <v>5.6238222222222363E-2</v>
      </c>
      <c r="N18" s="60">
        <v>9.9378250360500964E-2</v>
      </c>
      <c r="O18" s="60">
        <v>0.11082647224784389</v>
      </c>
      <c r="P18" s="60">
        <v>-0.22985376218663689</v>
      </c>
      <c r="Q18" s="60">
        <v>0.40114488888888888</v>
      </c>
      <c r="R18" s="60">
        <v>-8.6259035647747673E-2</v>
      </c>
      <c r="S18" s="60">
        <v>-0.10496381853939191</v>
      </c>
      <c r="T18" s="60">
        <v>-0.18008668159085489</v>
      </c>
      <c r="U18" s="60">
        <v>0.45305955555555572</v>
      </c>
      <c r="V18" s="60">
        <v>-2.5631557305018898E-2</v>
      </c>
      <c r="W18" s="60">
        <v>-2.0987982810660191E-2</v>
      </c>
      <c r="X18" s="60">
        <v>-0.28008668159085492</v>
      </c>
      <c r="Y18" s="60">
        <v>0.35305955555555563</v>
      </c>
      <c r="Z18" s="60">
        <v>-0.1256315573050189</v>
      </c>
      <c r="AA18" s="60">
        <v>-0.1209879828106602</v>
      </c>
      <c r="AB18" s="60">
        <v>-0.27201598247044129</v>
      </c>
      <c r="AC18" s="60">
        <v>0.3968213333333333</v>
      </c>
      <c r="AD18" s="60">
        <v>-0.12500980766551989</v>
      </c>
      <c r="AE18" s="60">
        <v>-0.13181445505850409</v>
      </c>
      <c r="AF18" s="60" t="s">
        <v>1333</v>
      </c>
      <c r="AG18" s="60" t="s">
        <v>1334</v>
      </c>
      <c r="AH18" s="60">
        <v>2.6585825890409871</v>
      </c>
      <c r="AI18" s="60">
        <v>0.19679289808476241</v>
      </c>
      <c r="AJ18" s="60">
        <v>5.2843489026101143</v>
      </c>
      <c r="AK18" s="60">
        <v>4.7922321901660618</v>
      </c>
      <c r="AL18" s="60">
        <v>2.4998249191029949</v>
      </c>
      <c r="AM18" s="60">
        <v>8.6829038083981036</v>
      </c>
    </row>
    <row r="19" spans="1:39" x14ac:dyDescent="0.3">
      <c r="A19" s="61">
        <v>20</v>
      </c>
      <c r="B19" s="60"/>
      <c r="C19" s="60">
        <v>150</v>
      </c>
      <c r="D19" s="60">
        <v>6.4864635467529297E-2</v>
      </c>
      <c r="E19" s="60" t="b">
        <v>0</v>
      </c>
      <c r="F19" s="60">
        <v>2.3381645864206529E-2</v>
      </c>
      <c r="G19" s="60">
        <v>3.1869846447303042E-3</v>
      </c>
      <c r="H19" s="60">
        <v>5.0612371562832187E-2</v>
      </c>
      <c r="I19" s="60">
        <v>4.2074074074072149E-4</v>
      </c>
      <c r="J19" s="60">
        <v>2.5003909029293819E-2</v>
      </c>
      <c r="K19" s="60">
        <v>8.1487840968703817E-2</v>
      </c>
      <c r="L19" s="60">
        <v>6.0713217933042997E-2</v>
      </c>
      <c r="M19" s="60">
        <v>7.0706962962962958E-2</v>
      </c>
      <c r="N19" s="60">
        <v>0.1212273748828025</v>
      </c>
      <c r="O19" s="60">
        <v>9.2696134194571733E-2</v>
      </c>
      <c r="P19" s="60">
        <v>-8.5188115533002484E-2</v>
      </c>
      <c r="Q19" s="60">
        <v>9.6583111111111078E-2</v>
      </c>
      <c r="R19" s="60">
        <v>-0.11508919837452571</v>
      </c>
      <c r="S19" s="60">
        <v>-0.195714043251694</v>
      </c>
      <c r="T19" s="60">
        <v>-3.4575743970170297E-2</v>
      </c>
      <c r="U19" s="60">
        <v>9.7003851851851799E-2</v>
      </c>
      <c r="V19" s="60">
        <v>-9.0085289345231884E-2</v>
      </c>
      <c r="W19" s="60">
        <v>-0.1142262022829902</v>
      </c>
      <c r="X19" s="60">
        <v>-0.1345757439701703</v>
      </c>
      <c r="Y19" s="60">
        <v>-2.9961481481482039E-3</v>
      </c>
      <c r="Z19" s="60">
        <v>-0.19008528934523189</v>
      </c>
      <c r="AA19" s="60">
        <v>-0.21422620228299019</v>
      </c>
      <c r="AB19" s="60">
        <v>-9.5288961903213301E-2</v>
      </c>
      <c r="AC19" s="60">
        <v>2.6296888888888849E-2</v>
      </c>
      <c r="AD19" s="60">
        <v>-0.21131266422803441</v>
      </c>
      <c r="AE19" s="60">
        <v>-0.20692233647756189</v>
      </c>
      <c r="AF19" s="60" t="s">
        <v>1335</v>
      </c>
      <c r="AG19" s="60" t="s">
        <v>1336</v>
      </c>
      <c r="AH19" s="60">
        <v>6.0976966450233414</v>
      </c>
      <c r="AI19" s="60">
        <v>3.130748674270051</v>
      </c>
      <c r="AJ19" s="60">
        <v>2.4736663564696499</v>
      </c>
      <c r="AK19" s="60">
        <v>2.307924551937516</v>
      </c>
      <c r="AL19" s="60">
        <v>6.0347045289651202</v>
      </c>
      <c r="AM19" s="60">
        <v>28.519846682789321</v>
      </c>
    </row>
    <row r="20" spans="1:39" x14ac:dyDescent="0.3">
      <c r="A20" s="61">
        <v>22</v>
      </c>
      <c r="B20" s="60"/>
      <c r="C20" s="60">
        <v>150</v>
      </c>
      <c r="D20" s="60">
        <v>7.7851533889770508E-2</v>
      </c>
      <c r="E20" s="60" t="b">
        <v>0</v>
      </c>
      <c r="F20" s="60">
        <v>2.1755837084963842E-2</v>
      </c>
      <c r="G20" s="60">
        <v>1.62423013868087E-2</v>
      </c>
      <c r="H20" s="60">
        <v>4.1059962314153868E-2</v>
      </c>
      <c r="I20" s="60">
        <v>1.5512888888888941E-2</v>
      </c>
      <c r="J20" s="60">
        <v>0.1196483646352509</v>
      </c>
      <c r="K20" s="60">
        <v>4.2443566764306738E-2</v>
      </c>
      <c r="L20" s="60">
        <v>5.8721575103666157E-2</v>
      </c>
      <c r="M20" s="60">
        <v>4.2485333333333319E-2</v>
      </c>
      <c r="N20" s="60">
        <v>0.1284624853950129</v>
      </c>
      <c r="O20" s="60">
        <v>7.4935300313581046E-2</v>
      </c>
      <c r="P20" s="60">
        <v>0.39077529694510538</v>
      </c>
      <c r="Q20" s="60">
        <v>-0.24197451851851839</v>
      </c>
      <c r="R20" s="60">
        <v>0.46750214811018559</v>
      </c>
      <c r="S20" s="60">
        <v>0.1285505015366854</v>
      </c>
      <c r="T20" s="60">
        <v>0.43183525925925931</v>
      </c>
      <c r="U20" s="60">
        <v>-0.25748740740740739</v>
      </c>
      <c r="V20" s="60">
        <v>0.5871505127454365</v>
      </c>
      <c r="W20" s="60">
        <v>0.17099406830099209</v>
      </c>
      <c r="X20" s="60">
        <v>0.33183525925925927</v>
      </c>
      <c r="Y20" s="60">
        <v>-0.35748740740740742</v>
      </c>
      <c r="Z20" s="60">
        <v>0.48715051274543653</v>
      </c>
      <c r="AA20" s="60">
        <v>7.0994068300992114E-2</v>
      </c>
      <c r="AB20" s="60">
        <v>0.37311368415559309</v>
      </c>
      <c r="AC20" s="60">
        <v>-0.29997274074074071</v>
      </c>
      <c r="AD20" s="60">
        <v>0.45868802735042358</v>
      </c>
      <c r="AE20" s="60">
        <v>9.6058767987411073E-2</v>
      </c>
      <c r="AF20" s="60" t="s">
        <v>1337</v>
      </c>
      <c r="AG20" s="60" t="s">
        <v>1338</v>
      </c>
      <c r="AH20" s="60">
        <v>4.8328836548645127</v>
      </c>
      <c r="AI20" s="60">
        <v>5.7418673913672853</v>
      </c>
      <c r="AJ20" s="60">
        <v>3.7379069767281758</v>
      </c>
      <c r="AK20" s="60">
        <v>3.5421357692034889</v>
      </c>
      <c r="AL20" s="60">
        <v>3.1407918648357702</v>
      </c>
      <c r="AM20" s="60">
        <v>8.9529605523851465</v>
      </c>
    </row>
    <row r="21" spans="1:39" x14ac:dyDescent="0.3">
      <c r="A21" s="61">
        <v>23</v>
      </c>
      <c r="B21" s="60"/>
      <c r="C21" s="60">
        <v>150</v>
      </c>
      <c r="D21" s="60">
        <v>5.5848598480224609E-2</v>
      </c>
      <c r="E21" s="60" t="b">
        <v>0</v>
      </c>
      <c r="F21" s="60">
        <v>4.3743121105364699E-2</v>
      </c>
      <c r="G21" s="60">
        <v>3.8522047763332221E-2</v>
      </c>
      <c r="H21" s="60">
        <v>0.16273245378056861</v>
      </c>
      <c r="I21" s="60">
        <v>2.4043851851851868E-2</v>
      </c>
      <c r="J21" s="60">
        <v>0.1070611481257956</v>
      </c>
      <c r="K21" s="60">
        <v>9.031899068622834E-2</v>
      </c>
      <c r="L21" s="60">
        <v>0.14701337081954591</v>
      </c>
      <c r="M21" s="60">
        <v>6.8822518518518561E-2</v>
      </c>
      <c r="N21" s="60">
        <v>0.13188499099748829</v>
      </c>
      <c r="O21" s="60">
        <v>6.8776897442224982E-2</v>
      </c>
      <c r="P21" s="60">
        <v>-0.74095311452370616</v>
      </c>
      <c r="Q21" s="60">
        <v>0.29865244444444439</v>
      </c>
      <c r="R21" s="60">
        <v>0.24894680729901189</v>
      </c>
      <c r="S21" s="60">
        <v>-0.46309957912022909</v>
      </c>
      <c r="T21" s="60">
        <v>-0.5782206607431376</v>
      </c>
      <c r="U21" s="60">
        <v>0.32269629629629631</v>
      </c>
      <c r="V21" s="60">
        <v>0.35600795542480751</v>
      </c>
      <c r="W21" s="60">
        <v>-0.37278058843400069</v>
      </c>
      <c r="X21" s="60">
        <v>-0.67822066074313758</v>
      </c>
      <c r="Y21" s="60">
        <v>0.22269629629629631</v>
      </c>
      <c r="Z21" s="60">
        <v>0.25600795542480748</v>
      </c>
      <c r="AA21" s="60">
        <v>-0.47278058843400073</v>
      </c>
      <c r="AB21" s="60">
        <v>-0.72523403156268351</v>
      </c>
      <c r="AC21" s="60">
        <v>0.25387377777777781</v>
      </c>
      <c r="AD21" s="60">
        <v>0.22412296442731919</v>
      </c>
      <c r="AE21" s="60">
        <v>-0.44155748587622567</v>
      </c>
      <c r="AF21" s="60" t="s">
        <v>1339</v>
      </c>
      <c r="AG21" s="60" t="s">
        <v>1340</v>
      </c>
      <c r="AH21" s="60">
        <v>14.58007261158008</v>
      </c>
      <c r="AI21" s="60">
        <v>3.350924096641712</v>
      </c>
      <c r="AJ21" s="60">
        <v>3.2527275383806931</v>
      </c>
      <c r="AK21" s="60">
        <v>2.98765158056045</v>
      </c>
      <c r="AL21" s="60">
        <v>60.056541429912492</v>
      </c>
      <c r="AM21" s="60">
        <v>9.6987738368536434</v>
      </c>
    </row>
    <row r="22" spans="1:39" x14ac:dyDescent="0.3">
      <c r="A22" s="61">
        <v>24</v>
      </c>
      <c r="B22" s="60"/>
      <c r="C22" s="60">
        <v>150</v>
      </c>
      <c r="D22" s="60">
        <v>6.1849117279052727E-2</v>
      </c>
      <c r="E22" s="60" t="b">
        <v>0</v>
      </c>
      <c r="F22" s="60">
        <v>3.1512479832031128E-2</v>
      </c>
      <c r="G22" s="60">
        <v>1.421284795185934E-2</v>
      </c>
      <c r="H22" s="60">
        <v>6.5794342094312341E-2</v>
      </c>
      <c r="I22" s="60">
        <v>4.0951703703703712E-2</v>
      </c>
      <c r="J22" s="60">
        <v>9.0592000000000006E-2</v>
      </c>
      <c r="K22" s="60">
        <v>8.3655598779421164E-2</v>
      </c>
      <c r="L22" s="60">
        <v>9.837124482374815E-2</v>
      </c>
      <c r="M22" s="60">
        <v>0.1075472592592592</v>
      </c>
      <c r="N22" s="60">
        <v>0.10133688888888891</v>
      </c>
      <c r="O22" s="60">
        <v>0.109065169026636</v>
      </c>
      <c r="P22" s="60">
        <v>0.63676067990071228</v>
      </c>
      <c r="Q22" s="60">
        <v>0.84783407407407407</v>
      </c>
      <c r="R22" s="60">
        <v>8.4956444444444446E-2</v>
      </c>
      <c r="S22" s="60">
        <v>8.2411747224486048E-2</v>
      </c>
      <c r="T22" s="60">
        <v>0.70255502199502462</v>
      </c>
      <c r="U22" s="60">
        <v>0.88878577777777779</v>
      </c>
      <c r="V22" s="60">
        <v>0.17554844444444451</v>
      </c>
      <c r="W22" s="60">
        <v>0.16606734600390721</v>
      </c>
      <c r="X22" s="60">
        <v>0.60255502199502464</v>
      </c>
      <c r="Y22" s="60">
        <v>0.78878577777777781</v>
      </c>
      <c r="Z22" s="60">
        <v>7.5548444444444446E-2</v>
      </c>
      <c r="AA22" s="60">
        <v>6.6067346003907221E-2</v>
      </c>
      <c r="AB22" s="60">
        <v>0.60418377717127647</v>
      </c>
      <c r="AC22" s="60">
        <v>0.78123851851851855</v>
      </c>
      <c r="AD22" s="60">
        <v>7.4211555555555558E-2</v>
      </c>
      <c r="AE22" s="60">
        <v>5.7002176977271182E-2</v>
      </c>
      <c r="AF22" s="60" t="s">
        <v>1341</v>
      </c>
      <c r="AG22" s="60" t="s">
        <v>1342</v>
      </c>
      <c r="AH22" s="60">
        <v>1.131331214269303E-2</v>
      </c>
      <c r="AI22" s="60">
        <v>0.7139036603098321</v>
      </c>
      <c r="AJ22" s="60">
        <v>1.9232938095310239</v>
      </c>
      <c r="AK22" s="60">
        <v>1.5807259060866761</v>
      </c>
      <c r="AL22" s="60">
        <v>5.3146478398073729</v>
      </c>
      <c r="AM22" s="60">
        <v>6.9458344876423421</v>
      </c>
    </row>
    <row r="23" spans="1:39" x14ac:dyDescent="0.3">
      <c r="A23" s="61">
        <v>25</v>
      </c>
      <c r="B23" s="60"/>
      <c r="C23" s="60">
        <v>150</v>
      </c>
      <c r="D23" s="60">
        <v>5.1857471466064453E-2</v>
      </c>
      <c r="E23" s="60" t="b">
        <v>0</v>
      </c>
      <c r="F23" s="60">
        <v>2.0447857980669289E-2</v>
      </c>
      <c r="G23" s="60">
        <v>7.5784709783472907E-3</v>
      </c>
      <c r="H23" s="60">
        <v>2.434047460774524E-2</v>
      </c>
      <c r="I23" s="60">
        <v>1.967525925925917E-2</v>
      </c>
      <c r="J23" s="60">
        <v>8.1233591865052579E-2</v>
      </c>
      <c r="K23" s="60">
        <v>4.2147963426481673E-2</v>
      </c>
      <c r="L23" s="60">
        <v>8.1457131093917778E-2</v>
      </c>
      <c r="M23" s="60">
        <v>5.8509037037037033E-2</v>
      </c>
      <c r="N23" s="60">
        <v>0.1019278487932332</v>
      </c>
      <c r="O23" s="60">
        <v>0.10234019309111531</v>
      </c>
      <c r="P23" s="60">
        <v>0.5258385595823889</v>
      </c>
      <c r="Q23" s="60">
        <v>0.49686992592592588</v>
      </c>
      <c r="R23" s="60">
        <v>0.24206495019284471</v>
      </c>
      <c r="S23" s="60">
        <v>1.179949990151812E-2</v>
      </c>
      <c r="T23" s="60">
        <v>0.55017903419013414</v>
      </c>
      <c r="U23" s="60">
        <v>0.51654518518518511</v>
      </c>
      <c r="V23" s="60">
        <v>0.32329854205789732</v>
      </c>
      <c r="W23" s="60">
        <v>5.3947463327999788E-2</v>
      </c>
      <c r="X23" s="60">
        <v>0.45017903419013411</v>
      </c>
      <c r="Y23" s="60">
        <v>0.41654518518518507</v>
      </c>
      <c r="Z23" s="60">
        <v>0.22329854205789729</v>
      </c>
      <c r="AA23" s="60">
        <v>-4.6052536672000217E-2</v>
      </c>
      <c r="AB23" s="60">
        <v>0.46872190309621642</v>
      </c>
      <c r="AC23" s="60">
        <v>0.45803614814814808</v>
      </c>
      <c r="AD23" s="60">
        <v>0.2213706932646641</v>
      </c>
      <c r="AE23" s="60">
        <v>-4.839272976311549E-2</v>
      </c>
      <c r="AF23" s="60" t="s">
        <v>1343</v>
      </c>
      <c r="AG23" s="60" t="s">
        <v>1344</v>
      </c>
      <c r="AH23" s="60">
        <v>1.974155222919636</v>
      </c>
      <c r="AI23" s="60">
        <v>1.5648343403965721</v>
      </c>
      <c r="AJ23" s="60">
        <v>5.426110747416069</v>
      </c>
      <c r="AK23" s="60">
        <v>4.8830369112089249</v>
      </c>
      <c r="AL23" s="60">
        <v>1.519885603002143</v>
      </c>
      <c r="AM23" s="60">
        <v>0.32559135977044601</v>
      </c>
    </row>
    <row r="24" spans="1:39" x14ac:dyDescent="0.3">
      <c r="A24" s="61">
        <v>26</v>
      </c>
      <c r="B24" s="60"/>
      <c r="C24" s="60">
        <v>150</v>
      </c>
      <c r="D24" s="60">
        <v>6.4823389053344727E-2</v>
      </c>
      <c r="E24" s="60" t="b">
        <v>0</v>
      </c>
      <c r="F24" s="60">
        <v>3.0000000000000009E-2</v>
      </c>
      <c r="G24" s="60">
        <v>1.4263735355337681E-2</v>
      </c>
      <c r="H24" s="60">
        <v>7.3960456862806556E-2</v>
      </c>
      <c r="I24" s="60">
        <v>1.5143111111111119E-2</v>
      </c>
      <c r="J24" s="60">
        <v>9.2543353958342955E-2</v>
      </c>
      <c r="K24" s="60">
        <v>0.124892264406021</v>
      </c>
      <c r="L24" s="60">
        <v>9.9999999999999978E-2</v>
      </c>
      <c r="M24" s="60">
        <v>0.1</v>
      </c>
      <c r="N24" s="60">
        <v>0.1000000000000001</v>
      </c>
      <c r="O24" s="60">
        <v>9.9999999999999978E-2</v>
      </c>
      <c r="P24" s="60">
        <v>0.48410739522971991</v>
      </c>
      <c r="Q24" s="60">
        <v>8.272592592592605E-2</v>
      </c>
      <c r="R24" s="60">
        <v>0.48177947462783649</v>
      </c>
      <c r="S24" s="60">
        <v>0.54925563529049959</v>
      </c>
      <c r="T24" s="60">
        <v>0.55806785209252641</v>
      </c>
      <c r="U24" s="60">
        <v>9.7869037037037171E-2</v>
      </c>
      <c r="V24" s="60">
        <v>0.57432282858617945</v>
      </c>
      <c r="W24" s="60">
        <v>0.67414789969652056</v>
      </c>
      <c r="X24" s="60">
        <v>0.45806785209252637</v>
      </c>
      <c r="Y24" s="60">
        <v>-2.1309629629628381E-3</v>
      </c>
      <c r="Z24" s="60">
        <v>0.47432282858617941</v>
      </c>
      <c r="AA24" s="60">
        <v>0.57414789969652058</v>
      </c>
      <c r="AB24" s="60">
        <v>0.45806785209252637</v>
      </c>
      <c r="AC24" s="60">
        <v>-2.1309629629628381E-3</v>
      </c>
      <c r="AD24" s="60">
        <v>0.47432282858617941</v>
      </c>
      <c r="AE24" s="60">
        <v>0.57414789969652058</v>
      </c>
      <c r="AF24" s="60" t="s">
        <v>1345</v>
      </c>
      <c r="AG24" s="60" t="s">
        <v>1346</v>
      </c>
      <c r="AH24" s="60">
        <v>0</v>
      </c>
      <c r="AI24" s="60">
        <v>6.2107800976706766E-14</v>
      </c>
      <c r="AJ24" s="60">
        <v>3.169683024102142E-14</v>
      </c>
      <c r="AK24" s="60">
        <v>0</v>
      </c>
      <c r="AL24" s="60">
        <v>4.8156104503582922E-14</v>
      </c>
      <c r="AM24" s="60">
        <v>3.4350874958902783E-14</v>
      </c>
    </row>
    <row r="25" spans="1:39" x14ac:dyDescent="0.3">
      <c r="A25" s="61">
        <v>27</v>
      </c>
      <c r="B25" s="60"/>
      <c r="C25" s="60">
        <v>150</v>
      </c>
      <c r="D25" s="60">
        <v>6.8812131881713867E-2</v>
      </c>
      <c r="E25" s="60" t="b">
        <v>0</v>
      </c>
      <c r="F25" s="60">
        <v>1.66279336682576E-2</v>
      </c>
      <c r="G25" s="60">
        <v>1.4428011160455641E-3</v>
      </c>
      <c r="H25" s="60">
        <v>2.812212946549315E-2</v>
      </c>
      <c r="I25" s="60">
        <v>2.273777777777786E-2</v>
      </c>
      <c r="J25" s="60">
        <v>1.1616385500662281E-2</v>
      </c>
      <c r="K25" s="60">
        <v>0.1012689226416571</v>
      </c>
      <c r="L25" s="60">
        <v>8.3995214065483409E-2</v>
      </c>
      <c r="M25" s="60">
        <v>5.4417777777777732E-2</v>
      </c>
      <c r="N25" s="60">
        <v>8.1310781229057286E-2</v>
      </c>
      <c r="O25" s="60">
        <v>6.8826164665195783E-2</v>
      </c>
      <c r="P25" s="60">
        <v>3.7033679157426037E-2</v>
      </c>
      <c r="Q25" s="60">
        <v>0.57277629629629634</v>
      </c>
      <c r="R25" s="60">
        <v>3.8923464596659053E-2</v>
      </c>
      <c r="S25" s="60">
        <v>-0.14455003219646831</v>
      </c>
      <c r="T25" s="60">
        <v>6.5155808622919198E-2</v>
      </c>
      <c r="U25" s="60">
        <v>0.55003851851851848</v>
      </c>
      <c r="V25" s="60">
        <v>2.7307079095996761E-2</v>
      </c>
      <c r="W25" s="60">
        <v>-0.24581895483812541</v>
      </c>
      <c r="X25" s="60">
        <v>-3.4844191377080808E-2</v>
      </c>
      <c r="Y25" s="60">
        <v>0.4500385185185185</v>
      </c>
      <c r="Z25" s="60">
        <v>-7.2692920904003241E-2</v>
      </c>
      <c r="AA25" s="60">
        <v>-0.34581895483812541</v>
      </c>
      <c r="AB25" s="60">
        <v>-1.8839405442564221E-2</v>
      </c>
      <c r="AC25" s="60">
        <v>0.49562074074074081</v>
      </c>
      <c r="AD25" s="60">
        <v>-5.4003702133060522E-2</v>
      </c>
      <c r="AE25" s="60">
        <v>-0.31464511950332119</v>
      </c>
      <c r="AF25" s="60" t="s">
        <v>1347</v>
      </c>
      <c r="AG25" s="60" t="s">
        <v>1348</v>
      </c>
      <c r="AH25" s="60">
        <v>2.7856504318962072</v>
      </c>
      <c r="AI25" s="60">
        <v>0.48271696995493041</v>
      </c>
      <c r="AJ25" s="60">
        <v>6.2342294502466116</v>
      </c>
      <c r="AK25" s="60">
        <v>5.5846704925522754</v>
      </c>
      <c r="AL25" s="60">
        <v>14.08278838263843</v>
      </c>
      <c r="AM25" s="60">
        <v>3.8868849380426829</v>
      </c>
    </row>
    <row r="26" spans="1:39" x14ac:dyDescent="0.3">
      <c r="A26" s="61">
        <v>29</v>
      </c>
      <c r="B26" s="60"/>
      <c r="C26" s="60">
        <v>150</v>
      </c>
      <c r="D26" s="60">
        <v>6.6826105117797852E-2</v>
      </c>
      <c r="E26" s="60" t="b">
        <v>0</v>
      </c>
      <c r="F26" s="60">
        <v>9.6634458867353237E-3</v>
      </c>
      <c r="G26" s="60">
        <v>2.4135273962752561E-4</v>
      </c>
      <c r="H26" s="60">
        <v>1.1947912068229739E-2</v>
      </c>
      <c r="I26" s="60">
        <v>9.5751111111110898E-3</v>
      </c>
      <c r="J26" s="60">
        <v>2.6300920225826312E-3</v>
      </c>
      <c r="K26" s="60">
        <v>0.13873635406082929</v>
      </c>
      <c r="L26" s="60">
        <v>6.6389509627633347E-2</v>
      </c>
      <c r="M26" s="60">
        <v>3.3468444444444412E-2</v>
      </c>
      <c r="N26" s="60">
        <v>6.4309735846190819E-2</v>
      </c>
      <c r="O26" s="60">
        <v>0.1283163364024949</v>
      </c>
      <c r="P26" s="60">
        <v>-2.683016200584426E-2</v>
      </c>
      <c r="Q26" s="60">
        <v>-0.50672118518518516</v>
      </c>
      <c r="R26" s="60">
        <v>-0.49626768575519509</v>
      </c>
      <c r="S26" s="60">
        <v>-3.8736354060829377E-2</v>
      </c>
      <c r="T26" s="60">
        <v>-3.8778074074073993E-2</v>
      </c>
      <c r="U26" s="60">
        <v>-0.49714607407407407</v>
      </c>
      <c r="V26" s="60">
        <v>-0.49889777777777777</v>
      </c>
      <c r="W26" s="60">
        <v>9.9999999999999895E-2</v>
      </c>
      <c r="X26" s="60">
        <v>-0.138778074074074</v>
      </c>
      <c r="Y26" s="60">
        <v>-0.59714607407407405</v>
      </c>
      <c r="Z26" s="60">
        <v>-0.59889777777777775</v>
      </c>
      <c r="AA26" s="60">
        <v>-1.1500692562332321E-16</v>
      </c>
      <c r="AB26" s="60">
        <v>-0.1051675837017073</v>
      </c>
      <c r="AC26" s="60">
        <v>-0.53061451851851849</v>
      </c>
      <c r="AD26" s="60">
        <v>-0.56320751362396859</v>
      </c>
      <c r="AE26" s="60">
        <v>-2.8316336402495038E-2</v>
      </c>
      <c r="AF26" s="60" t="s">
        <v>1349</v>
      </c>
      <c r="AG26" s="60" t="s">
        <v>1350</v>
      </c>
      <c r="AH26" s="60">
        <v>8.1043654090839432</v>
      </c>
      <c r="AI26" s="60">
        <v>1.9735539486454201</v>
      </c>
      <c r="AJ26" s="60">
        <v>3.741206160221545</v>
      </c>
      <c r="AK26" s="60">
        <v>3.5704634057217519</v>
      </c>
      <c r="AL26" s="60">
        <v>3.679324846295621</v>
      </c>
      <c r="AM26" s="60">
        <v>8.2393248726058061</v>
      </c>
    </row>
    <row r="27" spans="1:39" x14ac:dyDescent="0.3">
      <c r="A27" s="61">
        <v>30</v>
      </c>
      <c r="B27" s="60"/>
      <c r="C27" s="60">
        <v>150</v>
      </c>
      <c r="D27" s="60">
        <v>6.2831401824951172E-2</v>
      </c>
      <c r="E27" s="60" t="b">
        <v>0</v>
      </c>
      <c r="F27" s="60">
        <v>1.2691882033377601E-2</v>
      </c>
      <c r="G27" s="60">
        <v>2.4633315844170291E-3</v>
      </c>
      <c r="H27" s="60">
        <v>4.664936936699926E-2</v>
      </c>
      <c r="I27" s="60">
        <v>1.691377777777776E-2</v>
      </c>
      <c r="J27" s="60">
        <v>1.045008785728885E-3</v>
      </c>
      <c r="K27" s="60">
        <v>6.9834830310389062E-3</v>
      </c>
      <c r="L27" s="60">
        <v>8.0608000000000013E-2</v>
      </c>
      <c r="M27" s="60">
        <v>4.1824E-2</v>
      </c>
      <c r="N27" s="60">
        <v>6.6670723660221309E-2</v>
      </c>
      <c r="O27" s="60">
        <v>6.6670723660221337E-2</v>
      </c>
      <c r="P27" s="60">
        <v>0.5916905857085859</v>
      </c>
      <c r="Q27" s="60">
        <v>-8.926103703703693E-2</v>
      </c>
      <c r="R27" s="60">
        <v>-0.32276070396139123</v>
      </c>
      <c r="S27" s="60">
        <v>-0.14354005412556589</v>
      </c>
      <c r="T27" s="60">
        <v>0.63833995507558516</v>
      </c>
      <c r="U27" s="60">
        <v>-0.10617481481481469</v>
      </c>
      <c r="V27" s="60">
        <v>-0.32171569517566229</v>
      </c>
      <c r="W27" s="60">
        <v>-0.13655657109452701</v>
      </c>
      <c r="X27" s="60">
        <v>0.53833995507558519</v>
      </c>
      <c r="Y27" s="60">
        <v>-0.2061748148148147</v>
      </c>
      <c r="Z27" s="60">
        <v>-0.42171569517566238</v>
      </c>
      <c r="AA27" s="60">
        <v>-0.23655657109452699</v>
      </c>
      <c r="AB27" s="60">
        <v>0.55773195507558515</v>
      </c>
      <c r="AC27" s="60">
        <v>-0.14799881481481469</v>
      </c>
      <c r="AD27" s="60">
        <v>-0.38838641883588371</v>
      </c>
      <c r="AE27" s="60">
        <v>-0.20322729475474829</v>
      </c>
      <c r="AF27" s="60" t="s">
        <v>1351</v>
      </c>
      <c r="AG27" s="60" t="s">
        <v>1352</v>
      </c>
      <c r="AH27" s="60">
        <v>2.4145879731730999</v>
      </c>
      <c r="AI27" s="60">
        <v>1.7454856110553021</v>
      </c>
      <c r="AJ27" s="60">
        <v>4.1932462089945339</v>
      </c>
      <c r="AK27" s="60">
        <v>3.9510576588490038</v>
      </c>
      <c r="AL27" s="60">
        <v>9.2203235075461265</v>
      </c>
      <c r="AM27" s="60">
        <v>5.6094543727995303</v>
      </c>
    </row>
    <row r="28" spans="1:39" x14ac:dyDescent="0.3">
      <c r="A28" s="61">
        <v>31</v>
      </c>
      <c r="B28" s="60"/>
      <c r="C28" s="60">
        <v>150</v>
      </c>
      <c r="D28" s="60">
        <v>6.7828893661499023E-2</v>
      </c>
      <c r="E28" s="60" t="b">
        <v>0</v>
      </c>
      <c r="F28" s="60">
        <v>1.2280233161156621E-2</v>
      </c>
      <c r="G28" s="60">
        <v>1.162323537544425E-4</v>
      </c>
      <c r="H28" s="60">
        <v>6.1351149339656241E-3</v>
      </c>
      <c r="I28" s="60">
        <v>4.3176296296296157E-3</v>
      </c>
      <c r="J28" s="60">
        <v>7.7427897351548258E-3</v>
      </c>
      <c r="K28" s="60">
        <v>9.092251416762126E-2</v>
      </c>
      <c r="L28" s="60">
        <v>5.3008328370458928E-2</v>
      </c>
      <c r="M28" s="60">
        <v>6.0379259259259348E-2</v>
      </c>
      <c r="N28" s="60">
        <v>7.6319691664925887E-2</v>
      </c>
      <c r="O28" s="60">
        <v>0.1275773280579322</v>
      </c>
      <c r="P28" s="60">
        <v>0.29829273691788633</v>
      </c>
      <c r="Q28" s="60">
        <v>-0.30159170370370358</v>
      </c>
      <c r="R28" s="60">
        <v>1.6799160150230249E-2</v>
      </c>
      <c r="S28" s="60">
        <v>3.8095880162208252E-2</v>
      </c>
      <c r="T28" s="60">
        <v>0.30442785185185189</v>
      </c>
      <c r="U28" s="60">
        <v>-0.30590933333333331</v>
      </c>
      <c r="V28" s="60">
        <v>2.4541949885385082E-2</v>
      </c>
      <c r="W28" s="60">
        <v>0.12901839432982951</v>
      </c>
      <c r="X28" s="60">
        <v>0.20442785185185189</v>
      </c>
      <c r="Y28" s="60">
        <v>-0.40590933333333329</v>
      </c>
      <c r="Z28" s="60">
        <v>-7.5458050114614927E-2</v>
      </c>
      <c r="AA28" s="60">
        <v>2.901839432982949E-2</v>
      </c>
      <c r="AB28" s="60">
        <v>0.25141952348139301</v>
      </c>
      <c r="AC28" s="60">
        <v>-0.36628859259259261</v>
      </c>
      <c r="AD28" s="60">
        <v>-5.1777741779540802E-2</v>
      </c>
      <c r="AE28" s="60">
        <v>1.441066271897285E-3</v>
      </c>
      <c r="AF28" s="60" t="s">
        <v>1353</v>
      </c>
      <c r="AG28" s="60" t="s">
        <v>1354</v>
      </c>
      <c r="AH28" s="60">
        <v>5.6433323392277979</v>
      </c>
      <c r="AI28" s="60">
        <v>6.3121598236711316</v>
      </c>
      <c r="AJ28" s="60">
        <v>2.4964106006930882</v>
      </c>
      <c r="AK28" s="60">
        <v>2.3694484069036932</v>
      </c>
      <c r="AL28" s="60">
        <v>16.890702528052891</v>
      </c>
      <c r="AM28" s="60">
        <v>41.339520542478603</v>
      </c>
    </row>
    <row r="29" spans="1:39" x14ac:dyDescent="0.3">
      <c r="A29" s="61">
        <v>32</v>
      </c>
      <c r="B29" s="60"/>
      <c r="C29" s="60">
        <v>150</v>
      </c>
      <c r="D29" s="60">
        <v>7.379460334777832E-2</v>
      </c>
      <c r="E29" s="60" t="b">
        <v>0</v>
      </c>
      <c r="F29" s="60">
        <v>7.3769280184116694E-3</v>
      </c>
      <c r="G29" s="60">
        <v>2.1802676336415959E-5</v>
      </c>
      <c r="H29" s="60">
        <v>4.6267451099177292E-3</v>
      </c>
      <c r="I29" s="60">
        <v>5.131851851851929E-4</v>
      </c>
      <c r="J29" s="60">
        <v>3.6407003443675312E-4</v>
      </c>
      <c r="K29" s="60">
        <v>0.2875233674327905</v>
      </c>
      <c r="L29" s="60">
        <v>2.6825643034350029E-2</v>
      </c>
      <c r="M29" s="60">
        <v>3.1688296296296298E-2</v>
      </c>
      <c r="N29" s="60">
        <v>7.518753069521189E-2</v>
      </c>
      <c r="O29" s="60">
        <v>0.13605129040891811</v>
      </c>
      <c r="P29" s="60">
        <v>-0.49144023315568741</v>
      </c>
      <c r="Q29" s="60">
        <v>6.0235851851851777E-2</v>
      </c>
      <c r="R29" s="60">
        <v>0.17167920136482009</v>
      </c>
      <c r="S29" s="60">
        <v>-4.9476608668474177E-2</v>
      </c>
      <c r="T29" s="60">
        <v>-0.48681348804576963</v>
      </c>
      <c r="U29" s="60">
        <v>6.0749037037036983E-2</v>
      </c>
      <c r="V29" s="60">
        <v>0.17131513133038331</v>
      </c>
      <c r="W29" s="60">
        <v>0.2380467587643163</v>
      </c>
      <c r="X29" s="60">
        <v>-0.5868134880457696</v>
      </c>
      <c r="Y29" s="60">
        <v>-3.9250962962963029E-2</v>
      </c>
      <c r="Z29" s="60">
        <v>7.1315131330383322E-2</v>
      </c>
      <c r="AA29" s="60">
        <v>0.1380467587643163</v>
      </c>
      <c r="AB29" s="60">
        <v>-0.45998784501141959</v>
      </c>
      <c r="AC29" s="60">
        <v>2.9060740740740679E-2</v>
      </c>
      <c r="AD29" s="60">
        <v>9.6127600635171451E-2</v>
      </c>
      <c r="AE29" s="60">
        <v>0.1019954683553982</v>
      </c>
      <c r="AF29" s="60" t="s">
        <v>1355</v>
      </c>
      <c r="AG29" s="60" t="s">
        <v>1356</v>
      </c>
      <c r="AH29" s="60">
        <v>47.902955786111548</v>
      </c>
      <c r="AI29" s="60">
        <v>7.4930302254055423</v>
      </c>
      <c r="AJ29" s="60">
        <v>5.59725557259027</v>
      </c>
      <c r="AK29" s="60">
        <v>5.232640472433812</v>
      </c>
      <c r="AL29" s="60">
        <v>5.3868175342252487</v>
      </c>
      <c r="AM29" s="60">
        <v>889.22313006816262</v>
      </c>
    </row>
    <row r="30" spans="1:39" x14ac:dyDescent="0.3">
      <c r="A30" s="61">
        <v>33</v>
      </c>
      <c r="B30" s="60"/>
      <c r="C30" s="60">
        <v>150</v>
      </c>
      <c r="D30" s="60">
        <v>6.5805912017822266E-2</v>
      </c>
      <c r="E30" s="60" t="b">
        <v>0</v>
      </c>
      <c r="F30" s="60">
        <v>1.77592423404133E-2</v>
      </c>
      <c r="G30" s="60">
        <v>2.3338996389182169E-3</v>
      </c>
      <c r="H30" s="60">
        <v>3.4222222222222237E-2</v>
      </c>
      <c r="I30" s="60">
        <v>6.4035555555555929E-3</v>
      </c>
      <c r="J30" s="60">
        <v>3.3492291969018317E-2</v>
      </c>
      <c r="K30" s="60">
        <v>7.4196291969018308E-2</v>
      </c>
      <c r="L30" s="60">
        <v>8.7648000000000004E-2</v>
      </c>
      <c r="M30" s="60">
        <v>6.2944000000000028E-2</v>
      </c>
      <c r="N30" s="60">
        <v>7.8199253835399829E-2</v>
      </c>
      <c r="O30" s="60">
        <v>7.8199253835399746E-2</v>
      </c>
      <c r="P30" s="60">
        <v>0.13907674074074081</v>
      </c>
      <c r="Q30" s="60">
        <v>6.9899851851851935E-2</v>
      </c>
      <c r="R30" s="60">
        <v>-0.37615326550554468</v>
      </c>
      <c r="S30" s="60">
        <v>-0.28919859883887822</v>
      </c>
      <c r="T30" s="60">
        <v>0.17329896296296299</v>
      </c>
      <c r="U30" s="60">
        <v>7.6303407407407528E-2</v>
      </c>
      <c r="V30" s="60">
        <v>-0.34266097353652641</v>
      </c>
      <c r="W30" s="60">
        <v>-0.21500230686985991</v>
      </c>
      <c r="X30" s="60">
        <v>7.329896296296301E-2</v>
      </c>
      <c r="Y30" s="60">
        <v>-2.3696592592592481E-2</v>
      </c>
      <c r="Z30" s="60">
        <v>-0.44266097353652639</v>
      </c>
      <c r="AA30" s="60">
        <v>-0.31500230686985992</v>
      </c>
      <c r="AB30" s="60">
        <v>8.5650962962963012E-2</v>
      </c>
      <c r="AC30" s="60">
        <v>1.3359407407407511E-2</v>
      </c>
      <c r="AD30" s="60">
        <v>-0.42086022737192619</v>
      </c>
      <c r="AE30" s="60">
        <v>-0.29320156070525971</v>
      </c>
      <c r="AF30" s="60" t="s">
        <v>1357</v>
      </c>
      <c r="AG30" s="60" t="s">
        <v>1358</v>
      </c>
      <c r="AH30" s="60">
        <v>2.2104504679584198</v>
      </c>
      <c r="AI30" s="60">
        <v>0.41858190797462969</v>
      </c>
      <c r="AJ30" s="60">
        <v>3.0754531886656529</v>
      </c>
      <c r="AK30" s="60">
        <v>2.8726969916030458</v>
      </c>
      <c r="AL30" s="60">
        <v>5.4348516620596437</v>
      </c>
      <c r="AM30" s="60">
        <v>3.882209576157202</v>
      </c>
    </row>
    <row r="31" spans="1:39" x14ac:dyDescent="0.3">
      <c r="A31" s="61">
        <v>34</v>
      </c>
      <c r="B31" s="60"/>
      <c r="C31" s="60">
        <v>150</v>
      </c>
      <c r="D31" s="60">
        <v>7.1810483932495117E-2</v>
      </c>
      <c r="E31" s="60" t="b">
        <v>0</v>
      </c>
      <c r="F31" s="60">
        <v>2.8523640882154869E-2</v>
      </c>
      <c r="G31" s="60">
        <v>4.5120046164325552E-3</v>
      </c>
      <c r="H31" s="60">
        <v>1.115065575202626E-2</v>
      </c>
      <c r="I31" s="60">
        <v>2.3968000000000041E-2</v>
      </c>
      <c r="J31" s="60">
        <v>6.1751133339659092E-2</v>
      </c>
      <c r="K31" s="60">
        <v>7.8113036195200741E-2</v>
      </c>
      <c r="L31" s="60">
        <v>9.4438102220225889E-2</v>
      </c>
      <c r="M31" s="60">
        <v>9.7660444444444494E-2</v>
      </c>
      <c r="N31" s="60">
        <v>0.1003370486017533</v>
      </c>
      <c r="O31" s="60">
        <v>9.943342693583529E-2</v>
      </c>
      <c r="P31" s="60">
        <v>-0.23320015906278849</v>
      </c>
      <c r="Q31" s="60">
        <v>-0.28693096296296311</v>
      </c>
      <c r="R31" s="60">
        <v>0.36219472336497999</v>
      </c>
      <c r="S31" s="60">
        <v>-0.13516462622052161</v>
      </c>
      <c r="T31" s="60">
        <v>-0.24435081481481469</v>
      </c>
      <c r="U31" s="60">
        <v>-0.26296296296296312</v>
      </c>
      <c r="V31" s="60">
        <v>0.30044359002532089</v>
      </c>
      <c r="W31" s="60">
        <v>-5.7051590025320897E-2</v>
      </c>
      <c r="X31" s="60">
        <v>-0.34435081481481472</v>
      </c>
      <c r="Y31" s="60">
        <v>-0.3629629629629631</v>
      </c>
      <c r="Z31" s="60">
        <v>0.20044359002532089</v>
      </c>
      <c r="AA31" s="60">
        <v>-0.1570515900253209</v>
      </c>
      <c r="AB31" s="60">
        <v>-0.3387889170350406</v>
      </c>
      <c r="AC31" s="60">
        <v>-0.36062340740740761</v>
      </c>
      <c r="AD31" s="60">
        <v>0.2001065414235676</v>
      </c>
      <c r="AE31" s="60">
        <v>-0.15648501696115619</v>
      </c>
      <c r="AF31" s="60" t="s">
        <v>1359</v>
      </c>
      <c r="AG31" s="60" t="s">
        <v>1360</v>
      </c>
      <c r="AH31" s="60">
        <v>1.3215373531443031</v>
      </c>
      <c r="AI31" s="60">
        <v>0.43374188323162172</v>
      </c>
      <c r="AJ31" s="60">
        <v>0.15150972552429781</v>
      </c>
      <c r="AK31" s="60">
        <v>0.14360114077535399</v>
      </c>
      <c r="AL31" s="60">
        <v>5.1184993993539298E-2</v>
      </c>
      <c r="AM31" s="60">
        <v>0.22096797780540189</v>
      </c>
    </row>
    <row r="32" spans="1:39" x14ac:dyDescent="0.3">
      <c r="A32" s="61">
        <v>35</v>
      </c>
      <c r="B32" s="60"/>
      <c r="C32" s="60">
        <v>150</v>
      </c>
      <c r="D32" s="60">
        <v>5.286860466003418E-2</v>
      </c>
      <c r="E32" s="60" t="b">
        <v>0</v>
      </c>
      <c r="F32" s="60">
        <v>2.4396032420427139E-2</v>
      </c>
      <c r="G32" s="60">
        <v>1.3496945110650209E-2</v>
      </c>
      <c r="H32" s="60">
        <v>4.7221929479964314E-3</v>
      </c>
      <c r="I32" s="60">
        <v>2.5641481481481491E-2</v>
      </c>
      <c r="J32" s="60">
        <v>0.11321289869907469</v>
      </c>
      <c r="K32" s="60">
        <v>7.9381667186700103E-2</v>
      </c>
      <c r="L32" s="60">
        <v>7.5215577592343055E-2</v>
      </c>
      <c r="M32" s="60">
        <v>6.4475259259259232E-2</v>
      </c>
      <c r="N32" s="60">
        <v>0.1207542556240925</v>
      </c>
      <c r="O32" s="60">
        <v>8.6242127985390701E-2</v>
      </c>
      <c r="P32" s="60">
        <v>8.1203378133181667E-2</v>
      </c>
      <c r="Q32" s="60">
        <v>-0.48589274074074068</v>
      </c>
      <c r="R32" s="60">
        <v>0.59478323083080631</v>
      </c>
      <c r="S32" s="60">
        <v>7.1942462343180927E-2</v>
      </c>
      <c r="T32" s="60">
        <v>7.6481185185185235E-2</v>
      </c>
      <c r="U32" s="60">
        <v>-0.46025125925925919</v>
      </c>
      <c r="V32" s="60">
        <v>0.707996129529881</v>
      </c>
      <c r="W32" s="60">
        <v>0.151324129529881</v>
      </c>
      <c r="X32" s="60">
        <v>-2.351881481481477E-2</v>
      </c>
      <c r="Y32" s="60">
        <v>-0.56025125925925923</v>
      </c>
      <c r="Z32" s="60">
        <v>0.60799612952988102</v>
      </c>
      <c r="AA32" s="60">
        <v>5.1324129529881017E-2</v>
      </c>
      <c r="AB32" s="60">
        <v>1.265607592842177E-3</v>
      </c>
      <c r="AC32" s="60">
        <v>-0.52472651851851848</v>
      </c>
      <c r="AD32" s="60">
        <v>0.58724187390578853</v>
      </c>
      <c r="AE32" s="60">
        <v>6.5082001544490328E-2</v>
      </c>
      <c r="AF32" s="60" t="s">
        <v>1361</v>
      </c>
      <c r="AG32" s="60" t="s">
        <v>1362</v>
      </c>
      <c r="AH32" s="60">
        <v>4.5262307590495539</v>
      </c>
      <c r="AI32" s="60">
        <v>2.0691352890750112</v>
      </c>
      <c r="AJ32" s="60">
        <v>2.0399515002187529</v>
      </c>
      <c r="AK32" s="60">
        <v>1.9449707212375409</v>
      </c>
      <c r="AL32" s="60">
        <v>2.231520257450283</v>
      </c>
      <c r="AM32" s="60">
        <v>4.6958989381794911</v>
      </c>
    </row>
    <row r="33" spans="1:39" x14ac:dyDescent="0.3">
      <c r="A33" s="61">
        <v>36</v>
      </c>
      <c r="B33" s="60"/>
      <c r="C33" s="60">
        <v>150</v>
      </c>
      <c r="D33" s="60">
        <v>6.4433097839355469E-2</v>
      </c>
      <c r="E33" s="60" t="b">
        <v>0</v>
      </c>
      <c r="F33" s="60">
        <v>2.759061719054046E-2</v>
      </c>
      <c r="G33" s="60">
        <v>1.4135543821564329E-2</v>
      </c>
      <c r="H33" s="60">
        <v>2.173763529642481E-2</v>
      </c>
      <c r="I33" s="60">
        <v>4.4881777777777687E-2</v>
      </c>
      <c r="J33" s="60">
        <v>0.107928888888889</v>
      </c>
      <c r="K33" s="60">
        <v>8.6611632157672008E-2</v>
      </c>
      <c r="L33" s="60">
        <v>8.7124148148148062E-2</v>
      </c>
      <c r="M33" s="60">
        <v>9.9999999999999978E-2</v>
      </c>
      <c r="N33" s="60">
        <v>0.1000000000000001</v>
      </c>
      <c r="O33" s="60">
        <v>9.9999999999999978E-2</v>
      </c>
      <c r="P33" s="60">
        <v>0.80910403565182043</v>
      </c>
      <c r="Q33" s="60">
        <v>0.69469392592592594</v>
      </c>
      <c r="R33" s="60">
        <v>0.15197866666666671</v>
      </c>
      <c r="S33" s="60">
        <v>0.14637291944638961</v>
      </c>
      <c r="T33" s="60">
        <v>0.83084167094824524</v>
      </c>
      <c r="U33" s="60">
        <v>0.73957570370370362</v>
      </c>
      <c r="V33" s="60">
        <v>0.25990755555555561</v>
      </c>
      <c r="W33" s="60">
        <v>0.23298455160406159</v>
      </c>
      <c r="X33" s="60">
        <v>0.73084167094824526</v>
      </c>
      <c r="Y33" s="60">
        <v>0.63957570370370365</v>
      </c>
      <c r="Z33" s="60">
        <v>0.15990755555555561</v>
      </c>
      <c r="AA33" s="60">
        <v>0.13298455160406161</v>
      </c>
      <c r="AB33" s="60">
        <v>0.74371752280009717</v>
      </c>
      <c r="AC33" s="60">
        <v>0.63957570370370365</v>
      </c>
      <c r="AD33" s="60">
        <v>0.15990755555555561</v>
      </c>
      <c r="AE33" s="60">
        <v>0.13298455160406161</v>
      </c>
      <c r="AF33" s="60" t="s">
        <v>1363</v>
      </c>
      <c r="AG33" s="60" t="s">
        <v>1364</v>
      </c>
      <c r="AH33" s="60">
        <v>0.72317226241287202</v>
      </c>
      <c r="AI33" s="60">
        <v>4.0390417753699976</v>
      </c>
      <c r="AJ33" s="60">
        <v>1.731268259553175E-14</v>
      </c>
      <c r="AK33" s="60">
        <v>1.4963253093942269E-14</v>
      </c>
      <c r="AL33" s="60">
        <v>2.0183389599357799E-14</v>
      </c>
      <c r="AM33" s="60">
        <v>4.7210874382964589E-14</v>
      </c>
    </row>
    <row r="34" spans="1:39" x14ac:dyDescent="0.3">
      <c r="A34" s="61">
        <v>37</v>
      </c>
      <c r="B34" s="60"/>
      <c r="C34" s="60">
        <v>150</v>
      </c>
      <c r="D34" s="60">
        <v>8.0354452133178711E-2</v>
      </c>
      <c r="E34" s="60" t="b">
        <v>0</v>
      </c>
      <c r="F34" s="60">
        <v>3.0106910965944238E-2</v>
      </c>
      <c r="G34" s="60">
        <v>1.930047710595963E-3</v>
      </c>
      <c r="H34" s="60">
        <v>4.0554686623320513E-2</v>
      </c>
      <c r="I34" s="60">
        <v>1.0143999999999931E-2</v>
      </c>
      <c r="J34" s="60">
        <v>1.350793720300153E-2</v>
      </c>
      <c r="K34" s="60">
        <v>0.15761830891456449</v>
      </c>
      <c r="L34" s="60">
        <v>0.1176209789272181</v>
      </c>
      <c r="M34" s="60">
        <v>7.5196444444444482E-2</v>
      </c>
      <c r="N34" s="60">
        <v>0.10304227785264029</v>
      </c>
      <c r="O34" s="60">
        <v>9.4543655055978615E-2</v>
      </c>
      <c r="P34" s="60">
        <v>0.50452701250650556</v>
      </c>
      <c r="Q34" s="60">
        <v>0.24170192592592579</v>
      </c>
      <c r="R34" s="60">
        <v>0.34395798961874191</v>
      </c>
      <c r="S34" s="60">
        <v>3.6630180278825558E-2</v>
      </c>
      <c r="T34" s="60">
        <v>0.54508169912982607</v>
      </c>
      <c r="U34" s="60">
        <v>0.23155792592592589</v>
      </c>
      <c r="V34" s="60">
        <v>0.35746592682174338</v>
      </c>
      <c r="W34" s="60">
        <v>-0.12098812863573891</v>
      </c>
      <c r="X34" s="60">
        <v>0.44508169912982609</v>
      </c>
      <c r="Y34" s="60">
        <v>0.13155792592592591</v>
      </c>
      <c r="Z34" s="60">
        <v>0.25746592682174341</v>
      </c>
      <c r="AA34" s="60">
        <v>-0.22098812863573891</v>
      </c>
      <c r="AB34" s="60">
        <v>0.42746072020260789</v>
      </c>
      <c r="AC34" s="60">
        <v>0.15636148148148141</v>
      </c>
      <c r="AD34" s="60">
        <v>0.25442364896910308</v>
      </c>
      <c r="AE34" s="60">
        <v>-0.21553178369171749</v>
      </c>
      <c r="AF34" s="60" t="s">
        <v>1365</v>
      </c>
      <c r="AG34" s="60" t="s">
        <v>1366</v>
      </c>
      <c r="AH34" s="60">
        <v>0.84829936422735797</v>
      </c>
      <c r="AI34" s="60">
        <v>4.8960036079839444</v>
      </c>
      <c r="AJ34" s="60">
        <v>2.3630511523067939</v>
      </c>
      <c r="AK34" s="60">
        <v>2.1859455663813541</v>
      </c>
      <c r="AL34" s="60">
        <v>0.27242411027360047</v>
      </c>
      <c r="AM34" s="60">
        <v>1.5585076697982061</v>
      </c>
    </row>
    <row r="35" spans="1:39" x14ac:dyDescent="0.3">
      <c r="A35" s="61">
        <v>38</v>
      </c>
      <c r="B35" s="60"/>
      <c r="C35" s="60">
        <v>150</v>
      </c>
      <c r="D35" s="60">
        <v>6.5791845321655273E-2</v>
      </c>
      <c r="E35" s="60" t="b">
        <v>0</v>
      </c>
      <c r="F35" s="60">
        <v>2.427104555656201E-2</v>
      </c>
      <c r="G35" s="60">
        <v>1.780460103169117E-5</v>
      </c>
      <c r="H35" s="60">
        <v>1.232936503017285E-3</v>
      </c>
      <c r="I35" s="60">
        <v>2.177185185185115E-3</v>
      </c>
      <c r="J35" s="60">
        <v>3.3976952895498351E-3</v>
      </c>
      <c r="K35" s="60">
        <v>0.14111349756917271</v>
      </c>
      <c r="L35" s="60">
        <v>8.5918166376424326E-2</v>
      </c>
      <c r="M35" s="60">
        <v>6.8303407407407313E-2</v>
      </c>
      <c r="N35" s="60">
        <v>0.110561108802385</v>
      </c>
      <c r="O35" s="60">
        <v>0.10496367271431289</v>
      </c>
      <c r="P35" s="60">
        <v>0.1625863942038599</v>
      </c>
      <c r="Q35" s="60">
        <v>0.4471822222222222</v>
      </c>
      <c r="R35" s="60">
        <v>-5.7634310466655431E-2</v>
      </c>
      <c r="S35" s="60">
        <v>0.13275053229495001</v>
      </c>
      <c r="T35" s="60">
        <v>0.16381933070687721</v>
      </c>
      <c r="U35" s="60">
        <v>0.44935940740740732</v>
      </c>
      <c r="V35" s="60">
        <v>-5.4236615177105603E-2</v>
      </c>
      <c r="W35" s="60">
        <v>0.27386402986412273</v>
      </c>
      <c r="X35" s="60">
        <v>6.3819330706877217E-2</v>
      </c>
      <c r="Y35" s="60">
        <v>0.34935940740740729</v>
      </c>
      <c r="Z35" s="60">
        <v>-0.1542366151771056</v>
      </c>
      <c r="AA35" s="60">
        <v>0.17386402986412269</v>
      </c>
      <c r="AB35" s="60">
        <v>7.7901164330452882E-2</v>
      </c>
      <c r="AC35" s="60">
        <v>0.38105600000000001</v>
      </c>
      <c r="AD35" s="60">
        <v>-0.16479772397949061</v>
      </c>
      <c r="AE35" s="60">
        <v>0.1689003571498098</v>
      </c>
      <c r="AF35" s="60" t="s">
        <v>1367</v>
      </c>
      <c r="AG35" s="60" t="s">
        <v>1368</v>
      </c>
      <c r="AH35" s="60">
        <v>2.0819259497506621</v>
      </c>
      <c r="AI35" s="60">
        <v>0.70311734746289423</v>
      </c>
      <c r="AJ35" s="60">
        <v>3.8104212373156359</v>
      </c>
      <c r="AK35" s="60">
        <v>3.4569993489279991</v>
      </c>
      <c r="AL35" s="60">
        <v>18.40292801875648</v>
      </c>
      <c r="AM35" s="60">
        <v>3.4305923574987611</v>
      </c>
    </row>
    <row r="36" spans="1:39" x14ac:dyDescent="0.3">
      <c r="A36" s="61">
        <v>39</v>
      </c>
      <c r="B36" s="60"/>
      <c r="C36" s="60">
        <v>150</v>
      </c>
      <c r="D36" s="60">
        <v>5.8821439743041992E-2</v>
      </c>
      <c r="E36" s="60" t="b">
        <v>0</v>
      </c>
      <c r="F36" s="60">
        <v>9.6731085556276426E-3</v>
      </c>
      <c r="G36" s="60">
        <v>1.9143043696536301E-3</v>
      </c>
      <c r="H36" s="60">
        <v>3.8019478860092382E-2</v>
      </c>
      <c r="I36" s="60">
        <v>2.1626074074074079E-2</v>
      </c>
      <c r="J36" s="60">
        <v>1.066075514811027E-3</v>
      </c>
      <c r="K36" s="60">
        <v>0.28328638625729757</v>
      </c>
      <c r="L36" s="60">
        <v>4.358438009648552E-2</v>
      </c>
      <c r="M36" s="60">
        <v>4.8669629629629618E-2</v>
      </c>
      <c r="N36" s="60">
        <v>7.3517191995800535E-2</v>
      </c>
      <c r="O36" s="60">
        <v>0.14471000484604471</v>
      </c>
      <c r="P36" s="60">
        <v>-0.20911970483852019</v>
      </c>
      <c r="Q36" s="60">
        <v>0.14890666666666649</v>
      </c>
      <c r="R36" s="60">
        <v>-0.29885985893069761</v>
      </c>
      <c r="S36" s="60">
        <v>0.2501666414402236</v>
      </c>
      <c r="T36" s="60">
        <v>-0.17110022597842781</v>
      </c>
      <c r="U36" s="60">
        <v>0.1705327407407406</v>
      </c>
      <c r="V36" s="60">
        <v>-0.29992593444550858</v>
      </c>
      <c r="W36" s="60">
        <v>0.53345302769752123</v>
      </c>
      <c r="X36" s="60">
        <v>-0.27110022597842781</v>
      </c>
      <c r="Y36" s="60">
        <v>7.053274074074059E-2</v>
      </c>
      <c r="Z36" s="60">
        <v>-0.39992593444550861</v>
      </c>
      <c r="AA36" s="60">
        <v>0.4334530276975212</v>
      </c>
      <c r="AB36" s="60">
        <v>-0.2146846060749133</v>
      </c>
      <c r="AC36" s="60">
        <v>0.12186311111111101</v>
      </c>
      <c r="AD36" s="60">
        <v>-0.37344312644130923</v>
      </c>
      <c r="AE36" s="60">
        <v>0.38874302285147649</v>
      </c>
      <c r="AF36" s="60" t="s">
        <v>1369</v>
      </c>
      <c r="AG36" s="60" t="s">
        <v>1370</v>
      </c>
      <c r="AH36" s="60">
        <v>10.72658762921805</v>
      </c>
      <c r="AI36" s="60">
        <v>3.7210261632872839</v>
      </c>
      <c r="AJ36" s="60">
        <v>4.6215836508902308</v>
      </c>
      <c r="AK36" s="60">
        <v>4.2928839544043553</v>
      </c>
      <c r="AL36" s="60">
        <v>2.5785191229896109</v>
      </c>
      <c r="AM36" s="60">
        <v>7.8895263928277171</v>
      </c>
    </row>
    <row r="37" spans="1:39" x14ac:dyDescent="0.3">
      <c r="A37" s="61">
        <v>40</v>
      </c>
      <c r="B37" s="60"/>
      <c r="C37" s="60">
        <v>150</v>
      </c>
      <c r="D37" s="60">
        <v>6.0837030410766602E-2</v>
      </c>
      <c r="E37" s="60" t="b">
        <v>0</v>
      </c>
      <c r="F37" s="60">
        <v>2.2880773597363721E-2</v>
      </c>
      <c r="G37" s="60">
        <v>2.757932034018975E-3</v>
      </c>
      <c r="H37" s="60">
        <v>3.1226821469098661E-2</v>
      </c>
      <c r="I37" s="60">
        <v>1.460740740740746E-2</v>
      </c>
      <c r="J37" s="60">
        <v>3.9616174774831953E-2</v>
      </c>
      <c r="K37" s="60">
        <v>0.14971062797758569</v>
      </c>
      <c r="L37" s="60">
        <v>8.4581108414927608E-2</v>
      </c>
      <c r="M37" s="60">
        <v>5.4145185185185241E-2</v>
      </c>
      <c r="N37" s="60">
        <v>0.1131154658653183</v>
      </c>
      <c r="O37" s="60">
        <v>8.2017463615640482E-2</v>
      </c>
      <c r="P37" s="60">
        <v>-0.39476513954884002</v>
      </c>
      <c r="Q37" s="60">
        <v>-0.34912948148148182</v>
      </c>
      <c r="R37" s="60">
        <v>-0.11486233472809849</v>
      </c>
      <c r="S37" s="60">
        <v>-1.1947301570430689E-2</v>
      </c>
      <c r="T37" s="60">
        <v>-0.36353831807974141</v>
      </c>
      <c r="U37" s="60">
        <v>-0.3345220740740743</v>
      </c>
      <c r="V37" s="60">
        <v>-7.52461599532665E-2</v>
      </c>
      <c r="W37" s="60">
        <v>0.137763326407155</v>
      </c>
      <c r="X37" s="60">
        <v>-0.46353831807974138</v>
      </c>
      <c r="Y37" s="60">
        <v>-0.43452207407407428</v>
      </c>
      <c r="Z37" s="60">
        <v>-0.17524615995326651</v>
      </c>
      <c r="AA37" s="60">
        <v>3.7763326407155018E-2</v>
      </c>
      <c r="AB37" s="60">
        <v>-0.44811942649466902</v>
      </c>
      <c r="AC37" s="60">
        <v>-0.38866725925925949</v>
      </c>
      <c r="AD37" s="60">
        <v>-0.18836162581858479</v>
      </c>
      <c r="AE37" s="60">
        <v>5.5745862791514542E-2</v>
      </c>
      <c r="AF37" s="60" t="s">
        <v>1371</v>
      </c>
      <c r="AG37" s="60" t="s">
        <v>1372</v>
      </c>
      <c r="AH37" s="60">
        <v>8.0936492099550641</v>
      </c>
      <c r="AI37" s="60">
        <v>0.34785137353790468</v>
      </c>
      <c r="AJ37" s="60">
        <v>2.8380402706301071</v>
      </c>
      <c r="AK37" s="60">
        <v>2.696131755629958</v>
      </c>
      <c r="AL37" s="60">
        <v>2.8298162387612669</v>
      </c>
      <c r="AM37" s="60">
        <v>11.262013497043069</v>
      </c>
    </row>
    <row r="38" spans="1:39" x14ac:dyDescent="0.3">
      <c r="A38" s="61">
        <v>41</v>
      </c>
      <c r="B38" s="60"/>
      <c r="C38" s="60">
        <v>150</v>
      </c>
      <c r="D38" s="60">
        <v>5.0856828689575202E-2</v>
      </c>
      <c r="E38" s="60" t="b">
        <v>0</v>
      </c>
      <c r="F38" s="60">
        <v>3.1421278337599452E-2</v>
      </c>
      <c r="G38" s="60">
        <v>2.4143072566895751E-2</v>
      </c>
      <c r="H38" s="60">
        <v>8.2542331955717474E-2</v>
      </c>
      <c r="I38" s="60">
        <v>9.1810370370370431E-2</v>
      </c>
      <c r="J38" s="60">
        <v>9.434347828368056E-2</v>
      </c>
      <c r="K38" s="60">
        <v>9.6391175917385302E-2</v>
      </c>
      <c r="L38" s="60">
        <v>9.9259433626950999E-2</v>
      </c>
      <c r="M38" s="60">
        <v>8.1399703703703752E-2</v>
      </c>
      <c r="N38" s="60">
        <v>0.1222412835772171</v>
      </c>
      <c r="O38" s="60">
        <v>7.1831465266417566E-2</v>
      </c>
      <c r="P38" s="60">
        <v>-0.70998897679364847</v>
      </c>
      <c r="Q38" s="60">
        <v>0.54157748148148144</v>
      </c>
      <c r="R38" s="60">
        <v>0.24837610209678981</v>
      </c>
      <c r="S38" s="60">
        <v>-0.34600370692426602</v>
      </c>
      <c r="T38" s="60">
        <v>-0.627446644837931</v>
      </c>
      <c r="U38" s="60">
        <v>0.63338785185185187</v>
      </c>
      <c r="V38" s="60">
        <v>0.34271958038047029</v>
      </c>
      <c r="W38" s="60">
        <v>-0.24961253100688069</v>
      </c>
      <c r="X38" s="60">
        <v>-0.72744664483793098</v>
      </c>
      <c r="Y38" s="60">
        <v>0.53338785185185189</v>
      </c>
      <c r="Z38" s="60">
        <v>0.24271958038047031</v>
      </c>
      <c r="AA38" s="60">
        <v>-0.34961253100688072</v>
      </c>
      <c r="AB38" s="60">
        <v>-0.726706078464882</v>
      </c>
      <c r="AC38" s="60">
        <v>0.55198814814814812</v>
      </c>
      <c r="AD38" s="60">
        <v>0.22047829680325329</v>
      </c>
      <c r="AE38" s="60">
        <v>-0.32144399627329828</v>
      </c>
      <c r="AF38" s="60" t="s">
        <v>1373</v>
      </c>
      <c r="AG38" s="60" t="s">
        <v>1374</v>
      </c>
      <c r="AH38" s="60">
        <v>1.7618849976791131</v>
      </c>
      <c r="AI38" s="60">
        <v>0.21377504403676559</v>
      </c>
      <c r="AJ38" s="60">
        <v>2.8712528762580418</v>
      </c>
      <c r="AK38" s="60">
        <v>2.5380657698995992</v>
      </c>
      <c r="AL38" s="60">
        <v>11.679473805384241</v>
      </c>
      <c r="AM38" s="60">
        <v>8.7099083700255644</v>
      </c>
    </row>
    <row r="39" spans="1:39" x14ac:dyDescent="0.3">
      <c r="A39" s="61">
        <v>42</v>
      </c>
      <c r="B39" s="60"/>
      <c r="C39" s="60">
        <v>150</v>
      </c>
      <c r="D39" s="60">
        <v>7.2805404663085938E-2</v>
      </c>
      <c r="E39" s="60" t="b">
        <v>0</v>
      </c>
      <c r="F39" s="60">
        <v>2.7683417704306611E-2</v>
      </c>
      <c r="G39" s="60">
        <v>1.4985368963793809E-2</v>
      </c>
      <c r="H39" s="60">
        <v>6.1535003264858612E-2</v>
      </c>
      <c r="I39" s="60">
        <v>5.1473777777777729E-2</v>
      </c>
      <c r="J39" s="60">
        <v>9.2462222222222251E-2</v>
      </c>
      <c r="K39" s="60">
        <v>0.1141396929926335</v>
      </c>
      <c r="L39" s="60">
        <v>9.9210320626063719E-2</v>
      </c>
      <c r="M39" s="60">
        <v>8.9233777777777745E-2</v>
      </c>
      <c r="N39" s="60">
        <v>9.9388444444444474E-2</v>
      </c>
      <c r="O39" s="60">
        <v>0.1014533830776401</v>
      </c>
      <c r="P39" s="60">
        <v>0.89163819067777783</v>
      </c>
      <c r="Q39" s="60">
        <v>0.73938251851851855</v>
      </c>
      <c r="R39" s="60">
        <v>0.13247999999999999</v>
      </c>
      <c r="S39" s="60">
        <v>0.22088959418979731</v>
      </c>
      <c r="T39" s="60">
        <v>0.95317319394263644</v>
      </c>
      <c r="U39" s="60">
        <v>0.79085629629629628</v>
      </c>
      <c r="V39" s="60">
        <v>0.22494222222222221</v>
      </c>
      <c r="W39" s="60">
        <v>0.33502928718243069</v>
      </c>
      <c r="X39" s="60">
        <v>0.85317319394263647</v>
      </c>
      <c r="Y39" s="60">
        <v>0.6908562962962963</v>
      </c>
      <c r="Z39" s="60">
        <v>0.1249422222222222</v>
      </c>
      <c r="AA39" s="60">
        <v>0.23502928718243071</v>
      </c>
      <c r="AB39" s="60">
        <v>0.85396287331657272</v>
      </c>
      <c r="AC39" s="60">
        <v>0.70162251851851853</v>
      </c>
      <c r="AD39" s="60">
        <v>0.12555377777777771</v>
      </c>
      <c r="AE39" s="60">
        <v>0.2335759041047907</v>
      </c>
      <c r="AF39" s="60" t="s">
        <v>1375</v>
      </c>
      <c r="AG39" s="60" t="s">
        <v>1376</v>
      </c>
      <c r="AH39" s="60">
        <v>0.17677622092797329</v>
      </c>
      <c r="AI39" s="60">
        <v>0.86496303328152668</v>
      </c>
      <c r="AJ39" s="60">
        <v>2.195652568205603</v>
      </c>
      <c r="AK39" s="60">
        <v>1.8711344116654021</v>
      </c>
      <c r="AL39" s="60">
        <v>3.7478408949564813E-2</v>
      </c>
      <c r="AM39" s="60">
        <v>11.309019417692159</v>
      </c>
    </row>
    <row r="40" spans="1:39" x14ac:dyDescent="0.3">
      <c r="A40" s="61">
        <v>43</v>
      </c>
      <c r="B40" s="60"/>
      <c r="C40" s="60">
        <v>150</v>
      </c>
      <c r="D40" s="60">
        <v>6.6827058792114258E-2</v>
      </c>
      <c r="E40" s="60" t="b">
        <v>0</v>
      </c>
      <c r="F40" s="60">
        <v>2.8325567356817839E-2</v>
      </c>
      <c r="G40" s="60">
        <v>8.1372780300070537E-3</v>
      </c>
      <c r="H40" s="60">
        <v>7.5242219463912408E-3</v>
      </c>
      <c r="I40" s="60">
        <v>2.0284444444444438E-2</v>
      </c>
      <c r="J40" s="60">
        <v>8.7573999724168961E-2</v>
      </c>
      <c r="K40" s="60">
        <v>1.2684851664204739E-3</v>
      </c>
      <c r="L40" s="60">
        <v>9.876977777777779E-2</v>
      </c>
      <c r="M40" s="60">
        <v>9.3194666666666648E-2</v>
      </c>
      <c r="N40" s="60">
        <v>9.9422595316332019E-2</v>
      </c>
      <c r="O40" s="60">
        <v>0.1025372619829987</v>
      </c>
      <c r="P40" s="60">
        <v>0.54883125807213706</v>
      </c>
      <c r="Q40" s="60">
        <v>-0.242247111111111</v>
      </c>
      <c r="R40" s="60">
        <v>0.17451307919468301</v>
      </c>
      <c r="S40" s="60">
        <v>0.1588498436637569</v>
      </c>
      <c r="T40" s="60">
        <v>0.5563554800185283</v>
      </c>
      <c r="U40" s="60">
        <v>-0.26253155555555541</v>
      </c>
      <c r="V40" s="60">
        <v>0.26208707891885191</v>
      </c>
      <c r="W40" s="60">
        <v>0.1601183288301774</v>
      </c>
      <c r="X40" s="60">
        <v>0.45635548001852833</v>
      </c>
      <c r="Y40" s="60">
        <v>-0.36253155555555538</v>
      </c>
      <c r="Z40" s="60">
        <v>0.16208707891885191</v>
      </c>
      <c r="AA40" s="60">
        <v>6.0118328830177377E-2</v>
      </c>
      <c r="AB40" s="60">
        <v>0.45758570224075051</v>
      </c>
      <c r="AC40" s="60">
        <v>-0.35572622222222211</v>
      </c>
      <c r="AD40" s="60">
        <v>0.16266448360251989</v>
      </c>
      <c r="AE40" s="60">
        <v>5.7581066847178702E-2</v>
      </c>
      <c r="AF40" s="60" t="s">
        <v>1377</v>
      </c>
      <c r="AG40" s="60" t="s">
        <v>1378</v>
      </c>
      <c r="AH40" s="60">
        <v>0.2270772474624623</v>
      </c>
      <c r="AI40" s="60">
        <v>0.1167728178599322</v>
      </c>
      <c r="AJ40" s="60">
        <v>0.44083686092310542</v>
      </c>
      <c r="AK40" s="60">
        <v>0.41781973055294891</v>
      </c>
      <c r="AL40" s="60">
        <v>0.33814969747550261</v>
      </c>
      <c r="AM40" s="60">
        <v>1.3531072967741691</v>
      </c>
    </row>
    <row r="41" spans="1:39" x14ac:dyDescent="0.3">
      <c r="A41" s="61">
        <v>44</v>
      </c>
      <c r="B41" s="60"/>
      <c r="C41" s="60">
        <v>150</v>
      </c>
      <c r="D41" s="60">
        <v>7.6737403869628906E-2</v>
      </c>
      <c r="E41" s="60" t="b">
        <v>0</v>
      </c>
      <c r="F41" s="60">
        <v>2.6292215582310478E-2</v>
      </c>
      <c r="G41" s="60">
        <v>1.0416634666508211E-2</v>
      </c>
      <c r="H41" s="60">
        <v>8.7743671238147081E-2</v>
      </c>
      <c r="I41" s="60">
        <v>5.0518518518518518E-2</v>
      </c>
      <c r="J41" s="60">
        <v>1.2867094110725589E-2</v>
      </c>
      <c r="K41" s="60">
        <v>0.31421388547724749</v>
      </c>
      <c r="L41" s="60">
        <v>9.1222865436386802E-2</v>
      </c>
      <c r="M41" s="60">
        <v>9.492029629629628E-2</v>
      </c>
      <c r="N41" s="60">
        <v>9.4661194556738326E-2</v>
      </c>
      <c r="O41" s="60">
        <v>0.11303118047578931</v>
      </c>
      <c r="P41" s="60">
        <v>-0.50029327107786281</v>
      </c>
      <c r="Q41" s="60">
        <v>0.30442192592592587</v>
      </c>
      <c r="R41" s="60">
        <v>-0.24794800442849779</v>
      </c>
      <c r="S41" s="60">
        <v>0.15202633328229431</v>
      </c>
      <c r="T41" s="60">
        <v>-0.41254959983971567</v>
      </c>
      <c r="U41" s="60">
        <v>0.35494044444444439</v>
      </c>
      <c r="V41" s="60">
        <v>-0.26081509853922341</v>
      </c>
      <c r="W41" s="60">
        <v>0.4662402187595418</v>
      </c>
      <c r="X41" s="60">
        <v>-0.51254959983971571</v>
      </c>
      <c r="Y41" s="60">
        <v>0.25494044444444441</v>
      </c>
      <c r="Z41" s="60">
        <v>-0.36081509853922339</v>
      </c>
      <c r="AA41" s="60">
        <v>0.36624021875954182</v>
      </c>
      <c r="AB41" s="60">
        <v>-0.50377246527610253</v>
      </c>
      <c r="AC41" s="60">
        <v>0.26002014814814811</v>
      </c>
      <c r="AD41" s="60">
        <v>-0.35547629309596168</v>
      </c>
      <c r="AE41" s="60">
        <v>0.3532090382837525</v>
      </c>
      <c r="AF41" s="60" t="s">
        <v>1379</v>
      </c>
      <c r="AG41" s="60" t="s">
        <v>1380</v>
      </c>
      <c r="AH41" s="60">
        <v>2.2509787244825059</v>
      </c>
      <c r="AI41" s="60">
        <v>0.51396281564851987</v>
      </c>
      <c r="AJ41" s="60">
        <v>0.54841098734399951</v>
      </c>
      <c r="AK41" s="60">
        <v>0.50229413984081239</v>
      </c>
      <c r="AL41" s="60">
        <v>0.51310698055233783</v>
      </c>
      <c r="AM41" s="60">
        <v>2.1626765719715491</v>
      </c>
    </row>
    <row r="42" spans="1:39" x14ac:dyDescent="0.3">
      <c r="A42" s="61">
        <v>45</v>
      </c>
      <c r="B42" s="60"/>
      <c r="C42" s="60">
        <v>150</v>
      </c>
      <c r="D42" s="60">
        <v>6.8757772445678711E-2</v>
      </c>
      <c r="E42" s="60" t="b">
        <v>0</v>
      </c>
      <c r="F42" s="60">
        <v>2.680624250284936E-2</v>
      </c>
      <c r="G42" s="60">
        <v>2.3557816622046489E-2</v>
      </c>
      <c r="H42" s="60">
        <v>8.3859053726162425E-2</v>
      </c>
      <c r="I42" s="60">
        <v>5.1452444444444377E-2</v>
      </c>
      <c r="J42" s="60">
        <v>0.11780543998852711</v>
      </c>
      <c r="K42" s="60">
        <v>0.11139304531200871</v>
      </c>
      <c r="L42" s="60">
        <v>9.0253037037037021E-2</v>
      </c>
      <c r="M42" s="60">
        <v>7.0759111111111078E-2</v>
      </c>
      <c r="N42" s="60">
        <v>0.1168493902560301</v>
      </c>
      <c r="O42" s="60">
        <v>0.1168493902560301</v>
      </c>
      <c r="P42" s="60">
        <v>0.70872366726063651</v>
      </c>
      <c r="Q42" s="60">
        <v>0.18322488888888899</v>
      </c>
      <c r="R42" s="60">
        <v>0.37305967172569371</v>
      </c>
      <c r="S42" s="60">
        <v>0.41872212802923758</v>
      </c>
      <c r="T42" s="60">
        <v>0.79258272098679894</v>
      </c>
      <c r="U42" s="60">
        <v>0.2346773333333334</v>
      </c>
      <c r="V42" s="60">
        <v>0.49086511171422081</v>
      </c>
      <c r="W42" s="60">
        <v>0.53011517334124636</v>
      </c>
      <c r="X42" s="60">
        <v>0.69258272098679896</v>
      </c>
      <c r="Y42" s="60">
        <v>0.1346773333333334</v>
      </c>
      <c r="Z42" s="60">
        <v>0.39086511171422078</v>
      </c>
      <c r="AA42" s="60">
        <v>0.43011517334124633</v>
      </c>
      <c r="AB42" s="60">
        <v>0.70232968394976192</v>
      </c>
      <c r="AC42" s="60">
        <v>0.1639182222222223</v>
      </c>
      <c r="AD42" s="60">
        <v>0.37401572145819068</v>
      </c>
      <c r="AE42" s="60">
        <v>0.41326578308521622</v>
      </c>
      <c r="AF42" s="60" t="s">
        <v>1381</v>
      </c>
      <c r="AG42" s="60" t="s">
        <v>1382</v>
      </c>
      <c r="AH42" s="60">
        <v>1.036569746396931</v>
      </c>
      <c r="AI42" s="60">
        <v>1.1459987974710579</v>
      </c>
      <c r="AJ42" s="60">
        <v>2.794102573298634</v>
      </c>
      <c r="AK42" s="60">
        <v>2.584113322595285</v>
      </c>
      <c r="AL42" s="60">
        <v>4.1744158282770547</v>
      </c>
      <c r="AM42" s="60">
        <v>4.7555529535008656</v>
      </c>
    </row>
    <row r="43" spans="1:39" x14ac:dyDescent="0.3">
      <c r="A43" s="61">
        <v>47</v>
      </c>
      <c r="B43" s="60"/>
      <c r="C43" s="60">
        <v>150</v>
      </c>
      <c r="D43" s="60">
        <v>6.5860509872436523E-2</v>
      </c>
      <c r="E43" s="60" t="b">
        <v>0</v>
      </c>
      <c r="F43" s="60">
        <v>2.3865483286256681E-2</v>
      </c>
      <c r="G43" s="60">
        <v>2.0658081108146089E-3</v>
      </c>
      <c r="H43" s="60">
        <v>4.1468982538629302E-2</v>
      </c>
      <c r="I43" s="60">
        <v>1.7624888888888902E-2</v>
      </c>
      <c r="J43" s="60">
        <v>5.9577587799262421E-3</v>
      </c>
      <c r="K43" s="60">
        <v>0.16803832657289891</v>
      </c>
      <c r="L43" s="60">
        <v>9.2859696940327141E-2</v>
      </c>
      <c r="M43" s="60">
        <v>7.8609777777777778E-2</v>
      </c>
      <c r="N43" s="60">
        <v>9.520011979055315E-2</v>
      </c>
      <c r="O43" s="60">
        <v>9.5085594508657917E-2</v>
      </c>
      <c r="P43" s="60">
        <v>0.67930494593923085</v>
      </c>
      <c r="Q43" s="60">
        <v>7.0203259259259396E-2</v>
      </c>
      <c r="R43" s="60">
        <v>0.24819067755655719</v>
      </c>
      <c r="S43" s="60">
        <v>0.25882535587735028</v>
      </c>
      <c r="T43" s="60">
        <v>0.72077392847786015</v>
      </c>
      <c r="U43" s="60">
        <v>5.2578370370370497E-2</v>
      </c>
      <c r="V43" s="60">
        <v>0.242232918776631</v>
      </c>
      <c r="W43" s="60">
        <v>9.0787029304451455E-2</v>
      </c>
      <c r="X43" s="60">
        <v>0.62077392847786017</v>
      </c>
      <c r="Y43" s="60">
        <v>-4.7421629629629508E-2</v>
      </c>
      <c r="Z43" s="60">
        <v>0.142232918776631</v>
      </c>
      <c r="AA43" s="60">
        <v>-9.2129706955485519E-3</v>
      </c>
      <c r="AB43" s="60">
        <v>0.62791423153753301</v>
      </c>
      <c r="AC43" s="60">
        <v>-2.6031407407407291E-2</v>
      </c>
      <c r="AD43" s="60">
        <v>0.14703279898607791</v>
      </c>
      <c r="AE43" s="60">
        <v>-4.2985652042064658E-3</v>
      </c>
      <c r="AF43" s="60" t="s">
        <v>1383</v>
      </c>
      <c r="AG43" s="60" t="s">
        <v>1384</v>
      </c>
      <c r="AH43" s="60">
        <v>0.81725929057026248</v>
      </c>
      <c r="AI43" s="60">
        <v>0.75333550997029652</v>
      </c>
      <c r="AJ43" s="60">
        <v>1.7409948736403009</v>
      </c>
      <c r="AK43" s="60">
        <v>1.6282887890627209</v>
      </c>
      <c r="AL43" s="60">
        <v>5.2033702682937788</v>
      </c>
      <c r="AM43" s="60">
        <v>1.656734991165381</v>
      </c>
    </row>
    <row r="44" spans="1:39" x14ac:dyDescent="0.3">
      <c r="A44" s="61">
        <v>48</v>
      </c>
      <c r="B44" s="60"/>
      <c r="C44" s="60">
        <v>150</v>
      </c>
      <c r="D44" s="60">
        <v>6.4802646636962891E-2</v>
      </c>
      <c r="E44" s="60" t="b">
        <v>0</v>
      </c>
      <c r="F44" s="60">
        <v>2.8274948686933109E-2</v>
      </c>
      <c r="G44" s="60">
        <v>1.0790165326703921E-3</v>
      </c>
      <c r="H44" s="60">
        <v>1.209068605984877E-2</v>
      </c>
      <c r="I44" s="60">
        <v>2.740266666666669E-2</v>
      </c>
      <c r="J44" s="60">
        <v>1.34879836457539E-2</v>
      </c>
      <c r="K44" s="60">
        <v>9.4432803804294141E-2</v>
      </c>
      <c r="L44" s="60">
        <v>9.4992066983691184E-2</v>
      </c>
      <c r="M44" s="60">
        <v>9.3770666666666669E-2</v>
      </c>
      <c r="N44" s="60">
        <v>0.1022668957678286</v>
      </c>
      <c r="O44" s="60">
        <v>9.5775335630249772E-2</v>
      </c>
      <c r="P44" s="60">
        <v>4.8842093467256223E-2</v>
      </c>
      <c r="Q44" s="60">
        <v>-0.53339970370370371</v>
      </c>
      <c r="R44" s="60">
        <v>0.21328240220159739</v>
      </c>
      <c r="S44" s="60">
        <v>1.5630026487501551E-2</v>
      </c>
      <c r="T44" s="60">
        <v>3.6751407407407448E-2</v>
      </c>
      <c r="U44" s="60">
        <v>-0.50599703703703702</v>
      </c>
      <c r="V44" s="60">
        <v>0.22677038584735129</v>
      </c>
      <c r="W44" s="60">
        <v>0.1100628302917957</v>
      </c>
      <c r="X44" s="60">
        <v>-6.3248592592592551E-2</v>
      </c>
      <c r="Y44" s="60">
        <v>-0.605997037037037</v>
      </c>
      <c r="Z44" s="60">
        <v>0.12677038584735131</v>
      </c>
      <c r="AA44" s="60">
        <v>1.00628302917957E-2</v>
      </c>
      <c r="AB44" s="60">
        <v>-5.8240659576283729E-2</v>
      </c>
      <c r="AC44" s="60">
        <v>-0.59976770370370369</v>
      </c>
      <c r="AD44" s="60">
        <v>0.1245034900795227</v>
      </c>
      <c r="AE44" s="60">
        <v>1.428749466154592E-2</v>
      </c>
      <c r="AF44" s="60" t="s">
        <v>1385</v>
      </c>
      <c r="AG44" s="60" t="s">
        <v>1386</v>
      </c>
      <c r="AH44" s="60">
        <v>0.94889088090277063</v>
      </c>
      <c r="AI44" s="60">
        <v>0.431475506762729</v>
      </c>
      <c r="AJ44" s="60">
        <v>0.3485534432403623</v>
      </c>
      <c r="AK44" s="60">
        <v>0.33272121528548371</v>
      </c>
      <c r="AL44" s="60">
        <v>0.17447824304518991</v>
      </c>
      <c r="AM44" s="60">
        <v>3.5303598947092389</v>
      </c>
    </row>
    <row r="45" spans="1:39" x14ac:dyDescent="0.3">
      <c r="A45" s="61">
        <v>49</v>
      </c>
      <c r="B45" s="60"/>
      <c r="C45" s="60">
        <v>150</v>
      </c>
      <c r="D45" s="60">
        <v>7.08160400390625E-2</v>
      </c>
      <c r="E45" s="60" t="b">
        <v>0</v>
      </c>
      <c r="F45" s="60">
        <v>2.8540689113737711E-2</v>
      </c>
      <c r="G45" s="60">
        <v>2.550944302542991E-3</v>
      </c>
      <c r="H45" s="60">
        <v>4.9891913611317167E-2</v>
      </c>
      <c r="I45" s="60">
        <v>5.941333333333354E-3</v>
      </c>
      <c r="J45" s="60">
        <v>5.1421607293118954E-3</v>
      </c>
      <c r="K45" s="60">
        <v>6.6510896835723698E-2</v>
      </c>
      <c r="L45" s="60">
        <v>9.6565333333333392E-2</v>
      </c>
      <c r="M45" s="60">
        <v>8.9695999999999942E-2</v>
      </c>
      <c r="N45" s="60">
        <v>0.105690364253133</v>
      </c>
      <c r="O45" s="60">
        <v>0.105690364253133</v>
      </c>
      <c r="P45" s="60">
        <v>0.6311487306116943</v>
      </c>
      <c r="Q45" s="60">
        <v>0.41277629629629631</v>
      </c>
      <c r="R45" s="60">
        <v>0.28288734979807539</v>
      </c>
      <c r="S45" s="60">
        <v>0.31625862105561642</v>
      </c>
      <c r="T45" s="60">
        <v>0.68104064422301147</v>
      </c>
      <c r="U45" s="60">
        <v>0.40683496296296301</v>
      </c>
      <c r="V45" s="60">
        <v>0.2777451890687635</v>
      </c>
      <c r="W45" s="60">
        <v>0.24974772421989269</v>
      </c>
      <c r="X45" s="60">
        <v>0.58104064422301149</v>
      </c>
      <c r="Y45" s="60">
        <v>0.30683496296296298</v>
      </c>
      <c r="Z45" s="60">
        <v>0.17774518906876349</v>
      </c>
      <c r="AA45" s="60">
        <v>0.14974772421989271</v>
      </c>
      <c r="AB45" s="60">
        <v>0.58447531088967808</v>
      </c>
      <c r="AC45" s="60">
        <v>0.31713896296296301</v>
      </c>
      <c r="AD45" s="60">
        <v>0.1720548248156305</v>
      </c>
      <c r="AE45" s="60">
        <v>0.14405735996675981</v>
      </c>
      <c r="AF45" s="60" t="s">
        <v>1387</v>
      </c>
      <c r="AG45" s="60" t="s">
        <v>1388</v>
      </c>
      <c r="AH45" s="60">
        <v>0.38176891250381911</v>
      </c>
      <c r="AI45" s="60">
        <v>0.2446813762826866</v>
      </c>
      <c r="AJ45" s="60">
        <v>1.1784565162598779</v>
      </c>
      <c r="AK45" s="60">
        <v>1.0739977663271809</v>
      </c>
      <c r="AL45" s="60">
        <v>3.374336812989728</v>
      </c>
      <c r="AM45" s="60">
        <v>2.7918513424227811</v>
      </c>
    </row>
    <row r="46" spans="1:39" x14ac:dyDescent="0.3">
      <c r="A46" s="6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</row>
    <row r="47" spans="1:39" x14ac:dyDescent="0.3">
      <c r="A47" s="6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</row>
    <row r="48" spans="1:39" x14ac:dyDescent="0.3">
      <c r="A48" s="6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</row>
    <row r="49" spans="1:37" x14ac:dyDescent="0.3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</row>
    <row r="50" spans="1:37" x14ac:dyDescent="0.3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</row>
    <row r="51" spans="1:37" x14ac:dyDescent="0.3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</row>
  </sheetData>
  <conditionalFormatting sqref="AE5:AG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104857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7"/>
  <sheetViews>
    <sheetView workbookViewId="0">
      <selection activeCell="B17" sqref="B17"/>
    </sheetView>
  </sheetViews>
  <sheetFormatPr defaultRowHeight="14.4" x14ac:dyDescent="0.3"/>
  <cols>
    <col min="1" max="1" width="25" style="59" customWidth="1"/>
    <col min="2" max="2" width="27" style="5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3" t="s">
        <v>664</v>
      </c>
      <c r="B1" s="60" t="s">
        <v>665</v>
      </c>
      <c r="G1" s="19" t="s">
        <v>684</v>
      </c>
      <c r="H1" s="19" t="s">
        <v>685</v>
      </c>
    </row>
    <row r="2" spans="1:8" x14ac:dyDescent="0.3">
      <c r="A2" s="53" t="s">
        <v>666</v>
      </c>
      <c r="B2" s="60" t="b">
        <v>1</v>
      </c>
      <c r="E2" s="19" t="s">
        <v>681</v>
      </c>
      <c r="G2" s="19" t="s">
        <v>686</v>
      </c>
      <c r="H2" s="19" t="s">
        <v>686</v>
      </c>
    </row>
    <row r="3" spans="1:8" x14ac:dyDescent="0.3">
      <c r="A3" s="53" t="s">
        <v>667</v>
      </c>
      <c r="B3" s="60" t="b">
        <v>1</v>
      </c>
      <c r="E3" s="19" t="s">
        <v>682</v>
      </c>
      <c r="G3" s="19" t="s">
        <v>686</v>
      </c>
      <c r="H3" s="19" t="s">
        <v>687</v>
      </c>
    </row>
    <row r="4" spans="1:8" x14ac:dyDescent="0.3">
      <c r="A4" s="53" t="s">
        <v>668</v>
      </c>
      <c r="B4" s="60" t="b">
        <v>0</v>
      </c>
      <c r="E4" s="19" t="s">
        <v>683</v>
      </c>
      <c r="G4" s="19" t="s">
        <v>687</v>
      </c>
      <c r="H4" s="19" t="s">
        <v>686</v>
      </c>
    </row>
    <row r="5" spans="1:8" x14ac:dyDescent="0.3">
      <c r="A5" s="53" t="s">
        <v>669</v>
      </c>
      <c r="B5" s="60" t="b">
        <v>0</v>
      </c>
    </row>
    <row r="6" spans="1:8" x14ac:dyDescent="0.3">
      <c r="A6" s="53" t="s">
        <v>670</v>
      </c>
      <c r="B6" s="60">
        <v>0</v>
      </c>
    </row>
    <row r="7" spans="1:8" x14ac:dyDescent="0.3">
      <c r="A7" s="53" t="s">
        <v>671</v>
      </c>
      <c r="B7" s="60" t="b">
        <v>1</v>
      </c>
    </row>
    <row r="8" spans="1:8" x14ac:dyDescent="0.3">
      <c r="A8" s="53" t="s">
        <v>672</v>
      </c>
      <c r="B8" s="60">
        <v>10</v>
      </c>
    </row>
    <row r="9" spans="1:8" x14ac:dyDescent="0.3">
      <c r="A9" s="53" t="s">
        <v>673</v>
      </c>
      <c r="B9" s="60">
        <v>0</v>
      </c>
    </row>
    <row r="10" spans="1:8" x14ac:dyDescent="0.3">
      <c r="A10" s="53" t="s">
        <v>674</v>
      </c>
      <c r="B10" s="60">
        <v>10</v>
      </c>
    </row>
    <row r="11" spans="1:8" x14ac:dyDescent="0.3">
      <c r="A11" s="53" t="s">
        <v>675</v>
      </c>
      <c r="B11" s="60">
        <v>0</v>
      </c>
    </row>
    <row r="12" spans="1:8" x14ac:dyDescent="0.3">
      <c r="A12" s="53" t="s">
        <v>726</v>
      </c>
      <c r="B12" s="60">
        <v>10</v>
      </c>
    </row>
    <row r="13" spans="1:8" x14ac:dyDescent="0.3">
      <c r="A13" s="53" t="s">
        <v>676</v>
      </c>
      <c r="B13" s="60" t="b">
        <v>0</v>
      </c>
    </row>
    <row r="14" spans="1:8" x14ac:dyDescent="0.3">
      <c r="A14" s="53" t="s">
        <v>677</v>
      </c>
      <c r="B14" s="60">
        <v>180</v>
      </c>
    </row>
    <row r="15" spans="1:8" x14ac:dyDescent="0.3">
      <c r="A15" s="53" t="s">
        <v>678</v>
      </c>
      <c r="B15" s="60" t="b">
        <v>0</v>
      </c>
    </row>
    <row r="16" spans="1:8" x14ac:dyDescent="0.3">
      <c r="A16" s="53" t="s">
        <v>679</v>
      </c>
      <c r="B16" s="60">
        <v>10000000000</v>
      </c>
    </row>
    <row r="17" spans="1:2" x14ac:dyDescent="0.3">
      <c r="A17" s="53" t="s">
        <v>680</v>
      </c>
      <c r="B17" s="60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L26" sqref="L26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5" t="s">
        <v>657</v>
      </c>
      <c r="B1" s="54" t="s">
        <v>658</v>
      </c>
    </row>
    <row r="2" spans="1:2" x14ac:dyDescent="0.3">
      <c r="A2" s="55" t="s">
        <v>659</v>
      </c>
      <c r="B2" s="54">
        <v>80</v>
      </c>
    </row>
    <row r="3" spans="1:2" x14ac:dyDescent="0.3">
      <c r="A3" s="55" t="s">
        <v>660</v>
      </c>
      <c r="B3" s="54">
        <v>6</v>
      </c>
    </row>
    <row r="4" spans="1:2" x14ac:dyDescent="0.3">
      <c r="A4" s="55" t="s">
        <v>661</v>
      </c>
      <c r="B4" s="54" t="s">
        <v>662</v>
      </c>
    </row>
    <row r="5" spans="1:2" x14ac:dyDescent="0.3">
      <c r="A5" s="55" t="s">
        <v>663</v>
      </c>
      <c r="B5" s="5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53" t="s">
        <v>640</v>
      </c>
      <c r="B1" s="54">
        <v>141342268922.6272</v>
      </c>
    </row>
    <row r="2" spans="1:2" x14ac:dyDescent="0.3">
      <c r="A2" s="53" t="s">
        <v>641</v>
      </c>
      <c r="B2" s="54">
        <v>9032115721.3971519</v>
      </c>
    </row>
    <row r="3" spans="1:2" x14ac:dyDescent="0.3">
      <c r="A3" s="53" t="s">
        <v>642</v>
      </c>
      <c r="B3" s="54">
        <v>4274741791.8062849</v>
      </c>
    </row>
    <row r="4" spans="1:2" x14ac:dyDescent="0.3">
      <c r="A4" s="53" t="s">
        <v>643</v>
      </c>
      <c r="B4" s="54">
        <v>0.32</v>
      </c>
    </row>
    <row r="5" spans="1:2" x14ac:dyDescent="0.3">
      <c r="A5" s="53" t="s">
        <v>644</v>
      </c>
      <c r="B5" s="54">
        <v>2.044878048780488E-2</v>
      </c>
    </row>
    <row r="6" spans="1:2" x14ac:dyDescent="0.3">
      <c r="A6" s="53" t="s">
        <v>645</v>
      </c>
      <c r="B6" s="54">
        <v>300.5</v>
      </c>
    </row>
    <row r="7" spans="1:2" x14ac:dyDescent="0.3">
      <c r="A7" s="53" t="s">
        <v>646</v>
      </c>
      <c r="B7" s="54">
        <v>0</v>
      </c>
    </row>
    <row r="8" spans="1:2" x14ac:dyDescent="0.3">
      <c r="A8" s="53" t="s">
        <v>647</v>
      </c>
      <c r="B8" s="54">
        <v>1.905E-4</v>
      </c>
    </row>
    <row r="9" spans="1:2" x14ac:dyDescent="0.3">
      <c r="A9" s="53" t="s">
        <v>648</v>
      </c>
      <c r="B9" s="54">
        <v>142273249546.39069</v>
      </c>
    </row>
    <row r="10" spans="1:2" x14ac:dyDescent="0.3">
      <c r="A10" s="53" t="s">
        <v>649</v>
      </c>
      <c r="B10" s="54">
        <v>2909314449.260828</v>
      </c>
    </row>
    <row r="11" spans="1:2" x14ac:dyDescent="0.3">
      <c r="A11" s="53" t="s">
        <v>650</v>
      </c>
      <c r="B11" s="54">
        <v>9091607653.9400864</v>
      </c>
    </row>
    <row r="12" spans="1:2" x14ac:dyDescent="0.3">
      <c r="A12" s="53" t="s">
        <v>651</v>
      </c>
      <c r="B12" s="54">
        <v>4274741791.8062849</v>
      </c>
    </row>
    <row r="13" spans="1:2" x14ac:dyDescent="0.3">
      <c r="A13" s="53" t="s">
        <v>652</v>
      </c>
      <c r="B13" s="54">
        <v>59626520958.342377</v>
      </c>
    </row>
    <row r="14" spans="1:2" x14ac:dyDescent="0.3">
      <c r="A14" s="53" t="s">
        <v>653</v>
      </c>
      <c r="B14" s="54">
        <v>66590820946.225281</v>
      </c>
    </row>
    <row r="15" spans="1:2" x14ac:dyDescent="0.3">
      <c r="A15" s="53" t="s">
        <v>654</v>
      </c>
      <c r="B15" s="54">
        <v>16055907641.82299</v>
      </c>
    </row>
    <row r="16" spans="1:2" x14ac:dyDescent="0.3">
      <c r="A16" s="53" t="s">
        <v>655</v>
      </c>
      <c r="B16" s="54">
        <v>18965222091.08382</v>
      </c>
    </row>
    <row r="17" spans="1:2" x14ac:dyDescent="0.3">
      <c r="A17" s="53" t="s">
        <v>656</v>
      </c>
      <c r="B17" s="5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F44-F9E8-4FAE-B341-E1BC7F35C48D}">
  <sheetPr codeName="Sheet3"/>
  <dimension ref="A1:BK579"/>
  <sheetViews>
    <sheetView tabSelected="1" topLeftCell="A31" zoomScale="85" zoomScaleNormal="85" workbookViewId="0">
      <selection activeCell="B46" sqref="B46:J95"/>
    </sheetView>
  </sheetViews>
  <sheetFormatPr defaultColWidth="8.88671875" defaultRowHeight="14.4" x14ac:dyDescent="0.3"/>
  <cols>
    <col min="1" max="1" width="30.33203125" style="59" customWidth="1"/>
    <col min="2" max="2" width="13.6640625" style="14" customWidth="1"/>
    <col min="3" max="3" width="14.109375" style="15" customWidth="1"/>
    <col min="4" max="4" width="15.44140625" style="14" customWidth="1"/>
    <col min="5" max="5" width="14.88671875" style="15" customWidth="1"/>
    <col min="6" max="6" width="13.44140625" style="14" customWidth="1"/>
    <col min="7" max="7" width="16.77734375" style="15" customWidth="1"/>
    <col min="8" max="8" width="14" style="14" customWidth="1"/>
    <col min="9" max="9" width="14" style="15" customWidth="1"/>
    <col min="10" max="10" width="13.21875" style="14" customWidth="1"/>
    <col min="11" max="11" width="10.109375" style="41" customWidth="1"/>
    <col min="12" max="12" width="15.33203125" style="41" customWidth="1"/>
    <col min="13" max="28" width="8.88671875" style="41"/>
    <col min="29" max="62" width="8.88671875" style="29"/>
    <col min="63" max="16384" width="8.88671875" style="59"/>
  </cols>
  <sheetData>
    <row r="1" spans="1:62" s="23" customFormat="1" x14ac:dyDescent="0.3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697</v>
      </c>
      <c r="B2" s="28">
        <f>AVERAGE('trad-50'!$H$2:$H$201)</f>
        <v>4.0103441860465112E-2</v>
      </c>
      <c r="C2" s="28">
        <f>AVERAGE('3060-50'!$H$2:$H$201)</f>
        <v>4.8034976744186039E-2</v>
      </c>
      <c r="D2" s="28">
        <f>AVERAGE('15-50'!$H$2:$H$201)</f>
        <v>5.0007624482642739E-2</v>
      </c>
      <c r="E2" s="28">
        <f>AVERAGE('trad-100'!$H$2:$H$201)</f>
        <v>4.6460799999999925E-3</v>
      </c>
      <c r="F2" s="28">
        <f>AVERAGE('3060-100'!$H$2:$H$201)</f>
        <v>4.4077913043478259E-2</v>
      </c>
      <c r="G2" s="28">
        <f>AVERAGE('15-100'!$H$2:$H$201)</f>
        <v>4.8226683118806617E-2</v>
      </c>
      <c r="H2" s="28">
        <f>AVERAGE('trad-150'!$H$2:$H$201)</f>
        <v>4.0695466666666623E-3</v>
      </c>
      <c r="I2" s="28">
        <f>AVERAGE('3060-150'!$H$2:$H$201)</f>
        <v>5.3790939571150088E-2</v>
      </c>
      <c r="J2" s="28">
        <f>AVERAGE('15-150'!$H$2:$H$201)</f>
        <v>3.979624003073004E-2</v>
      </c>
      <c r="K2" s="43"/>
      <c r="L2" s="32"/>
      <c r="M2" s="28"/>
      <c r="N2" s="28"/>
      <c r="O2" s="28"/>
      <c r="P2" s="28"/>
      <c r="Q2" s="28"/>
      <c r="R2" s="28"/>
      <c r="S2" s="28"/>
      <c r="T2" s="28"/>
      <c r="U2" s="28"/>
    </row>
    <row r="3" spans="1:62" x14ac:dyDescent="0.3">
      <c r="A3" s="32" t="s">
        <v>698</v>
      </c>
      <c r="B3" s="28">
        <f>MAX('trad-50'!$H$2:$H$201)</f>
        <v>0.116384</v>
      </c>
      <c r="C3" s="28">
        <f>MAX('3060-50'!$H$2:$H$201)</f>
        <v>0.1398079999999999</v>
      </c>
      <c r="D3" s="28">
        <f>MAX('15-50'!$H$2:$H$201)</f>
        <v>0.12800491305585471</v>
      </c>
      <c r="E3" s="28">
        <f>MAX('trad-100'!$H$2:$H$201)</f>
        <v>5.0431999999999998E-2</v>
      </c>
      <c r="F3" s="28">
        <f>MAX('3060-100'!$H$2:$H$201)</f>
        <v>0.13972799999999991</v>
      </c>
      <c r="G3" s="28">
        <f>MAX('15-100'!$H$2:$H$201)</f>
        <v>0.13106692119797281</v>
      </c>
      <c r="H3" s="28">
        <f>MAX('trad-150'!$H$2:$H$201)</f>
        <v>2.757570370370371E-2</v>
      </c>
      <c r="I3" s="28">
        <f>MAX('3060-150'!$H$2:$H$201)</f>
        <v>0.17495348148148149</v>
      </c>
      <c r="J3" s="28">
        <f>MAX('15-150'!$H$2:$H$201)</f>
        <v>0.16273245378056861</v>
      </c>
      <c r="K3" s="43"/>
      <c r="L3" s="32"/>
      <c r="M3" s="28"/>
      <c r="N3" s="28"/>
      <c r="O3" s="28"/>
      <c r="P3" s="28"/>
      <c r="Q3" s="28"/>
      <c r="R3" s="28"/>
      <c r="S3" s="28"/>
      <c r="T3" s="28"/>
      <c r="U3" s="28"/>
    </row>
    <row r="4" spans="1:62" x14ac:dyDescent="0.3">
      <c r="A4" s="32" t="s">
        <v>699</v>
      </c>
      <c r="B4" s="28">
        <f>AVERAGE('trad-50'!$I$2:$I$201)</f>
        <v>3.2049860465116292E-2</v>
      </c>
      <c r="C4" s="28">
        <f>AVERAGE('3060-50'!$I$2:$I$201)</f>
        <v>3.174474418604651E-2</v>
      </c>
      <c r="D4" s="28">
        <f>AVERAGE('15-50'!$I$2:$I$201)</f>
        <v>3.4743148936170198E-2</v>
      </c>
      <c r="E4" s="28">
        <f>AVERAGE('trad-100'!$I$2:$I$201)</f>
        <v>4.7071999999999939E-3</v>
      </c>
      <c r="F4" s="28">
        <f>AVERAGE('3060-100'!$I$2:$I$201)</f>
        <v>3.1245565217391288E-2</v>
      </c>
      <c r="G4" s="28">
        <f>AVERAGE('15-100'!$I$2:$I$201)</f>
        <v>2.6947914893617021E-2</v>
      </c>
      <c r="H4" s="28">
        <f>AVERAGE('trad-150'!$I$2:$I$201)</f>
        <v>3.9909451851851798E-3</v>
      </c>
      <c r="I4" s="28">
        <f>AVERAGE('3060-150'!$I$2:$I$201)</f>
        <v>3.7047204678362554E-2</v>
      </c>
      <c r="J4" s="28">
        <f>AVERAGE('15-150'!$I$2:$I$201)</f>
        <v>2.6960754208754208E-2</v>
      </c>
      <c r="K4" s="43"/>
      <c r="L4" s="32"/>
      <c r="M4" s="28"/>
      <c r="N4" s="28"/>
      <c r="O4" s="28"/>
      <c r="P4" s="28"/>
      <c r="Q4" s="28"/>
      <c r="R4" s="28"/>
      <c r="S4" s="28"/>
      <c r="T4" s="28"/>
      <c r="U4" s="28"/>
    </row>
    <row r="5" spans="1:62" x14ac:dyDescent="0.3">
      <c r="A5" s="32" t="s">
        <v>700</v>
      </c>
      <c r="B5" s="28">
        <f>MAX('trad-50'!$I$2:$I$201)</f>
        <v>9.5839999999999925E-2</v>
      </c>
      <c r="C5" s="28">
        <f>MAX('3060-50'!$I$2:$I$201)</f>
        <v>0.14070400000000011</v>
      </c>
      <c r="D5" s="28">
        <f>MAX('15-50'!$I$2:$I$201)</f>
        <v>0.10959999999999991</v>
      </c>
      <c r="E5" s="28">
        <f>MAX('trad-100'!$I$2:$I$201)</f>
        <v>2.297600000000001E-2</v>
      </c>
      <c r="F5" s="28">
        <f>MAX('3060-100'!$I$2:$I$201)</f>
        <v>0.10239999999999989</v>
      </c>
      <c r="G5" s="28">
        <f>MAX('15-100'!$I$2:$I$201)</f>
        <v>9.0312000000000059E-2</v>
      </c>
      <c r="H5" s="28">
        <f>MAX('trad-150'!$I$2:$I$201)</f>
        <v>1.391051851851852E-2</v>
      </c>
      <c r="I5" s="28">
        <f>MAX('3060-150'!$I$2:$I$201)</f>
        <v>9.0997333333333347E-2</v>
      </c>
      <c r="J5" s="28">
        <f>MAX('15-150'!$I$2:$I$201)</f>
        <v>9.1810370370370431E-2</v>
      </c>
      <c r="K5" s="43"/>
      <c r="L5" s="32"/>
      <c r="M5" s="28"/>
      <c r="N5" s="28"/>
      <c r="O5" s="28"/>
      <c r="P5" s="28"/>
      <c r="Q5" s="28"/>
      <c r="R5" s="28"/>
      <c r="S5" s="28"/>
      <c r="T5" s="28"/>
      <c r="U5" s="28"/>
    </row>
    <row r="6" spans="1:62" x14ac:dyDescent="0.3">
      <c r="A6" s="32" t="s">
        <v>701</v>
      </c>
      <c r="B6" s="28">
        <f>AVERAGE('trad-50'!$J$2:$J$201)</f>
        <v>6.5812093023255844E-2</v>
      </c>
      <c r="C6" s="28">
        <f>AVERAGE('3060-50'!$J$2:$J$201)</f>
        <v>6.4301531245522542E-2</v>
      </c>
      <c r="D6" s="28">
        <f>AVERAGE('15-50'!$J$2:$J$201)</f>
        <v>6.2893240500520392E-2</v>
      </c>
      <c r="E6" s="28">
        <f>AVERAGE('trad-100'!$J$2:$J$201)</f>
        <v>6.2598400000000009E-3</v>
      </c>
      <c r="F6" s="28">
        <f>AVERAGE('3060-100'!$J$2:$J$201)</f>
        <v>5.2163354803700407E-2</v>
      </c>
      <c r="G6" s="28">
        <f>AVERAGE('15-100'!$J$2:$J$201)</f>
        <v>5.978347649083382E-2</v>
      </c>
      <c r="H6" s="28">
        <f>AVERAGE('trad-150'!$J$2:$J$201)</f>
        <v>4.7415466666666708E-3</v>
      </c>
      <c r="I6" s="28">
        <f>AVERAGE('3060-150'!$J$2:$J$201)</f>
        <v>5.0951105826654339E-2</v>
      </c>
      <c r="J6" s="28">
        <f>AVERAGE('15-150'!$J$2:$J$201)</f>
        <v>4.2830779024545157E-2</v>
      </c>
      <c r="K6" s="43"/>
      <c r="L6" s="32"/>
      <c r="M6" s="28"/>
      <c r="N6" s="28"/>
      <c r="O6" s="28"/>
      <c r="P6" s="28"/>
      <c r="Q6" s="28"/>
      <c r="R6" s="28"/>
      <c r="S6" s="28"/>
      <c r="T6" s="28"/>
      <c r="U6" s="28"/>
    </row>
    <row r="7" spans="1:62" x14ac:dyDescent="0.3">
      <c r="A7" s="32" t="s">
        <v>702</v>
      </c>
      <c r="B7" s="28">
        <f>MAX('trad-50'!$J$2:$J$201)</f>
        <v>0.13264000000000001</v>
      </c>
      <c r="C7" s="28">
        <f>MAX('3060-50'!$J$2:$J$201)</f>
        <v>0.14607063321755789</v>
      </c>
      <c r="D7" s="28">
        <f>MAX('15-50'!$J$2:$J$201)</f>
        <v>0.206176</v>
      </c>
      <c r="E7" s="28">
        <f>MAX('trad-100'!$J$2:$J$201)</f>
        <v>4.0335999999999983E-2</v>
      </c>
      <c r="F7" s="28">
        <f>MAX('3060-100'!$J$2:$J$201)</f>
        <v>0.1313334138359048</v>
      </c>
      <c r="G7" s="28">
        <f>MAX('15-100'!$J$2:$J$201)</f>
        <v>0.1312016988555493</v>
      </c>
      <c r="H7" s="28">
        <f>MAX('trad-150'!$J$2:$J$201)</f>
        <v>2.732444444444446E-2</v>
      </c>
      <c r="I7" s="28">
        <f>MAX('3060-150'!$J$2:$J$201)</f>
        <v>0.13670490719336259</v>
      </c>
      <c r="J7" s="28">
        <f>MAX('15-150'!$J$2:$J$201)</f>
        <v>0.1196483646352509</v>
      </c>
      <c r="K7" s="43"/>
      <c r="L7" s="32"/>
      <c r="M7" s="28"/>
      <c r="N7" s="28"/>
      <c r="O7" s="28"/>
      <c r="P7" s="28"/>
      <c r="Q7" s="28"/>
      <c r="R7" s="28"/>
      <c r="S7" s="28"/>
      <c r="T7" s="28"/>
      <c r="U7" s="28"/>
    </row>
    <row r="8" spans="1:62" x14ac:dyDescent="0.3">
      <c r="A8" s="32" t="s">
        <v>703</v>
      </c>
      <c r="B8" s="28">
        <f>AVERAGE('trad-50'!$K$2:$K$201)</f>
        <v>0.10000000000000002</v>
      </c>
      <c r="C8" s="28">
        <f>AVERAGE('3060-50'!$K$2:$K$201)</f>
        <v>9.9158460651819255E-2</v>
      </c>
      <c r="D8" s="28">
        <f>AVERAGE('15-50'!$K$2:$K$201)</f>
        <v>0.11538214904107989</v>
      </c>
      <c r="E8" s="28">
        <f>AVERAGE('trad-100'!$K$2:$K$201)</f>
        <v>9.9999999999999964E-2</v>
      </c>
      <c r="F8" s="28">
        <f>AVERAGE('3060-100'!$K$2:$K$201)</f>
        <v>9.088412913016182E-2</v>
      </c>
      <c r="G8" s="28">
        <f>AVERAGE('15-100'!$K$2:$K$201)</f>
        <v>9.7428891622498862E-2</v>
      </c>
      <c r="H8" s="28">
        <f>AVERAGE('trad-150'!$K$2:$K$201)</f>
        <v>9.9999999999999964E-2</v>
      </c>
      <c r="I8" s="28">
        <f>AVERAGE('3060-150'!$K$2:$K$201)</f>
        <v>9.6208075163595905E-2</v>
      </c>
      <c r="J8" s="28">
        <f>AVERAGE('15-150'!$K$2:$K$201)</f>
        <v>0.11391242508326313</v>
      </c>
      <c r="K8" s="43"/>
      <c r="L8" s="32"/>
      <c r="M8" s="28"/>
      <c r="N8" s="28"/>
      <c r="O8" s="28"/>
      <c r="P8" s="28"/>
      <c r="Q8" s="28"/>
      <c r="R8" s="28"/>
      <c r="S8" s="28"/>
      <c r="T8" s="28"/>
      <c r="U8" s="28"/>
    </row>
    <row r="9" spans="1:62" x14ac:dyDescent="0.3">
      <c r="A9" s="32" t="s">
        <v>704</v>
      </c>
      <c r="B9" s="28">
        <f>MAX('trad-50'!$K$2:$K$201)</f>
        <v>0.1</v>
      </c>
      <c r="C9" s="28">
        <f>MAX('3060-50'!$K$2:$K$201)</f>
        <v>0.2197193518191608</v>
      </c>
      <c r="D9" s="28">
        <f>MAX('15-50'!$K$2:$K$201)</f>
        <v>0.42257714240162758</v>
      </c>
      <c r="E9" s="28">
        <f>MAX('trad-100'!$K$2:$K$201)</f>
        <v>9.9999999999999992E-2</v>
      </c>
      <c r="F9" s="28">
        <f>MAX('3060-100'!$K$2:$K$201)</f>
        <v>0.33070916756817442</v>
      </c>
      <c r="G9" s="28">
        <f>MAX('15-100'!$K$2:$K$201)</f>
        <v>0.31063123460683612</v>
      </c>
      <c r="H9" s="28">
        <f>MAX('trad-150'!$K$2:$K$201)</f>
        <v>9.9999999999999992E-2</v>
      </c>
      <c r="I9" s="28">
        <f>MAX('3060-150'!$K$2:$K$201)</f>
        <v>0.23927843933858739</v>
      </c>
      <c r="J9" s="28">
        <f>MAX('15-150'!$K$2:$K$201)</f>
        <v>0.31421388547724749</v>
      </c>
      <c r="K9" s="43"/>
      <c r="L9" s="32"/>
      <c r="M9" s="28"/>
      <c r="N9" s="28"/>
      <c r="O9" s="28"/>
      <c r="P9" s="28"/>
      <c r="Q9" s="28"/>
      <c r="R9" s="28"/>
      <c r="S9" s="28"/>
      <c r="T9" s="28"/>
      <c r="U9" s="28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3"/>
      <c r="L10" s="44"/>
      <c r="M10" s="43"/>
      <c r="N10" s="43"/>
      <c r="O10" s="43"/>
      <c r="P10" s="43"/>
      <c r="Q10" s="43"/>
      <c r="R10" s="43"/>
    </row>
    <row r="11" spans="1:62" x14ac:dyDescent="0.3">
      <c r="A11" s="32" t="s">
        <v>713</v>
      </c>
      <c r="B11" s="28" t="e">
        <f>AVERAGE('trad-50'!$AF$2:$AF$201)</f>
        <v>#DIV/0!</v>
      </c>
      <c r="C11" s="28" t="e">
        <f>AVERAGE('3060-50'!$AF$2:$AF$201)</f>
        <v>#DIV/0!</v>
      </c>
      <c r="D11" s="28" t="e">
        <f>AVERAGE('15-50'!$AF$2:$AF$201)</f>
        <v>#DIV/0!</v>
      </c>
      <c r="E11" s="28" t="e">
        <f>AVERAGE('trad-100'!$AF$2:$AF$201)</f>
        <v>#DIV/0!</v>
      </c>
      <c r="F11" s="28" t="e">
        <f>AVERAGE('3060-100'!$AF$2:$AF$201)</f>
        <v>#DIV/0!</v>
      </c>
      <c r="G11" s="28" t="e">
        <f>AVERAGE('15-100'!$AF$2:$AF$201)</f>
        <v>#DIV/0!</v>
      </c>
      <c r="H11" s="28" t="e">
        <f>AVERAGE('trad-150'!$AF$2:$AF$201)</f>
        <v>#DIV/0!</v>
      </c>
      <c r="I11" s="28" t="e">
        <f>AVERAGE('3060-150'!$AF$2:$AF$201)</f>
        <v>#DIV/0!</v>
      </c>
      <c r="J11" s="28" t="e">
        <f>AVERAGE('15-150'!$AF$2:$AF$201)</f>
        <v>#DIV/0!</v>
      </c>
      <c r="K11" s="43"/>
      <c r="L11" s="44"/>
      <c r="M11" s="43"/>
      <c r="N11" s="43"/>
      <c r="O11" s="43"/>
      <c r="P11" s="43"/>
      <c r="Q11" s="43"/>
      <c r="R11" s="43"/>
    </row>
    <row r="12" spans="1:62" x14ac:dyDescent="0.3">
      <c r="A12" s="32" t="s">
        <v>714</v>
      </c>
      <c r="B12" s="28">
        <f>MAX('trad-50'!$AF$2:$AF$201)</f>
        <v>0</v>
      </c>
      <c r="C12" s="28">
        <f>MAX('3060-50'!$AF$2:$AF$201)</f>
        <v>0</v>
      </c>
      <c r="D12" s="28">
        <f>MAX('15-50'!$AF$2:$AF$201)</f>
        <v>0</v>
      </c>
      <c r="E12" s="28">
        <f>MAX('trad-100'!$AF$2:$AF$201)</f>
        <v>0</v>
      </c>
      <c r="F12" s="28">
        <f>MAX('3060-100'!$AF$2:$AF$201)</f>
        <v>0</v>
      </c>
      <c r="G12" s="28">
        <f>MAX('15-100'!$AF$2:$AF$201)</f>
        <v>0</v>
      </c>
      <c r="H12" s="28">
        <f>MAX('trad-150'!$AF$2:$AF$201)</f>
        <v>0</v>
      </c>
      <c r="I12" s="28">
        <f>MAX('3060-150'!$AF$2:$AF$201)</f>
        <v>0</v>
      </c>
      <c r="J12" s="28">
        <f>MAX('15-150'!$AF$2:$AF$201)</f>
        <v>0</v>
      </c>
      <c r="K12" s="43"/>
      <c r="L12" s="44"/>
      <c r="M12" s="43"/>
      <c r="N12" s="43"/>
      <c r="O12" s="43"/>
      <c r="P12" s="43"/>
      <c r="Q12" s="43"/>
      <c r="R12" s="43"/>
    </row>
    <row r="13" spans="1:62" x14ac:dyDescent="0.3">
      <c r="A13" s="32" t="s">
        <v>715</v>
      </c>
      <c r="B13" s="28" t="e">
        <f>AVERAGE('trad-50'!$AG$2:$AG$201)</f>
        <v>#DIV/0!</v>
      </c>
      <c r="C13" s="28" t="e">
        <f>AVERAGE('3060-50'!$AG$2:$AG$201)</f>
        <v>#DIV/0!</v>
      </c>
      <c r="D13" s="28" t="e">
        <f>AVERAGE('15-50'!$AG$2:$AG$201)</f>
        <v>#DIV/0!</v>
      </c>
      <c r="E13" s="28" t="e">
        <f>AVERAGE('trad-100'!$AG$2:$AG$201)</f>
        <v>#DIV/0!</v>
      </c>
      <c r="F13" s="28" t="e">
        <f>AVERAGE('3060-100'!$AG$2:$AG$201)</f>
        <v>#DIV/0!</v>
      </c>
      <c r="G13" s="28" t="e">
        <f>AVERAGE('15-100'!$AG$2:$AG$201)</f>
        <v>#DIV/0!</v>
      </c>
      <c r="H13" s="28" t="e">
        <f>AVERAGE('trad-150'!$AG$2:$AG$201)</f>
        <v>#DIV/0!</v>
      </c>
      <c r="I13" s="28" t="e">
        <f>AVERAGE('3060-150'!$AG$2:$AG$201)</f>
        <v>#DIV/0!</v>
      </c>
      <c r="J13" s="28" t="e">
        <f>AVERAGE('15-150'!$AG$2:$AG$201)</f>
        <v>#DIV/0!</v>
      </c>
      <c r="K13" s="43"/>
      <c r="L13" s="44"/>
      <c r="M13" s="43"/>
      <c r="N13" s="43"/>
      <c r="O13" s="43"/>
      <c r="P13" s="43"/>
      <c r="Q13" s="43"/>
      <c r="R13" s="43"/>
    </row>
    <row r="14" spans="1:62" x14ac:dyDescent="0.3">
      <c r="A14" s="32" t="s">
        <v>716</v>
      </c>
      <c r="B14" s="28">
        <f>MAX('trad-50'!$AG$2:$AG$201)</f>
        <v>0</v>
      </c>
      <c r="C14" s="28">
        <f>MAX('3060-50'!$AG$2:$AG$201)</f>
        <v>0</v>
      </c>
      <c r="D14" s="28">
        <f>MAX('15-50'!$AG$2:$AG$201)</f>
        <v>0</v>
      </c>
      <c r="E14" s="28">
        <f>MAX('trad-100'!$AG$2:$AG$201)</f>
        <v>0</v>
      </c>
      <c r="F14" s="28">
        <f>MAX('3060-100'!$AG$2:$AG$201)</f>
        <v>0</v>
      </c>
      <c r="G14" s="28">
        <f>MAX('15-100'!$AG$2:$AG$201)</f>
        <v>0</v>
      </c>
      <c r="H14" s="28">
        <f>MAX('trad-150'!$AG$2:$AG$201)</f>
        <v>0</v>
      </c>
      <c r="I14" s="28">
        <f>MAX('3060-150'!$AG$2:$AG$201)</f>
        <v>0</v>
      </c>
      <c r="J14" s="28">
        <f>MAX('15-150'!$AG$2:$AG$201)</f>
        <v>0</v>
      </c>
      <c r="K14" s="43"/>
      <c r="L14" s="44"/>
      <c r="M14" s="43"/>
      <c r="N14" s="43"/>
      <c r="O14" s="43"/>
      <c r="P14" s="43"/>
      <c r="Q14" s="43"/>
      <c r="R14" s="43"/>
    </row>
    <row r="15" spans="1:62" x14ac:dyDescent="0.3">
      <c r="A15" s="32" t="s">
        <v>717</v>
      </c>
      <c r="B15" s="28">
        <f>AVERAGE('trad-50'!$AH$2:$AH$201)</f>
        <v>4.0272497694705507</v>
      </c>
      <c r="C15" s="28">
        <f>AVERAGE('3060-50'!$AH$2:$AH$201)</f>
        <v>4.2765995073554368</v>
      </c>
      <c r="D15" s="28">
        <f>AVERAGE('15-50'!$AH$2:$AH$201)</f>
        <v>4.4141908193767811</v>
      </c>
      <c r="E15" s="28">
        <f>AVERAGE('trad-100'!$AH$2:$AH$201)</f>
        <v>1.3292374715883051</v>
      </c>
      <c r="F15" s="28">
        <f>AVERAGE('3060-100'!$AH$2:$AH$201)</f>
        <v>3.4219210205103994</v>
      </c>
      <c r="G15" s="28">
        <f>AVERAGE('15-100'!$AH$2:$AH$201)</f>
        <v>4.3121505778297093</v>
      </c>
      <c r="H15" s="28">
        <f>AVERAGE('trad-150'!$AH$2:$AH$201)</f>
        <v>0.62192822343491672</v>
      </c>
      <c r="I15" s="28">
        <f>AVERAGE('3060-150'!$AH$2:$AH$201)</f>
        <v>4.6237227980990037</v>
      </c>
      <c r="J15" s="28">
        <f>AVERAGE('15-150'!$AH$2:$AH$201)</f>
        <v>4.3468473967281378</v>
      </c>
      <c r="K15" s="43"/>
      <c r="L15" s="44"/>
      <c r="M15" s="43"/>
      <c r="N15" s="43"/>
      <c r="O15" s="43"/>
      <c r="P15" s="43"/>
      <c r="Q15" s="43"/>
      <c r="R15" s="43"/>
    </row>
    <row r="16" spans="1:62" x14ac:dyDescent="0.3">
      <c r="A16" s="32" t="s">
        <v>718</v>
      </c>
      <c r="B16" s="28">
        <f>MAX('trad-50'!$AH$2:$AH$201)</f>
        <v>23.38771142645594</v>
      </c>
      <c r="C16" s="28">
        <f>MAX('3060-50'!$AH$2:$AH$201)</f>
        <v>31.294680637935208</v>
      </c>
      <c r="D16" s="28">
        <f>MAX('15-50'!$AH$2:$AH$201)</f>
        <v>18.44835008991959</v>
      </c>
      <c r="E16" s="28">
        <f>MAX('trad-100'!$AH$2:$AH$201)</f>
        <v>6.154647268522961</v>
      </c>
      <c r="F16" s="28">
        <f>MAX('3060-100'!$AH$2:$AH$201)</f>
        <v>12.330908456010009</v>
      </c>
      <c r="G16" s="28">
        <f>MAX('15-100'!$AH$2:$AH$201)</f>
        <v>23.067049398857581</v>
      </c>
      <c r="H16" s="28">
        <f>MAX('trad-150'!$AH$2:$AH$201)</f>
        <v>2.3031055638842148</v>
      </c>
      <c r="I16" s="28">
        <f>MAX('3060-150'!$AH$2:$AH$201)</f>
        <v>57.120074488726708</v>
      </c>
      <c r="J16" s="28">
        <f>MAX('15-150'!$AH$2:$AH$201)</f>
        <v>47.902955786111548</v>
      </c>
      <c r="K16" s="43"/>
      <c r="L16" s="44"/>
      <c r="M16" s="43"/>
      <c r="N16" s="43"/>
      <c r="O16" s="43"/>
      <c r="P16" s="43"/>
      <c r="Q16" s="43"/>
      <c r="R16" s="43"/>
    </row>
    <row r="17" spans="1:62" x14ac:dyDescent="0.3">
      <c r="A17" s="32" t="s">
        <v>719</v>
      </c>
      <c r="B17" s="28">
        <f>AVERAGE('trad-50'!$AI$2:$AI$201)</f>
        <v>2.5594918154801118</v>
      </c>
      <c r="C17" s="28">
        <f>AVERAGE('3060-50'!$AI$2:$AI$201)</f>
        <v>1.6086279175296168</v>
      </c>
      <c r="D17" s="28">
        <f>AVERAGE('15-50'!$AI$2:$AI$201)</f>
        <v>2.4052914814777875</v>
      </c>
      <c r="E17" s="28">
        <f>AVERAGE('trad-100'!$AI$2:$AI$201)</f>
        <v>1.0496568424678465</v>
      </c>
      <c r="F17" s="28">
        <f>AVERAGE('3060-100'!$AI$2:$AI$201)</f>
        <v>2.7106391782265993</v>
      </c>
      <c r="G17" s="28">
        <f>AVERAGE('15-100'!$AI$2:$AI$201)</f>
        <v>1.3951109778399509</v>
      </c>
      <c r="H17" s="28">
        <f>AVERAGE('trad-150'!$AI$2:$AI$201)</f>
        <v>0.56427193802893472</v>
      </c>
      <c r="I17" s="28">
        <f>AVERAGE('3060-150'!$AI$2:$AI$201)</f>
        <v>2.3957785912197904</v>
      </c>
      <c r="J17" s="28">
        <f>AVERAGE('15-150'!$AI$2:$AI$201)</f>
        <v>1.6641423399373168</v>
      </c>
      <c r="K17" s="43"/>
      <c r="L17" s="44"/>
      <c r="M17" s="43"/>
      <c r="N17" s="43"/>
      <c r="O17" s="43"/>
      <c r="P17" s="43"/>
      <c r="Q17" s="43"/>
      <c r="R17" s="43"/>
    </row>
    <row r="18" spans="1:62" x14ac:dyDescent="0.3">
      <c r="A18" s="32" t="s">
        <v>720</v>
      </c>
      <c r="B18" s="28">
        <f>MAX('trad-50'!$AI$2:$AI$201)</f>
        <v>16.722086577834379</v>
      </c>
      <c r="C18" s="28">
        <f>MAX('3060-50'!$AI$2:$AI$201)</f>
        <v>10.237935938262879</v>
      </c>
      <c r="D18" s="28">
        <f>MAX('15-50'!$AI$2:$AI$201)</f>
        <v>11.152933113372949</v>
      </c>
      <c r="E18" s="28">
        <f>MAX('trad-100'!$AI$2:$AI$201)</f>
        <v>4.8882269987383484</v>
      </c>
      <c r="F18" s="28">
        <f>MAX('3060-100'!$AI$2:$AI$201)</f>
        <v>15.23547525800751</v>
      </c>
      <c r="G18" s="28">
        <f>MAX('15-100'!$AI$2:$AI$201)</f>
        <v>6.1984723220978051</v>
      </c>
      <c r="H18" s="28">
        <f>MAX('trad-150'!$AI$2:$AI$201)</f>
        <v>1.9508202099970771</v>
      </c>
      <c r="I18" s="28">
        <f>MAX('3060-150'!$AI$2:$AI$201)</f>
        <v>16.693659133072831</v>
      </c>
      <c r="J18" s="28">
        <f>MAX('15-150'!$AI$2:$AI$201)</f>
        <v>7.4930302254055423</v>
      </c>
      <c r="K18" s="43"/>
      <c r="L18" s="44"/>
      <c r="M18" s="43"/>
      <c r="N18" s="43"/>
      <c r="O18" s="43"/>
      <c r="P18" s="43"/>
      <c r="Q18" s="43"/>
      <c r="R18" s="43"/>
    </row>
    <row r="19" spans="1:62" x14ac:dyDescent="0.3">
      <c r="A19" s="32" t="s">
        <v>721</v>
      </c>
      <c r="B19" s="28">
        <f>AVERAGE('trad-50'!$AJ$2:$AJ$201)</f>
        <v>3.9457001063323389</v>
      </c>
      <c r="C19" s="28">
        <f>AVERAGE('3060-50'!$AJ$2:$AJ$201)</f>
        <v>2.7466268042567945</v>
      </c>
      <c r="D19" s="28">
        <f>AVERAGE('15-50'!$AJ$2:$AJ$201)</f>
        <v>4.2542507503557978</v>
      </c>
      <c r="E19" s="28">
        <f>AVERAGE('trad-100'!$AJ$2:$AJ$201)</f>
        <v>0.63913805269089563</v>
      </c>
      <c r="F19" s="28">
        <f>AVERAGE('3060-100'!$AJ$2:$AJ$201)</f>
        <v>3.4263048933304669</v>
      </c>
      <c r="G19" s="28">
        <f>AVERAGE('15-100'!$AJ$2:$AJ$201)</f>
        <v>3.3677503702786806</v>
      </c>
      <c r="H19" s="28">
        <f>AVERAGE('trad-150'!$AJ$2:$AJ$201)</f>
        <v>0.64347876309196095</v>
      </c>
      <c r="I19" s="28">
        <f>AVERAGE('3060-150'!$AJ$2:$AJ$201)</f>
        <v>3.3008174088874291</v>
      </c>
      <c r="J19" s="28">
        <f>AVERAGE('15-150'!$AJ$2:$AJ$201)</f>
        <v>2.0904016715192264</v>
      </c>
      <c r="K19" s="43"/>
      <c r="L19" s="44"/>
      <c r="M19" s="43"/>
      <c r="N19" s="43"/>
      <c r="O19" s="43"/>
      <c r="P19" s="43"/>
      <c r="Q19" s="43"/>
      <c r="R19" s="43"/>
    </row>
    <row r="20" spans="1:62" x14ac:dyDescent="0.3">
      <c r="A20" s="32" t="s">
        <v>722</v>
      </c>
      <c r="B20" s="28">
        <f>MAX('trad-50'!$AJ$2:$AJ$201)</f>
        <v>28.518839798283761</v>
      </c>
      <c r="C20" s="28">
        <f>MAX('3060-50'!$AJ$2:$AJ$201)</f>
        <v>14.794886740397111</v>
      </c>
      <c r="D20" s="28">
        <f>MAX('15-50'!$AJ$2:$AJ$201)</f>
        <v>33.921155492641077</v>
      </c>
      <c r="E20" s="28">
        <f>MAX('trad-100'!$AJ$2:$AJ$201)</f>
        <v>2.873754097229261</v>
      </c>
      <c r="F20" s="28">
        <f>MAX('3060-100'!$AJ$2:$AJ$201)</f>
        <v>12.35533266383422</v>
      </c>
      <c r="G20" s="28">
        <f>MAX('15-100'!$AJ$2:$AJ$201)</f>
        <v>23.3497670972591</v>
      </c>
      <c r="H20" s="28">
        <f>MAX('trad-150'!$AJ$2:$AJ$201)</f>
        <v>1.849925146127616</v>
      </c>
      <c r="I20" s="28">
        <f>MAX('3060-150'!$AJ$2:$AJ$201)</f>
        <v>18.990198056218581</v>
      </c>
      <c r="J20" s="28">
        <f>MAX('15-150'!$AJ$2:$AJ$201)</f>
        <v>6.2342294502466116</v>
      </c>
      <c r="K20" s="43"/>
      <c r="L20" s="44"/>
      <c r="M20" s="43"/>
      <c r="N20" s="43"/>
      <c r="O20" s="43"/>
      <c r="P20" s="43"/>
      <c r="Q20" s="43"/>
      <c r="R20" s="43"/>
    </row>
    <row r="21" spans="1:62" x14ac:dyDescent="0.3">
      <c r="A21" s="32" t="s">
        <v>723</v>
      </c>
      <c r="B21" s="28">
        <f>AVERAGE('trad-50'!$AK$2:$AK$201)</f>
        <v>3.6213996060952103</v>
      </c>
      <c r="C21" s="28">
        <f>AVERAGE('3060-50'!$AK$2:$AK$201)</f>
        <v>2.5440874810543828</v>
      </c>
      <c r="D21" s="28">
        <f>AVERAGE('15-50'!$AK$2:$AK$201)</f>
        <v>3.8250392663548607</v>
      </c>
      <c r="E21" s="28">
        <f>AVERAGE('trad-100'!$AK$2:$AK$201)</f>
        <v>0.59427573643917386</v>
      </c>
      <c r="F21" s="28">
        <f>AVERAGE('3060-100'!$AK$2:$AK$201)</f>
        <v>3.1605158772303179</v>
      </c>
      <c r="G21" s="28">
        <f>AVERAGE('15-100'!$AK$2:$AK$201)</f>
        <v>3.0515043223442229</v>
      </c>
      <c r="H21" s="28">
        <f>AVERAGE('trad-150'!$AK$2:$AK$201)</f>
        <v>0.59941216976911049</v>
      </c>
      <c r="I21" s="28">
        <f>AVERAGE('3060-150'!$AK$2:$AK$201)</f>
        <v>3.0084762068231883</v>
      </c>
      <c r="J21" s="28">
        <f>AVERAGE('15-150'!$AK$2:$AK$201)</f>
        <v>1.9257119753390357</v>
      </c>
      <c r="K21" s="43"/>
      <c r="L21" s="44"/>
      <c r="M21" s="43"/>
      <c r="N21" s="43"/>
      <c r="O21" s="43"/>
      <c r="P21" s="43"/>
      <c r="Q21" s="43"/>
      <c r="R21" s="43"/>
    </row>
    <row r="22" spans="1:62" x14ac:dyDescent="0.3">
      <c r="A22" s="32" t="s">
        <v>724</v>
      </c>
      <c r="B22" s="28">
        <f>MAX('trad-50'!$AK$2:$AK$201)</f>
        <v>25.802721803425229</v>
      </c>
      <c r="C22" s="28">
        <f>MAX('3060-50'!$AK$2:$AK$201)</f>
        <v>13.705374309757451</v>
      </c>
      <c r="D22" s="28">
        <f>MAX('15-50'!$AK$2:$AK$201)</f>
        <v>30.175309774152069</v>
      </c>
      <c r="E22" s="28">
        <f>MAX('trad-100'!$AK$2:$AK$201)</f>
        <v>2.6539222386172909</v>
      </c>
      <c r="F22" s="28">
        <f>MAX('3060-100'!$AK$2:$AK$201)</f>
        <v>11.339867823990931</v>
      </c>
      <c r="G22" s="28">
        <f>MAX('15-100'!$AK$2:$AK$201)</f>
        <v>19.97193045805869</v>
      </c>
      <c r="H22" s="28">
        <f>MAX('trad-150'!$AK$2:$AK$201)</f>
        <v>1.709761103998592</v>
      </c>
      <c r="I22" s="28">
        <f>MAX('3060-150'!$AK$2:$AK$201)</f>
        <v>17.438903976155121</v>
      </c>
      <c r="J22" s="28">
        <f>MAX('15-150'!$AK$2:$AK$201)</f>
        <v>5.5846704925522754</v>
      </c>
      <c r="K22" s="43"/>
      <c r="L22" s="44"/>
      <c r="M22" s="43"/>
      <c r="N22" s="43"/>
      <c r="O22" s="43"/>
      <c r="P22" s="43"/>
      <c r="Q22" s="43"/>
      <c r="R22" s="43"/>
    </row>
    <row r="23" spans="1:62" x14ac:dyDescent="0.3">
      <c r="A23" s="32"/>
      <c r="B23" s="28"/>
      <c r="C23" s="28"/>
      <c r="D23" s="28"/>
      <c r="E23" s="28"/>
      <c r="F23" s="28"/>
      <c r="G23" s="28"/>
      <c r="H23" s="28"/>
      <c r="I23" s="28"/>
      <c r="J23" s="28"/>
      <c r="K23" s="43"/>
      <c r="L23" s="44"/>
      <c r="M23" s="43"/>
      <c r="N23" s="43"/>
      <c r="O23" s="43"/>
      <c r="P23" s="43"/>
      <c r="Q23" s="43"/>
      <c r="R23" s="43"/>
    </row>
    <row r="24" spans="1:62" x14ac:dyDescent="0.3">
      <c r="A24" s="57" t="s">
        <v>705</v>
      </c>
      <c r="B24" s="58">
        <f>AVERAGE('trad-50'!$S$2:$S$201)</f>
        <v>-5.2971089099521349E-17</v>
      </c>
      <c r="C24" s="58">
        <f>AVERAGE('3060-50'!$S$2:$S$201)</f>
        <v>9.3424403745184324E-3</v>
      </c>
      <c r="D24" s="58">
        <f>AVERAGE('15-50'!$S$2:$S$201)</f>
        <v>3.566108352060067E-3</v>
      </c>
      <c r="E24" s="58">
        <f>AVERAGE('trad-100'!$S$2:$S$201)</f>
        <v>-5.0190571717976969E-17</v>
      </c>
      <c r="F24" s="58">
        <f>AVERAGE('3060-100'!$S$2:$S$201)</f>
        <v>2.4976775097597995E-2</v>
      </c>
      <c r="G24" s="58">
        <f>AVERAGE('15-100'!$S$2:$S$201)</f>
        <v>1.3159753514459872E-2</v>
      </c>
      <c r="H24" s="58">
        <f>AVERAGE('trad-150'!$S$2:$S$201)</f>
        <v>-4.2923142416343142E-17</v>
      </c>
      <c r="I24" s="58">
        <f>AVERAGE('3060-150'!$S$2:$S$201)</f>
        <v>2.9144479525458816E-2</v>
      </c>
      <c r="J24" s="58">
        <f>AVERAGE('15-150'!$S$2:$S$201)</f>
        <v>1.8360718306141419E-2</v>
      </c>
      <c r="K24" s="43"/>
      <c r="L24" s="44"/>
      <c r="M24" s="43"/>
      <c r="N24" s="43"/>
      <c r="O24" s="43"/>
      <c r="P24" s="43"/>
      <c r="Q24" s="43"/>
      <c r="R24" s="43"/>
    </row>
    <row r="25" spans="1:62" x14ac:dyDescent="0.3">
      <c r="A25" s="57" t="s">
        <v>706</v>
      </c>
      <c r="B25" s="58">
        <f>MAX('trad-50'!$S$2:$S$201)</f>
        <v>4.5631319453669688E-17</v>
      </c>
      <c r="C25" s="58">
        <f>MAX('3060-50'!$S$2:$S$201)</f>
        <v>0.39839939855376288</v>
      </c>
      <c r="D25" s="58">
        <f>MAX('15-50'!$S$2:$S$201)</f>
        <v>0.47754719225643028</v>
      </c>
      <c r="E25" s="58">
        <f>MAX('trad-100'!$S$2:$S$201)</f>
        <v>8.5137445476724009E-18</v>
      </c>
      <c r="F25" s="58">
        <f>MAX('3060-100'!$S$2:$S$201)</f>
        <v>0.34593904369411682</v>
      </c>
      <c r="G25" s="58">
        <f>MAX('15-100'!$S$2:$S$201)</f>
        <v>0.42916062089618617</v>
      </c>
      <c r="H25" s="58">
        <f>MAX('trad-150'!$S$2:$S$201)</f>
        <v>9.1864112843418394E-18</v>
      </c>
      <c r="I25" s="58">
        <f>MAX('3060-150'!$S$2:$S$201)</f>
        <v>0.40785870536416569</v>
      </c>
      <c r="J25" s="58">
        <f>MAX('15-150'!$S$2:$S$201)</f>
        <v>0.54925563529049959</v>
      </c>
      <c r="K25" s="43"/>
      <c r="L25" s="44"/>
      <c r="M25" s="43"/>
      <c r="N25" s="43"/>
      <c r="O25" s="43"/>
      <c r="P25" s="43"/>
      <c r="Q25" s="43"/>
      <c r="R25" s="43"/>
    </row>
    <row r="26" spans="1:62" x14ac:dyDescent="0.3">
      <c r="A26" s="57" t="s">
        <v>707</v>
      </c>
      <c r="B26" s="58" t="e">
        <f>AVERAGE('trad-50'!#REF!)</f>
        <v>#REF!</v>
      </c>
      <c r="C26" s="58" t="e">
        <f>AVERAGE('3060-50'!#REF!)</f>
        <v>#REF!</v>
      </c>
      <c r="D26" s="58" t="e">
        <f>AVERAGE('15-50'!#REF!)</f>
        <v>#REF!</v>
      </c>
      <c r="E26" s="58" t="e">
        <f>AVERAGE('trad-100'!#REF!)</f>
        <v>#REF!</v>
      </c>
      <c r="F26" s="58" t="e">
        <f>AVERAGE('3060-100'!#REF!)</f>
        <v>#REF!</v>
      </c>
      <c r="G26" s="58" t="e">
        <f>AVERAGE('15-100'!#REF!)</f>
        <v>#REF!</v>
      </c>
      <c r="H26" s="58" t="e">
        <f>AVERAGE('trad-150'!#REF!)</f>
        <v>#REF!</v>
      </c>
      <c r="I26" s="58" t="e">
        <f>AVERAGE('3060-150'!#REF!)</f>
        <v>#REF!</v>
      </c>
      <c r="J26" s="58" t="e">
        <f>AVERAGE('15-150'!#REF!)</f>
        <v>#REF!</v>
      </c>
      <c r="K26" s="43"/>
      <c r="L26" s="44"/>
      <c r="M26" s="43"/>
      <c r="N26" s="43"/>
      <c r="O26" s="43"/>
      <c r="P26" s="43"/>
      <c r="Q26" s="43"/>
      <c r="R26" s="43"/>
    </row>
    <row r="27" spans="1:62" x14ac:dyDescent="0.3">
      <c r="A27" s="57" t="s">
        <v>708</v>
      </c>
      <c r="B27" s="58" t="e">
        <f>MAX('trad-50'!#REF!)</f>
        <v>#REF!</v>
      </c>
      <c r="C27" s="58" t="e">
        <f>MAX('3060-50'!#REF!)</f>
        <v>#REF!</v>
      </c>
      <c r="D27" s="58" t="e">
        <f>MAX('15-50'!#REF!)</f>
        <v>#REF!</v>
      </c>
      <c r="E27" s="58" t="e">
        <f>MAX('trad-100'!#REF!)</f>
        <v>#REF!</v>
      </c>
      <c r="F27" s="58" t="e">
        <f>MAX('3060-100'!#REF!)</f>
        <v>#REF!</v>
      </c>
      <c r="G27" s="58" t="e">
        <f>MAX('15-100'!#REF!)</f>
        <v>#REF!</v>
      </c>
      <c r="H27" s="58" t="e">
        <f>MAX('trad-150'!#REF!)</f>
        <v>#REF!</v>
      </c>
      <c r="I27" s="58" t="e">
        <f>MAX('3060-150'!#REF!)</f>
        <v>#REF!</v>
      </c>
      <c r="J27" s="58" t="e">
        <f>MAX('15-150'!#REF!)</f>
        <v>#REF!</v>
      </c>
      <c r="K27" s="43"/>
      <c r="L27" s="44"/>
      <c r="M27" s="43"/>
      <c r="N27" s="43"/>
      <c r="O27" s="43"/>
      <c r="P27" s="43"/>
      <c r="Q27" s="43"/>
      <c r="R27" s="43"/>
    </row>
    <row r="28" spans="1:62" x14ac:dyDescent="0.3">
      <c r="A28" s="57" t="s">
        <v>709</v>
      </c>
      <c r="B28" s="58" t="e">
        <f>AVERAGE('trad-50'!#REF!)</f>
        <v>#REF!</v>
      </c>
      <c r="C28" s="58" t="e">
        <f>AVERAGE('3060-50'!#REF!)</f>
        <v>#REF!</v>
      </c>
      <c r="D28" s="58" t="e">
        <f>AVERAGE('15-50'!#REF!)</f>
        <v>#REF!</v>
      </c>
      <c r="E28" s="58" t="e">
        <f>AVERAGE('trad-100'!#REF!)</f>
        <v>#REF!</v>
      </c>
      <c r="F28" s="58" t="e">
        <f>AVERAGE('3060-100'!#REF!)</f>
        <v>#REF!</v>
      </c>
      <c r="G28" s="58" t="e">
        <f>AVERAGE('15-100'!#REF!)</f>
        <v>#REF!</v>
      </c>
      <c r="H28" s="58" t="e">
        <f>AVERAGE('trad-150'!#REF!)</f>
        <v>#REF!</v>
      </c>
      <c r="I28" s="58" t="e">
        <f>AVERAGE('3060-150'!#REF!)</f>
        <v>#REF!</v>
      </c>
      <c r="J28" s="58" t="e">
        <f>AVERAGE('15-150'!#REF!)</f>
        <v>#REF!</v>
      </c>
      <c r="K28" s="43"/>
      <c r="L28" s="44"/>
      <c r="M28" s="43"/>
      <c r="N28" s="43"/>
      <c r="O28" s="43"/>
      <c r="P28" s="43"/>
      <c r="Q28" s="43"/>
      <c r="R28" s="43"/>
    </row>
    <row r="29" spans="1:62" x14ac:dyDescent="0.3">
      <c r="A29" s="57" t="s">
        <v>710</v>
      </c>
      <c r="B29" s="58" t="e">
        <f>MAX('trad-50'!#REF!)</f>
        <v>#REF!</v>
      </c>
      <c r="C29" s="58" t="e">
        <f>MAX('3060-50'!#REF!)</f>
        <v>#REF!</v>
      </c>
      <c r="D29" s="58" t="e">
        <f>MAX('15-50'!#REF!)</f>
        <v>#REF!</v>
      </c>
      <c r="E29" s="58" t="e">
        <f>MAX('trad-100'!#REF!)</f>
        <v>#REF!</v>
      </c>
      <c r="F29" s="58" t="e">
        <f>MAX('3060-100'!#REF!)</f>
        <v>#REF!</v>
      </c>
      <c r="G29" s="58" t="e">
        <f>MAX('15-100'!#REF!)</f>
        <v>#REF!</v>
      </c>
      <c r="H29" s="58" t="e">
        <f>MAX('trad-150'!#REF!)</f>
        <v>#REF!</v>
      </c>
      <c r="I29" s="58" t="e">
        <f>MAX('3060-150'!#REF!)</f>
        <v>#REF!</v>
      </c>
      <c r="J29" s="58" t="e">
        <f>MAX('15-150'!#REF!)</f>
        <v>#REF!</v>
      </c>
      <c r="K29" s="43"/>
      <c r="L29" s="44"/>
      <c r="M29" s="43"/>
      <c r="N29" s="43"/>
      <c r="O29" s="43"/>
      <c r="P29" s="43"/>
      <c r="Q29" s="43"/>
      <c r="R29" s="43"/>
    </row>
    <row r="30" spans="1:62" x14ac:dyDescent="0.3">
      <c r="A30" s="57" t="s">
        <v>711</v>
      </c>
      <c r="B30" s="58" t="e">
        <f>AVERAGE('trad-50'!#REF!)</f>
        <v>#REF!</v>
      </c>
      <c r="C30" s="58" t="e">
        <f>AVERAGE('3060-50'!#REF!)</f>
        <v>#REF!</v>
      </c>
      <c r="D30" s="58" t="e">
        <f>AVERAGE('15-50'!#REF!)</f>
        <v>#REF!</v>
      </c>
      <c r="E30" s="58" t="e">
        <f>AVERAGE('trad-100'!#REF!)</f>
        <v>#REF!</v>
      </c>
      <c r="F30" s="58" t="e">
        <f>AVERAGE('3060-100'!#REF!)</f>
        <v>#REF!</v>
      </c>
      <c r="G30" s="58" t="e">
        <f>AVERAGE('15-100'!#REF!)</f>
        <v>#REF!</v>
      </c>
      <c r="H30" s="58" t="e">
        <f>AVERAGE('trad-150'!#REF!)</f>
        <v>#REF!</v>
      </c>
      <c r="I30" s="58" t="e">
        <f>AVERAGE('3060-150'!#REF!)</f>
        <v>#REF!</v>
      </c>
      <c r="J30" s="58" t="e">
        <f>AVERAGE('15-150'!#REF!)</f>
        <v>#REF!</v>
      </c>
      <c r="K30" s="43"/>
      <c r="L30" s="44"/>
      <c r="M30" s="43"/>
      <c r="N30" s="43"/>
      <c r="O30" s="43"/>
      <c r="P30" s="43"/>
      <c r="Q30" s="43"/>
      <c r="R30" s="43"/>
    </row>
    <row r="31" spans="1:62" x14ac:dyDescent="0.3">
      <c r="A31" s="57" t="s">
        <v>712</v>
      </c>
      <c r="B31" s="58" t="e">
        <f>MAX('trad-50'!#REF!)</f>
        <v>#REF!</v>
      </c>
      <c r="C31" s="58" t="e">
        <f>MAX('3060-50'!#REF!)</f>
        <v>#REF!</v>
      </c>
      <c r="D31" s="58" t="e">
        <f>MAX('15-50'!#REF!)</f>
        <v>#REF!</v>
      </c>
      <c r="E31" s="58" t="e">
        <f>MAX('trad-100'!#REF!)</f>
        <v>#REF!</v>
      </c>
      <c r="F31" s="58" t="e">
        <f>MAX('3060-100'!#REF!)</f>
        <v>#REF!</v>
      </c>
      <c r="G31" s="58" t="e">
        <f>MAX('15-100'!#REF!)</f>
        <v>#REF!</v>
      </c>
      <c r="H31" s="58" t="e">
        <f>MAX('trad-150'!#REF!)</f>
        <v>#REF!</v>
      </c>
      <c r="I31" s="58" t="e">
        <f>MAX('3060-150'!#REF!)</f>
        <v>#REF!</v>
      </c>
      <c r="J31" s="58" t="e">
        <f>MAX('15-150'!#REF!)</f>
        <v>#REF!</v>
      </c>
      <c r="K31" s="43"/>
      <c r="L31" s="44"/>
      <c r="M31" s="43"/>
      <c r="N31" s="43"/>
      <c r="O31" s="43"/>
      <c r="P31" s="43"/>
      <c r="Q31" s="43"/>
      <c r="R31" s="43"/>
    </row>
    <row r="32" spans="1:62" s="23" customFormat="1" ht="15" thickBot="1" x14ac:dyDescent="0.35">
      <c r="A32" s="31"/>
      <c r="B32" s="56" t="s">
        <v>688</v>
      </c>
      <c r="C32" s="56" t="s">
        <v>689</v>
      </c>
      <c r="D32" s="56" t="s">
        <v>690</v>
      </c>
      <c r="E32" s="56" t="s">
        <v>691</v>
      </c>
      <c r="F32" s="56" t="s">
        <v>692</v>
      </c>
      <c r="G32" s="56" t="s">
        <v>693</v>
      </c>
      <c r="H32" s="56" t="s">
        <v>694</v>
      </c>
      <c r="I32" s="56" t="s">
        <v>695</v>
      </c>
      <c r="J32" s="56" t="s">
        <v>696</v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</row>
    <row r="33" spans="1:63" s="17" customFormat="1" ht="15" thickBot="1" x14ac:dyDescent="0.35">
      <c r="A33" s="16" t="s">
        <v>2</v>
      </c>
      <c r="B33" s="52">
        <f>AVERAGE(B46:B195)</f>
        <v>8.6581762662399989E-3</v>
      </c>
      <c r="C33" s="52">
        <f t="shared" ref="C33:J33" si="0">AVERAGE(C46:C195)</f>
        <v>9.5504280346424344E-3</v>
      </c>
      <c r="D33" s="52">
        <f t="shared" si="0"/>
        <v>1.10828387985825E-2</v>
      </c>
      <c r="E33" s="52">
        <f t="shared" si="0"/>
        <v>2.4524451327999981E-4</v>
      </c>
      <c r="F33" s="52">
        <f t="shared" si="0"/>
        <v>8.0271966535029049E-3</v>
      </c>
      <c r="G33" s="52">
        <f t="shared" si="0"/>
        <v>9.0381372649633914E-3</v>
      </c>
      <c r="H33" s="52">
        <f t="shared" si="0"/>
        <v>1.3648458514611787E-4</v>
      </c>
      <c r="I33" s="52">
        <f t="shared" si="0"/>
        <v>7.9927013439816466E-3</v>
      </c>
      <c r="J33" s="52">
        <f t="shared" si="0"/>
        <v>6.4665843170760009E-3</v>
      </c>
      <c r="K33" s="44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18"/>
    </row>
    <row r="34" spans="1:63" s="5" customFormat="1" ht="15" thickBot="1" x14ac:dyDescent="0.35">
      <c r="A34" s="3" t="s">
        <v>3</v>
      </c>
      <c r="B34" s="51">
        <f>_xlfn.STDEV.S(B46:B195)</f>
        <v>7.4220479397379786E-3</v>
      </c>
      <c r="C34" s="51">
        <f t="shared" ref="C34:J34" si="1">_xlfn.STDEV.S(C46:C195)</f>
        <v>8.7080192894448474E-3</v>
      </c>
      <c r="D34" s="51">
        <f t="shared" si="1"/>
        <v>9.6261003117121009E-3</v>
      </c>
      <c r="E34" s="51">
        <f t="shared" si="1"/>
        <v>5.5279054903026586E-4</v>
      </c>
      <c r="F34" s="51">
        <f t="shared" si="1"/>
        <v>7.4458147142632131E-3</v>
      </c>
      <c r="G34" s="51">
        <f t="shared" si="1"/>
        <v>6.4569473802413169E-3</v>
      </c>
      <c r="H34" s="51">
        <f t="shared" si="1"/>
        <v>2.2233949288951485E-4</v>
      </c>
      <c r="I34" s="51">
        <f t="shared" si="1"/>
        <v>8.1369903794263933E-3</v>
      </c>
      <c r="J34" s="51">
        <f t="shared" si="1"/>
        <v>7.869575356181548E-3</v>
      </c>
      <c r="K34" s="44"/>
      <c r="L34" s="44"/>
      <c r="M34" s="43"/>
      <c r="N34" s="43"/>
      <c r="O34" s="43"/>
      <c r="P34" s="43"/>
      <c r="Q34" s="43"/>
      <c r="R34" s="43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4"/>
    </row>
    <row r="35" spans="1:63" s="5" customFormat="1" ht="15" thickBot="1" x14ac:dyDescent="0.35">
      <c r="A35" s="3" t="s">
        <v>4</v>
      </c>
      <c r="B35" s="10">
        <f>MAX(0.000000000001, MIN(B46:B195))</f>
        <v>9.9999999999999998E-13</v>
      </c>
      <c r="C35" s="10">
        <f t="shared" ref="C35:J35" si="2">MAX(0.000000000001, MIN(C46:C195))</f>
        <v>9.9999999999999998E-13</v>
      </c>
      <c r="D35" s="10">
        <f t="shared" si="2"/>
        <v>9.9999999999999998E-13</v>
      </c>
      <c r="E35" s="10">
        <f t="shared" si="2"/>
        <v>8.4480000000055196E-9</v>
      </c>
      <c r="F35" s="10">
        <f t="shared" si="2"/>
        <v>9.9999999999999998E-13</v>
      </c>
      <c r="G35" s="10">
        <f t="shared" si="2"/>
        <v>9.9999999999999998E-13</v>
      </c>
      <c r="H35" s="10">
        <f t="shared" si="2"/>
        <v>3.6795171467759457E-8</v>
      </c>
      <c r="I35" s="10">
        <f t="shared" si="2"/>
        <v>9.9999999999999998E-13</v>
      </c>
      <c r="J35" s="10">
        <f t="shared" si="2"/>
        <v>9.9999999999999998E-13</v>
      </c>
      <c r="K35" s="44"/>
      <c r="L35" s="44"/>
      <c r="M35" s="43"/>
      <c r="N35" s="43"/>
      <c r="O35" s="43"/>
      <c r="P35" s="43"/>
      <c r="Q35" s="43"/>
      <c r="R35" s="4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spans="1:63" s="5" customFormat="1" ht="15" thickBot="1" x14ac:dyDescent="0.35">
      <c r="A36" s="3" t="s">
        <v>5</v>
      </c>
      <c r="B36" s="10">
        <f>QUARTILE(B46:B195, 1)</f>
        <v>1.9720611839999999E-3</v>
      </c>
      <c r="C36" s="10">
        <f t="shared" ref="C36:J36" si="3">QUARTILE(C46:C195, 1)</f>
        <v>1.9805349738857177E-3</v>
      </c>
      <c r="D36" s="10">
        <f t="shared" si="3"/>
        <v>3.2178609779742488E-3</v>
      </c>
      <c r="E36" s="10">
        <f t="shared" si="3"/>
        <v>6.1785599999999384E-6</v>
      </c>
      <c r="F36" s="10">
        <f t="shared" si="3"/>
        <v>2.0059240718997085E-3</v>
      </c>
      <c r="G36" s="10">
        <f t="shared" si="3"/>
        <v>3.4259619164844685E-3</v>
      </c>
      <c r="H36" s="10">
        <f t="shared" si="3"/>
        <v>4.4106489327845115E-6</v>
      </c>
      <c r="I36" s="10">
        <f t="shared" si="3"/>
        <v>9.5961381779969819E-5</v>
      </c>
      <c r="J36" s="10">
        <f t="shared" si="3"/>
        <v>5.6681347372098258E-4</v>
      </c>
      <c r="K36" s="44"/>
      <c r="L36" s="44"/>
      <c r="M36" s="43"/>
      <c r="N36" s="43"/>
      <c r="O36" s="43"/>
      <c r="P36" s="43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spans="1:63" s="5" customFormat="1" ht="15" thickBot="1" x14ac:dyDescent="0.35">
      <c r="A37" s="3" t="s">
        <v>6</v>
      </c>
      <c r="B37" s="10">
        <f>MEDIAN(B46:B195)</f>
        <v>6.9651363839999952E-3</v>
      </c>
      <c r="C37" s="10">
        <f t="shared" ref="C37:J37" si="4">MEDIAN(C46:C195)</f>
        <v>8.6306656054594439E-3</v>
      </c>
      <c r="D37" s="10">
        <f t="shared" si="4"/>
        <v>8.862062442886039E-3</v>
      </c>
      <c r="E37" s="10">
        <f t="shared" si="4"/>
        <v>4.5307007999999614E-5</v>
      </c>
      <c r="F37" s="10">
        <f t="shared" si="4"/>
        <v>5.3987335173820072E-3</v>
      </c>
      <c r="G37" s="10">
        <f t="shared" si="4"/>
        <v>9.2818153238417699E-3</v>
      </c>
      <c r="H37" s="10">
        <f t="shared" si="4"/>
        <v>5.3471390727023039E-5</v>
      </c>
      <c r="I37" s="10">
        <f t="shared" si="4"/>
        <v>6.0761216888170931E-3</v>
      </c>
      <c r="J37" s="10">
        <f t="shared" si="4"/>
        <v>3.1773563646147794E-3</v>
      </c>
      <c r="K37" s="44"/>
      <c r="L37" s="44"/>
      <c r="M37" s="43"/>
      <c r="N37" s="43"/>
      <c r="O37" s="43"/>
      <c r="P37" s="43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spans="1:63" s="5" customFormat="1" ht="15" thickBot="1" x14ac:dyDescent="0.35">
      <c r="A38" s="3" t="s">
        <v>7</v>
      </c>
      <c r="B38" s="10">
        <f>QUARTILE(B46:B195, 3)</f>
        <v>1.4953528319999996E-2</v>
      </c>
      <c r="C38" s="10">
        <f t="shared" ref="C38:J38" si="5">QUARTILE(C46:C195, 3)</f>
        <v>1.5263427310214192E-2</v>
      </c>
      <c r="D38" s="10">
        <f t="shared" si="5"/>
        <v>1.7179685351643353E-2</v>
      </c>
      <c r="E38" s="10">
        <f t="shared" si="5"/>
        <v>1.8313113600000025E-4</v>
      </c>
      <c r="F38" s="10">
        <f t="shared" si="5"/>
        <v>1.2992487836210377E-2</v>
      </c>
      <c r="G38" s="10">
        <f t="shared" si="5"/>
        <v>1.3782230798152575E-2</v>
      </c>
      <c r="H38" s="10">
        <f t="shared" si="5"/>
        <v>1.1989505966529518E-4</v>
      </c>
      <c r="I38" s="10">
        <f t="shared" si="5"/>
        <v>1.3831560913766363E-2</v>
      </c>
      <c r="J38" s="10">
        <f t="shared" si="5"/>
        <v>9.8657793199100306E-3</v>
      </c>
      <c r="K38" s="44"/>
      <c r="L38" s="44"/>
      <c r="M38" s="43"/>
      <c r="N38" s="43"/>
      <c r="O38" s="43"/>
      <c r="P38" s="43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spans="1:63" s="17" customFormat="1" ht="15" thickBot="1" x14ac:dyDescent="0.35">
      <c r="A39" s="16" t="s">
        <v>8</v>
      </c>
      <c r="B39" s="10">
        <f>MAX(B46:B195)</f>
        <v>2.2611446784000001E-2</v>
      </c>
      <c r="C39" s="10">
        <f t="shared" ref="C39:J39" si="6">MAX(C46:C195)</f>
        <v>3.3060956179345027E-2</v>
      </c>
      <c r="D39" s="10">
        <f t="shared" si="6"/>
        <v>4.944740071672122E-2</v>
      </c>
      <c r="E39" s="10">
        <f t="shared" si="6"/>
        <v>3.0716928000000011E-3</v>
      </c>
      <c r="F39" s="10">
        <f t="shared" si="6"/>
        <v>2.7456990843806369E-2</v>
      </c>
      <c r="G39" s="10">
        <f t="shared" si="6"/>
        <v>2.2736209619639909E-2</v>
      </c>
      <c r="H39" s="10">
        <f t="shared" si="6"/>
        <v>9.9672662246364906E-4</v>
      </c>
      <c r="I39" s="10">
        <f t="shared" si="6"/>
        <v>3.5649693186451357E-2</v>
      </c>
      <c r="J39" s="10">
        <f t="shared" si="6"/>
        <v>3.8522047763332221E-2</v>
      </c>
      <c r="K39" s="44"/>
      <c r="L39" s="44"/>
      <c r="M39" s="43"/>
      <c r="N39" s="43"/>
      <c r="O39" s="43"/>
      <c r="P39" s="43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18"/>
    </row>
    <row r="40" spans="1:63" s="8" customFormat="1" ht="15" thickBot="1" x14ac:dyDescent="0.35">
      <c r="A40" s="6"/>
      <c r="B40" s="56" t="s">
        <v>688</v>
      </c>
      <c r="C40" s="56" t="s">
        <v>689</v>
      </c>
      <c r="D40" s="56" t="s">
        <v>690</v>
      </c>
      <c r="E40" s="56" t="s">
        <v>691</v>
      </c>
      <c r="F40" s="56" t="s">
        <v>692</v>
      </c>
      <c r="G40" s="56" t="s">
        <v>693</v>
      </c>
      <c r="H40" s="56" t="s">
        <v>694</v>
      </c>
      <c r="I40" s="56" t="s">
        <v>695</v>
      </c>
      <c r="J40" s="56" t="s">
        <v>696</v>
      </c>
      <c r="K40" s="41"/>
      <c r="L40" s="44"/>
      <c r="M40" s="43"/>
      <c r="N40" s="43"/>
      <c r="O40" s="43"/>
      <c r="P40" s="43"/>
      <c r="Q40" s="43"/>
      <c r="R40" s="43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7"/>
    </row>
    <row r="41" spans="1:63" s="5" customFormat="1" ht="15" thickBot="1" x14ac:dyDescent="0.35">
      <c r="A41" s="3" t="s">
        <v>9</v>
      </c>
      <c r="B41" s="10">
        <f t="shared" ref="B41:J41" si="7">B36</f>
        <v>1.9720611839999999E-3</v>
      </c>
      <c r="C41" s="11">
        <f t="shared" si="7"/>
        <v>1.9805349738857177E-3</v>
      </c>
      <c r="D41" s="9">
        <f t="shared" si="7"/>
        <v>3.2178609779742488E-3</v>
      </c>
      <c r="E41" s="9">
        <f t="shared" si="7"/>
        <v>6.1785599999999384E-6</v>
      </c>
      <c r="F41" s="9">
        <f t="shared" si="7"/>
        <v>2.0059240718997085E-3</v>
      </c>
      <c r="G41" s="9">
        <f t="shared" si="7"/>
        <v>3.4259619164844685E-3</v>
      </c>
      <c r="H41" s="10">
        <f t="shared" si="7"/>
        <v>4.4106489327845115E-6</v>
      </c>
      <c r="I41" s="11">
        <f t="shared" si="7"/>
        <v>9.5961381779969819E-5</v>
      </c>
      <c r="J41" s="9">
        <f t="shared" si="7"/>
        <v>5.6681347372098258E-4</v>
      </c>
      <c r="K41" s="44"/>
      <c r="L41" s="44"/>
      <c r="M41" s="43"/>
      <c r="N41" s="43"/>
      <c r="O41" s="43"/>
      <c r="P41" s="43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spans="1:63" s="5" customFormat="1" ht="15" thickBot="1" x14ac:dyDescent="0.35">
      <c r="A42" s="3" t="s">
        <v>10</v>
      </c>
      <c r="B42" s="10">
        <f>B37-B36</f>
        <v>4.9930751999999953E-3</v>
      </c>
      <c r="C42" s="11">
        <f t="shared" ref="B42:J43" si="8">C37-C36</f>
        <v>6.6501306315737262E-3</v>
      </c>
      <c r="D42" s="9">
        <f t="shared" si="8"/>
        <v>5.6442014649117902E-3</v>
      </c>
      <c r="E42" s="9">
        <f t="shared" si="8"/>
        <v>3.9128447999999676E-5</v>
      </c>
      <c r="F42" s="9">
        <f t="shared" si="8"/>
        <v>3.3928094454822987E-3</v>
      </c>
      <c r="G42" s="9">
        <f t="shared" si="8"/>
        <v>5.8558534073573018E-3</v>
      </c>
      <c r="H42" s="10">
        <f>H37-H36</f>
        <v>4.906074179423853E-5</v>
      </c>
      <c r="I42" s="11">
        <f t="shared" ref="I42:J42" si="9">I37-I36</f>
        <v>5.9801603070371231E-3</v>
      </c>
      <c r="J42" s="9">
        <f t="shared" si="9"/>
        <v>2.6105428908937967E-3</v>
      </c>
      <c r="K42" s="44"/>
      <c r="L42" s="44"/>
      <c r="M42" s="43"/>
      <c r="N42" s="43"/>
      <c r="O42" s="43"/>
      <c r="P42" s="43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spans="1:63" s="5" customFormat="1" ht="15" thickBot="1" x14ac:dyDescent="0.35">
      <c r="A43" s="3" t="s">
        <v>11</v>
      </c>
      <c r="B43" s="10">
        <f t="shared" si="8"/>
        <v>7.9883919360000007E-3</v>
      </c>
      <c r="C43" s="11">
        <f t="shared" si="8"/>
        <v>6.6327617047547485E-3</v>
      </c>
      <c r="D43" s="9">
        <f t="shared" si="8"/>
        <v>8.3176229087573144E-3</v>
      </c>
      <c r="E43" s="9">
        <f t="shared" si="8"/>
        <v>1.3782412800000064E-4</v>
      </c>
      <c r="F43" s="9">
        <f t="shared" si="8"/>
        <v>7.5937543188283703E-3</v>
      </c>
      <c r="G43" s="9">
        <f t="shared" si="8"/>
        <v>4.5004154743108048E-3</v>
      </c>
      <c r="H43" s="10">
        <f t="shared" si="8"/>
        <v>6.642366893827215E-5</v>
      </c>
      <c r="I43" s="11">
        <f t="shared" si="8"/>
        <v>7.7554392249492695E-3</v>
      </c>
      <c r="J43" s="9">
        <f t="shared" si="8"/>
        <v>6.6884229552952512E-3</v>
      </c>
      <c r="K43" s="44"/>
      <c r="L43" s="44"/>
      <c r="M43" s="43"/>
      <c r="N43" s="43"/>
      <c r="O43" s="43"/>
      <c r="P43" s="43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12</v>
      </c>
      <c r="B44" s="10">
        <f>B36-B35</f>
        <v>1.9720611829999999E-3</v>
      </c>
      <c r="C44" s="11">
        <f>C36-C35</f>
        <v>1.9805349728857177E-3</v>
      </c>
      <c r="D44" s="9">
        <f t="shared" ref="D44:G44" si="10">D36-D35</f>
        <v>3.2178609769742488E-3</v>
      </c>
      <c r="E44" s="9">
        <f t="shared" si="10"/>
        <v>6.170111999999933E-6</v>
      </c>
      <c r="F44" s="9">
        <f t="shared" si="10"/>
        <v>2.0059240708997085E-3</v>
      </c>
      <c r="G44" s="9">
        <f t="shared" si="10"/>
        <v>3.4259619154844686E-3</v>
      </c>
      <c r="H44" s="10">
        <f>H36-H35</f>
        <v>4.3738537613167523E-6</v>
      </c>
      <c r="I44" s="11">
        <f t="shared" ref="I44:J44" si="11">I36-I35</f>
        <v>9.5961380779969823E-5</v>
      </c>
      <c r="J44" s="9">
        <f t="shared" si="11"/>
        <v>5.6681347272098258E-4</v>
      </c>
      <c r="K44" s="44"/>
      <c r="L44" s="44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13</v>
      </c>
      <c r="B45" s="10">
        <f t="shared" ref="B45:J45" si="12">B39-B38</f>
        <v>7.6579184640000048E-3</v>
      </c>
      <c r="C45" s="11">
        <f>C39-C38</f>
        <v>1.7797528869130837E-2</v>
      </c>
      <c r="D45" s="9">
        <f t="shared" si="12"/>
        <v>3.2267715365077866E-2</v>
      </c>
      <c r="E45" s="9">
        <f t="shared" si="12"/>
        <v>2.8885616640000008E-3</v>
      </c>
      <c r="F45" s="9">
        <f t="shared" si="12"/>
        <v>1.4464503007595992E-2</v>
      </c>
      <c r="G45" s="9">
        <f t="shared" si="12"/>
        <v>8.9539788214873343E-3</v>
      </c>
      <c r="H45" s="10">
        <f t="shared" si="12"/>
        <v>8.7683156279835394E-4</v>
      </c>
      <c r="I45" s="11">
        <f t="shared" si="12"/>
        <v>2.1818132272684997E-2</v>
      </c>
      <c r="J45" s="9">
        <f t="shared" si="12"/>
        <v>2.865626844342219E-2</v>
      </c>
      <c r="K45" s="44"/>
      <c r="L45" s="44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x14ac:dyDescent="0.3">
      <c r="A46" s="2"/>
      <c r="B46" s="12">
        <f>MAX(1E-20, 'trad-50'!G2)</f>
        <v>9.3010360320000054E-3</v>
      </c>
      <c r="C46" s="12">
        <f>MAX(1E-20, '3060-50'!G2)</f>
        <v>3.1728591316721587E-2</v>
      </c>
      <c r="D46" s="12">
        <f>MAX(1E-20,'15-50'!G2)</f>
        <v>1.856292151815989E-2</v>
      </c>
      <c r="E46" s="12">
        <f>MAX(1E-20,'trad-100'!G2)</f>
        <v>1.110213120000004E-4</v>
      </c>
      <c r="F46" s="12">
        <f>MAX(1E-20,'3060-100'!G2)</f>
        <v>8.3189475577076094E-3</v>
      </c>
      <c r="G46" s="12">
        <f>MAX(1E-20,'15-100'!G2)</f>
        <v>1.2237271701847109E-2</v>
      </c>
      <c r="H46" s="12">
        <f>MAX(1E-20,'trad-150'!G2)</f>
        <v>6.8873298875173904E-6</v>
      </c>
      <c r="I46" s="12">
        <f>MAX(1E-20,'3060-150'!G2)</f>
        <v>9.9999999999999995E-21</v>
      </c>
      <c r="J46" s="12">
        <f>MAX(1E-20, '15-150'!G2)</f>
        <v>8.6161985103889104E-4</v>
      </c>
      <c r="K46" s="44"/>
      <c r="L46" s="44"/>
      <c r="M46" s="43"/>
      <c r="N46" s="43"/>
      <c r="O46" s="43"/>
      <c r="P46" s="43"/>
      <c r="Q46" s="43"/>
      <c r="R46" s="43"/>
    </row>
    <row r="47" spans="1:63" x14ac:dyDescent="0.3">
      <c r="B47" s="12">
        <f>MAX(1E-20, 'trad-50'!G3)</f>
        <v>1.1797842944000001E-2</v>
      </c>
      <c r="C47" s="12">
        <f>MAX(1E-20, '3060-50'!G3)</f>
        <v>1.711011892812132E-2</v>
      </c>
      <c r="D47" s="12">
        <f>MAX(1E-20,'15-50'!G3)</f>
        <v>2.503615048991267E-3</v>
      </c>
      <c r="E47" s="12">
        <f>MAX(1E-20,'trad-100'!G3)</f>
        <v>2.594303999999831E-6</v>
      </c>
      <c r="F47" s="12">
        <f>MAX(1E-20,'3060-100'!G3)</f>
        <v>1.7611837473168589E-2</v>
      </c>
      <c r="G47" s="12">
        <f>MAX(1E-20,'15-100'!G3)</f>
        <v>5.6169811148616246E-3</v>
      </c>
      <c r="H47" s="12">
        <f>MAX(1E-20,'trad-150'!G3)</f>
        <v>7.4182148916324085E-5</v>
      </c>
      <c r="I47" s="12">
        <f>MAX(1E-20,'3060-150'!G3)</f>
        <v>3.1289700939570891E-3</v>
      </c>
      <c r="J47" s="12">
        <f>MAX(1E-20, '15-150'!G3)</f>
        <v>3.4776667441475551E-3</v>
      </c>
      <c r="K47" s="44"/>
      <c r="L47" s="44"/>
      <c r="M47" s="43"/>
      <c r="N47" s="43"/>
      <c r="O47" s="43"/>
      <c r="P47" s="43"/>
      <c r="Q47" s="43"/>
      <c r="R47" s="43"/>
    </row>
    <row r="48" spans="1:63" x14ac:dyDescent="0.3">
      <c r="B48" s="12">
        <f>MAX(1E-20, 'trad-50'!G4)</f>
        <v>1.2523621376000001E-2</v>
      </c>
      <c r="C48" s="12">
        <f>MAX(1E-20, '3060-50'!G4)</f>
        <v>1.800899861156333E-2</v>
      </c>
      <c r="D48" s="12">
        <f>MAX(1E-20,'15-50'!G4)</f>
        <v>3.6227795152974718E-3</v>
      </c>
      <c r="E48" s="12">
        <f>MAX(1E-20,'trad-100'!G4)</f>
        <v>4.4543999999999611E-6</v>
      </c>
      <c r="F48" s="12">
        <f>MAX(1E-20,'3060-100'!G4)</f>
        <v>9.1830675714753875E-3</v>
      </c>
      <c r="G48" s="12">
        <f>MAX(1E-20,'15-100'!G4)</f>
        <v>8.2695641532388783E-3</v>
      </c>
      <c r="H48" s="12">
        <f>MAX(1E-20,'trad-150'!G4)</f>
        <v>3.1420014266119449E-6</v>
      </c>
      <c r="I48" s="12">
        <f>MAX(1E-20,'3060-150'!G4)</f>
        <v>1.406063855799863E-2</v>
      </c>
      <c r="J48" s="12">
        <f>MAX(1E-20, '15-150'!G4)</f>
        <v>3.5863984863579732E-3</v>
      </c>
      <c r="K48" s="44"/>
      <c r="L48" s="44"/>
      <c r="M48" s="43"/>
      <c r="N48" s="43"/>
      <c r="O48" s="43"/>
      <c r="P48" s="43"/>
      <c r="Q48" s="43"/>
      <c r="R48" s="43"/>
    </row>
    <row r="49" spans="2:18" x14ac:dyDescent="0.3">
      <c r="B49" s="12">
        <f>MAX(1E-20, 'trad-50'!G5)</f>
        <v>2.1084600320000041E-3</v>
      </c>
      <c r="C49" s="12">
        <f>MAX(1E-20, '3060-50'!G5)</f>
        <v>1.9762018463812068E-3</v>
      </c>
      <c r="D49" s="12">
        <f>MAX(1E-20,'15-50'!G5)</f>
        <v>1.9694804060412421E-2</v>
      </c>
      <c r="E49" s="12">
        <f>MAX(1E-20,'trad-100'!G5)</f>
        <v>1.5489791999999961E-4</v>
      </c>
      <c r="F49" s="12">
        <f>MAX(1E-20,'3060-100'!G5)</f>
        <v>5.7338015089132954E-3</v>
      </c>
      <c r="G49" s="12">
        <f>MAX(1E-20,'15-100'!G5)</f>
        <v>1.8596251257783671E-3</v>
      </c>
      <c r="H49" s="12">
        <f>MAX(1E-20,'trad-150'!G5)</f>
        <v>9.296293258710572E-5</v>
      </c>
      <c r="I49" s="12">
        <f>MAX(1E-20,'3060-150'!G5)</f>
        <v>2.019108243900378E-2</v>
      </c>
      <c r="J49" s="12">
        <f>MAX(1E-20, '15-150'!G5)</f>
        <v>3.4398357742167329E-3</v>
      </c>
      <c r="K49" s="44"/>
      <c r="L49" s="44"/>
      <c r="M49" s="43"/>
      <c r="N49" s="43"/>
      <c r="O49" s="43"/>
      <c r="P49" s="43"/>
      <c r="Q49" s="43"/>
      <c r="R49" s="43"/>
    </row>
    <row r="50" spans="2:18" x14ac:dyDescent="0.3">
      <c r="B50" s="12">
        <f>MAX(1E-20, 'trad-50'!G6)</f>
        <v>5.6076400640000046E-3</v>
      </c>
      <c r="C50" s="12">
        <f>MAX(1E-20, '3060-50'!G6)</f>
        <v>8.6557897071083585E-3</v>
      </c>
      <c r="D50" s="12">
        <f>MAX(1E-20,'15-50'!G6)</f>
        <v>1.731909099063509E-2</v>
      </c>
      <c r="E50" s="12">
        <f>MAX(1E-20,'trad-100'!G6)</f>
        <v>3.3922483200000031E-4</v>
      </c>
      <c r="F50" s="12">
        <f>MAX(1E-20,'3060-100'!G6)</f>
        <v>2.4524025539931181E-3</v>
      </c>
      <c r="G50" s="12">
        <f>MAX(1E-20,'15-100'!G6)</f>
        <v>1.525241183379686E-2</v>
      </c>
      <c r="H50" s="12">
        <f>MAX(1E-20,'trad-150'!G6)</f>
        <v>3.3788458420850567E-4</v>
      </c>
      <c r="I50" s="12">
        <f>MAX(1E-20,'3060-150'!G6)</f>
        <v>8.2936477522215033E-3</v>
      </c>
      <c r="J50" s="12">
        <f>MAX(1E-20, '15-150'!G6)</f>
        <v>8.5115992249829315E-3</v>
      </c>
      <c r="K50" s="44"/>
      <c r="L50" s="44"/>
      <c r="M50" s="43"/>
      <c r="N50" s="43"/>
      <c r="O50" s="43"/>
      <c r="P50" s="43"/>
      <c r="Q50" s="43"/>
      <c r="R50" s="43"/>
    </row>
    <row r="51" spans="2:18" x14ac:dyDescent="0.3">
      <c r="B51" s="12">
        <f>MAX(1E-20, 'trad-50'!G7)</f>
        <v>6.6789488639999953E-3</v>
      </c>
      <c r="C51" s="12">
        <f>MAX(1E-20, '3060-50'!G7)</f>
        <v>2.404123603589611E-2</v>
      </c>
      <c r="D51" s="12">
        <f>MAX(1E-20,'15-50'!G7)</f>
        <v>2.969297304247419E-3</v>
      </c>
      <c r="E51" s="12">
        <f>MAX(1E-20,'trad-100'!G7)</f>
        <v>1.8547507200000071E-4</v>
      </c>
      <c r="F51" s="12">
        <f>MAX(1E-20,'3060-100'!G7)</f>
        <v>1.1190285694623161E-2</v>
      </c>
      <c r="G51" s="12">
        <f>MAX(1E-20,'15-100'!G7)</f>
        <v>2.1057423130615729E-2</v>
      </c>
      <c r="H51" s="12">
        <f>MAX(1E-20,'trad-150'!G7)</f>
        <v>1.718481294924542E-6</v>
      </c>
      <c r="I51" s="12">
        <f>MAX(1E-20,'3060-150'!G7)</f>
        <v>1.435798423801953E-2</v>
      </c>
      <c r="J51" s="12">
        <f>MAX(1E-20, '15-150'!G7)</f>
        <v>1.9641994619717081E-3</v>
      </c>
      <c r="K51" s="44"/>
      <c r="L51" s="44"/>
      <c r="M51" s="43"/>
      <c r="N51" s="43"/>
      <c r="O51" s="43"/>
      <c r="P51" s="43"/>
      <c r="Q51" s="43"/>
      <c r="R51" s="43"/>
    </row>
    <row r="52" spans="2:18" x14ac:dyDescent="0.3">
      <c r="B52" s="12">
        <f>MAX(1E-20, 'trad-50'!G8)</f>
        <v>1.666089267199999E-2</v>
      </c>
      <c r="C52" s="12">
        <f>MAX(1E-20, '3060-50'!G8)</f>
        <v>4.6558278826364687E-3</v>
      </c>
      <c r="D52" s="12">
        <f>MAX(1E-20,'15-50'!G8)</f>
        <v>8.2839930316647679E-3</v>
      </c>
      <c r="E52" s="12">
        <f>MAX(1E-20,'trad-100'!G8)</f>
        <v>4.0742399999999808E-5</v>
      </c>
      <c r="F52" s="12">
        <f>MAX(1E-20,'3060-100'!G8)</f>
        <v>1.6542590832455809E-2</v>
      </c>
      <c r="G52" s="12">
        <f>MAX(1E-20,'15-100'!G8)</f>
        <v>5.9348704046427306E-4</v>
      </c>
      <c r="H52" s="12">
        <f>MAX(1E-20,'trad-150'!G8)</f>
        <v>2.9931570427434959E-4</v>
      </c>
      <c r="I52" s="12">
        <f>MAX(1E-20,'3060-150'!G8)</f>
        <v>1.5967802296767471E-2</v>
      </c>
      <c r="J52" s="12">
        <f>MAX(1E-20, '15-150'!G8)</f>
        <v>9.9201383808065306E-3</v>
      </c>
      <c r="K52" s="44"/>
      <c r="L52" s="44"/>
      <c r="M52" s="43"/>
      <c r="N52" s="43"/>
      <c r="O52" s="43"/>
      <c r="P52" s="43"/>
      <c r="Q52" s="43"/>
      <c r="R52" s="43"/>
    </row>
    <row r="53" spans="2:18" x14ac:dyDescent="0.3">
      <c r="B53" s="12">
        <f>MAX(1E-20, 'trad-50'!G9)</f>
        <v>1.835889766400001E-2</v>
      </c>
      <c r="C53" s="12">
        <f>MAX(1E-20, '3060-50'!G9)</f>
        <v>9.7763194879999966E-3</v>
      </c>
      <c r="D53" s="12">
        <f>MAX(1E-20,'15-50'!G9)</f>
        <v>8.2112980390151268E-3</v>
      </c>
      <c r="E53" s="12">
        <f>MAX(1E-20,'trad-100'!G9)</f>
        <v>3.2261452799999983E-4</v>
      </c>
      <c r="F53" s="12">
        <f>MAX(1E-20,'3060-100'!G9)</f>
        <v>8.5595315826918657E-3</v>
      </c>
      <c r="G53" s="12">
        <f>MAX(1E-20,'15-100'!G9)</f>
        <v>2.7373372923449588E-4</v>
      </c>
      <c r="H53" s="12">
        <f>MAX(1E-20,'trad-150'!G9)</f>
        <v>1.1257579421673629E-4</v>
      </c>
      <c r="I53" s="12">
        <f>MAX(1E-20,'3060-150'!G9)</f>
        <v>1.478024009402984E-2</v>
      </c>
      <c r="J53" s="12">
        <f>MAX(1E-20, '15-150'!G9)</f>
        <v>1.441361730371148E-2</v>
      </c>
      <c r="K53" s="44"/>
      <c r="L53" s="44"/>
      <c r="M53" s="43"/>
      <c r="N53" s="43"/>
      <c r="O53" s="43"/>
      <c r="P53" s="43"/>
      <c r="Q53" s="43"/>
      <c r="R53" s="43"/>
    </row>
    <row r="54" spans="2:18" x14ac:dyDescent="0.3">
      <c r="B54" s="12">
        <f>MAX(1E-20, 'trad-50'!G10)</f>
        <v>7.6373719039999977E-3</v>
      </c>
      <c r="C54" s="12">
        <f>MAX(1E-20, '3060-50'!G10)</f>
        <v>1.091969914137016E-4</v>
      </c>
      <c r="D54" s="12">
        <f>MAX(1E-20,'15-50'!G10)</f>
        <v>2.1232225261115051E-4</v>
      </c>
      <c r="E54" s="12">
        <f>MAX(1E-20,'trad-100'!G10)</f>
        <v>5.1888383999999741E-5</v>
      </c>
      <c r="F54" s="12">
        <f>MAX(1E-20,'3060-100'!G10)</f>
        <v>2.0558146552873751E-3</v>
      </c>
      <c r="G54" s="12">
        <f>MAX(1E-20,'15-100'!G10)</f>
        <v>1.4322435237915741E-2</v>
      </c>
      <c r="H54" s="12">
        <f>MAX(1E-20,'trad-150'!G10)</f>
        <v>4.4188775945130033E-5</v>
      </c>
      <c r="I54" s="12">
        <f>MAX(1E-20,'3060-150'!G10)</f>
        <v>1.2428446956884619E-2</v>
      </c>
      <c r="J54" s="12">
        <f>MAX(1E-20, '15-150'!G10)</f>
        <v>3.224229793476766E-6</v>
      </c>
      <c r="K54" s="44"/>
    </row>
    <row r="55" spans="2:18" x14ac:dyDescent="0.3">
      <c r="B55" s="12">
        <f>MAX(1E-20, 'trad-50'!G11)</f>
        <v>8.4675584000000362E-5</v>
      </c>
      <c r="C55" s="12">
        <f>MAX(1E-20, '3060-50'!G11)</f>
        <v>2.9545001026933821E-3</v>
      </c>
      <c r="D55" s="12">
        <f>MAX(1E-20,'15-50'!G11)</f>
        <v>4.944740071672122E-2</v>
      </c>
      <c r="E55" s="12">
        <f>MAX(1E-20,'trad-100'!G11)</f>
        <v>3.2780543999999271E-5</v>
      </c>
      <c r="F55" s="12">
        <f>MAX(1E-20,'3060-100'!G11)</f>
        <v>4.3138716525429801E-3</v>
      </c>
      <c r="G55" s="12">
        <f>MAX(1E-20,'15-100'!G11)</f>
        <v>1.8371699013737711E-2</v>
      </c>
      <c r="H55" s="12">
        <f>MAX(1E-20,'trad-150'!G11)</f>
        <v>4.0321312096570591E-4</v>
      </c>
      <c r="I55" s="12">
        <f>MAX(1E-20,'3060-150'!G11)</f>
        <v>1.456746046803389E-2</v>
      </c>
      <c r="J55" s="12">
        <f>MAX(1E-20, '15-150'!G11)</f>
        <v>5.2392796345210506E-3</v>
      </c>
      <c r="K55" s="44"/>
    </row>
    <row r="56" spans="2:18" x14ac:dyDescent="0.3">
      <c r="B56" s="12">
        <f>MAX(1E-20, 'trad-50'!G12)</f>
        <v>3.9866562559999989E-3</v>
      </c>
      <c r="C56" s="12">
        <f>MAX(1E-20, '3060-50'!G12)</f>
        <v>9.3954711245263448E-3</v>
      </c>
      <c r="D56" s="12">
        <f>MAX(1E-20,'15-50'!G12)</f>
        <v>1.5827647454381689E-2</v>
      </c>
      <c r="E56" s="12">
        <f>MAX(1E-20,'trad-100'!G12)</f>
        <v>1.0160639999999911E-6</v>
      </c>
      <c r="F56" s="12">
        <f>MAX(1E-20,'3060-100'!G12)</f>
        <v>1.1779792034447649E-3</v>
      </c>
      <c r="G56" s="12">
        <f>MAX(1E-20,'15-100'!G12)</f>
        <v>2.08889943906852E-2</v>
      </c>
      <c r="H56" s="12">
        <f>MAX(1E-20,'trad-150'!G12)</f>
        <v>1.137021099369002E-4</v>
      </c>
      <c r="I56" s="12">
        <f>MAX(1E-20,'3060-150'!G12)</f>
        <v>1.218809376707105E-2</v>
      </c>
      <c r="J56" s="12">
        <f>MAX(1E-20, '15-150'!G12)</f>
        <v>1.018238299902214E-4</v>
      </c>
      <c r="K56" s="44"/>
    </row>
    <row r="57" spans="2:18" x14ac:dyDescent="0.3">
      <c r="B57" s="12">
        <f>MAX(1E-20, 'trad-50'!G13)</f>
        <v>2.2611446784000001E-2</v>
      </c>
      <c r="C57" s="12">
        <f>MAX(1E-20, '3060-50'!G13)</f>
        <v>1.5926891064368801E-2</v>
      </c>
      <c r="D57" s="12">
        <f>MAX(1E-20,'15-50'!G13)</f>
        <v>2.1510614596408469E-4</v>
      </c>
      <c r="E57" s="12">
        <f>MAX(1E-20,'trad-100'!G13)</f>
        <v>1.0224898559999969E-3</v>
      </c>
      <c r="F57" s="12">
        <f>MAX(1E-20,'3060-100'!G13)</f>
        <v>1.528571862465373E-2</v>
      </c>
      <c r="G57" s="12">
        <f>MAX(1E-20,'15-100'!G13)</f>
        <v>9.3987486789305977E-3</v>
      </c>
      <c r="H57" s="12">
        <f>MAX(1E-20,'trad-150'!G13)</f>
        <v>6.8049379204391029E-6</v>
      </c>
      <c r="I57" s="12">
        <f>MAX(1E-20,'3060-150'!G13)</f>
        <v>3.7337363144616129E-4</v>
      </c>
      <c r="J57" s="12">
        <f>MAX(1E-20, '15-150'!G13)</f>
        <v>3.1677280844992551E-3</v>
      </c>
      <c r="K57" s="44"/>
    </row>
    <row r="58" spans="2:18" x14ac:dyDescent="0.3">
      <c r="B58" s="12">
        <f>MAX(1E-20, 'trad-50'!G14)</f>
        <v>1.9520793599999999E-2</v>
      </c>
      <c r="C58" s="12">
        <f>MAX(1E-20, '3060-50'!G14)</f>
        <v>1.100417298689498E-2</v>
      </c>
      <c r="D58" s="12">
        <f>MAX(1E-20,'15-50'!G14)</f>
        <v>7.2166163592315277E-3</v>
      </c>
      <c r="E58" s="12">
        <f>MAX(1E-20,'trad-100'!G14)</f>
        <v>6.3513599999999937E-7</v>
      </c>
      <c r="F58" s="12">
        <f>MAX(1E-20,'3060-100'!G14)</f>
        <v>1.063653369657349E-2</v>
      </c>
      <c r="G58" s="12">
        <f>MAX(1E-20,'15-100'!G14)</f>
        <v>1.0160382247428551E-2</v>
      </c>
      <c r="H58" s="12">
        <f>MAX(1E-20,'trad-150'!G14)</f>
        <v>3.5846221396981971E-4</v>
      </c>
      <c r="I58" s="12">
        <f>MAX(1E-20,'3060-150'!G14)</f>
        <v>6.9406207075475576E-3</v>
      </c>
      <c r="J58" s="12">
        <f>MAX(1E-20, '15-150'!G14)</f>
        <v>4.6854468128167972E-4</v>
      </c>
      <c r="K58" s="44"/>
    </row>
    <row r="59" spans="2:18" x14ac:dyDescent="0.3">
      <c r="B59" s="12">
        <f>MAX(1E-20, 'trad-50'!G15)</f>
        <v>7.251323903999996E-3</v>
      </c>
      <c r="C59" s="12">
        <f>MAX(1E-20, '3060-50'!G15)</f>
        <v>8.6055415038105293E-3</v>
      </c>
      <c r="D59" s="12">
        <f>MAX(1E-20,'15-50'!G15)</f>
        <v>2.458346723323387E-3</v>
      </c>
      <c r="E59" s="12">
        <f>MAX(1E-20,'trad-100'!G15)</f>
        <v>3.6368639999999728E-5</v>
      </c>
      <c r="F59" s="12">
        <f>MAX(1E-20,'3060-100'!G15)</f>
        <v>6.6713396699224848E-3</v>
      </c>
      <c r="G59" s="12">
        <f>MAX(1E-20,'15-100'!G15)</f>
        <v>9.1648819687529422E-3</v>
      </c>
      <c r="H59" s="12">
        <f>MAX(1E-20,'trad-150'!G15)</f>
        <v>3.7253148514677448E-4</v>
      </c>
      <c r="I59" s="12">
        <f>MAX(1E-20,'3060-150'!G15)</f>
        <v>7.6924345179318369E-3</v>
      </c>
      <c r="J59" s="12">
        <f>MAX(1E-20, '15-150'!G15)</f>
        <v>8.2563277885791368E-3</v>
      </c>
      <c r="K59" s="44"/>
    </row>
    <row r="60" spans="2:18" x14ac:dyDescent="0.3">
      <c r="B60" s="12">
        <f>MAX(1E-20, 'trad-50'!G16)</f>
        <v>2.0084296703999999E-2</v>
      </c>
      <c r="C60" s="12">
        <f>MAX(1E-20, '3060-50'!G16)</f>
        <v>2.4525474432578319E-2</v>
      </c>
      <c r="D60" s="12">
        <f>MAX(1E-20,'15-50'!G16)</f>
        <v>5.2655503088244867E-3</v>
      </c>
      <c r="E60" s="12">
        <f>MAX(1E-20,'trad-100'!G16)</f>
        <v>3.7324800000000399E-6</v>
      </c>
      <c r="F60" s="12">
        <f>MAX(1E-20,'3060-100'!G16)</f>
        <v>1.365043095571593E-2</v>
      </c>
      <c r="G60" s="12">
        <f>MAX(1E-20,'15-100'!G16)</f>
        <v>1.215650293887068E-2</v>
      </c>
      <c r="H60" s="12">
        <f>MAX(1E-20,'trad-150'!G16)</f>
        <v>2.3840897229079879E-6</v>
      </c>
      <c r="I60" s="12">
        <f>MAX(1E-20,'3060-150'!G16)</f>
        <v>3.4917996596125671E-3</v>
      </c>
      <c r="J60" s="12">
        <f>MAX(1E-20, '15-150'!G16)</f>
        <v>9.7027021372205341E-3</v>
      </c>
      <c r="K60" s="44"/>
    </row>
    <row r="61" spans="2:18" x14ac:dyDescent="0.3">
      <c r="B61" s="12">
        <f>MAX(1E-20, 'trad-50'!G17)</f>
        <v>1.0110225408000009E-2</v>
      </c>
      <c r="C61" s="12">
        <f>MAX(1E-20, '3060-50'!G17)</f>
        <v>1.7217014365036951E-2</v>
      </c>
      <c r="D61" s="12">
        <f>MAX(1E-20,'15-50'!G17)</f>
        <v>3.0293873834190431E-2</v>
      </c>
      <c r="E61" s="12">
        <f>MAX(1E-20,'trad-100'!G17)</f>
        <v>1.707786239999986E-4</v>
      </c>
      <c r="F61" s="12">
        <f>MAX(1E-20,'3060-100'!G17)</f>
        <v>2.4126405437123319E-3</v>
      </c>
      <c r="G61" s="12">
        <f>MAX(1E-20,'15-100'!G17)</f>
        <v>1.8221160936315619E-2</v>
      </c>
      <c r="H61" s="12">
        <f>MAX(1E-20,'trad-150'!G17)</f>
        <v>8.8323441426608182E-7</v>
      </c>
      <c r="I61" s="12">
        <f>MAX(1E-20,'3060-150'!G17)</f>
        <v>2.065374242172521E-2</v>
      </c>
      <c r="J61" s="12">
        <f>MAX(1E-20, '15-150'!G17)</f>
        <v>1.504059393560331E-2</v>
      </c>
      <c r="K61" s="44"/>
    </row>
    <row r="62" spans="2:18" x14ac:dyDescent="0.3">
      <c r="B62" s="12">
        <f>MAX(1E-20, 'trad-50'!G18)</f>
        <v>5.9608463360000009E-3</v>
      </c>
      <c r="C62" s="12">
        <f>MAX(1E-20, '3060-50'!G18)</f>
        <v>2.8859375888282148E-3</v>
      </c>
      <c r="D62" s="12">
        <f>MAX(1E-20,'15-50'!G18)</f>
        <v>1.3545815732384401E-2</v>
      </c>
      <c r="E62" s="12">
        <f>MAX(1E-20,'trad-100'!G18)</f>
        <v>1.7609932799999889E-4</v>
      </c>
      <c r="F62" s="12">
        <f>MAX(1E-20,'3060-100'!G18)</f>
        <v>1.292429391063336E-2</v>
      </c>
      <c r="G62" s="12">
        <f>MAX(1E-20,'15-100'!G18)</f>
        <v>2.6023257770813259E-3</v>
      </c>
      <c r="H62" s="12">
        <f>MAX(1E-20,'trad-150'!G18)</f>
        <v>7.9481260422496441E-5</v>
      </c>
      <c r="I62" s="12">
        <f>MAX(1E-20,'3060-150'!G18)</f>
        <v>8.5902449962181101E-3</v>
      </c>
      <c r="J62" s="12">
        <f>MAX(1E-20, '15-150'!G18)</f>
        <v>8.8475860563362249E-3</v>
      </c>
      <c r="K62" s="44"/>
    </row>
    <row r="63" spans="2:18" x14ac:dyDescent="0.3">
      <c r="B63" s="12">
        <f>MAX(1E-20, 'trad-50'!G19)</f>
        <v>2.0437289984E-2</v>
      </c>
      <c r="C63" s="12">
        <f>MAX(1E-20, '3060-50'!G19)</f>
        <v>9.4603212799999926E-3</v>
      </c>
      <c r="D63" s="12">
        <f>MAX(1E-20,'15-50'!G19)</f>
        <v>2.034842804629931E-2</v>
      </c>
      <c r="E63" s="12">
        <f>MAX(1E-20,'trad-100'!G19)</f>
        <v>2.0421120000000011E-6</v>
      </c>
      <c r="F63" s="12">
        <f>MAX(1E-20,'3060-100'!G19)</f>
        <v>2.7456990843806369E-2</v>
      </c>
      <c r="G63" s="12">
        <f>MAX(1E-20,'15-100'!G19)</f>
        <v>4.5561026447085732E-3</v>
      </c>
      <c r="H63" s="12">
        <f>MAX(1E-20,'trad-150'!G19)</f>
        <v>4.9521005212618449E-7</v>
      </c>
      <c r="I63" s="12">
        <f>MAX(1E-20,'3060-150'!G19)</f>
        <v>3.5649693186451357E-2</v>
      </c>
      <c r="J63" s="12">
        <f>MAX(1E-20, '15-150'!G19)</f>
        <v>3.1869846447303042E-3</v>
      </c>
      <c r="K63" s="44"/>
    </row>
    <row r="64" spans="2:18" x14ac:dyDescent="0.3">
      <c r="B64" s="12">
        <f>MAX(1E-20, 'trad-50'!G20)</f>
        <v>1.9085970432000009E-2</v>
      </c>
      <c r="C64" s="12">
        <f>MAX(1E-20, '3060-50'!G20)</f>
        <v>1.5422753791999991E-2</v>
      </c>
      <c r="D64" s="12">
        <f>MAX(1E-20,'15-50'!G20)</f>
        <v>1.9996452214786221E-2</v>
      </c>
      <c r="E64" s="12">
        <f>MAX(1E-20,'trad-100'!G20)</f>
        <v>3.572735999999941E-6</v>
      </c>
      <c r="F64" s="12">
        <f>MAX(1E-20,'3060-100'!G20)</f>
        <v>1.9462324211249151E-3</v>
      </c>
      <c r="G64" s="12">
        <f>MAX(1E-20,'15-100'!G20)</f>
        <v>9.7397468334633978E-3</v>
      </c>
      <c r="H64" s="12">
        <f>MAX(1E-20,'trad-150'!G20)</f>
        <v>2.795232254595318E-4</v>
      </c>
      <c r="I64" s="12">
        <f>MAX(1E-20,'3060-150'!G20)</f>
        <v>2.4765461734666981E-3</v>
      </c>
      <c r="J64" s="12">
        <f>MAX(1E-20, '15-150'!G20)</f>
        <v>1.62423013868087E-2</v>
      </c>
      <c r="K64" s="44"/>
    </row>
    <row r="65" spans="2:11" x14ac:dyDescent="0.3">
      <c r="B65" s="12">
        <f>MAX(1E-20, 'trad-50'!G21)</f>
        <v>7.2728883200000088E-4</v>
      </c>
      <c r="C65" s="12">
        <f>MAX(1E-20, '3060-50'!G21)</f>
        <v>1.178089142205299E-2</v>
      </c>
      <c r="D65" s="12">
        <f>MAX(1E-20,'15-50'!G21)</f>
        <v>1.512843504138316E-2</v>
      </c>
      <c r="E65" s="12">
        <f>MAX(1E-20,'trad-100'!G21)</f>
        <v>4.6325759999999241E-5</v>
      </c>
      <c r="F65" s="12">
        <f>MAX(1E-20,'3060-100'!G21)</f>
        <v>1.5698790794247089E-2</v>
      </c>
      <c r="G65" s="12">
        <f>MAX(1E-20,'15-100'!G21)</f>
        <v>3.8961874080993002E-3</v>
      </c>
      <c r="H65" s="12">
        <f>MAX(1E-20,'trad-150'!G21)</f>
        <v>5.0863064669410178E-5</v>
      </c>
      <c r="I65" s="12">
        <f>MAX(1E-20,'3060-150'!G21)</f>
        <v>7.7486786886513869E-3</v>
      </c>
      <c r="J65" s="12">
        <f>MAX(1E-20, '15-150'!G21)</f>
        <v>3.8522047763332221E-2</v>
      </c>
      <c r="K65" s="44"/>
    </row>
    <row r="66" spans="2:11" x14ac:dyDescent="0.3">
      <c r="B66" s="12">
        <f>MAX(1E-20, 'trad-50'!G22)</f>
        <v>1.929989120000001E-3</v>
      </c>
      <c r="C66" s="12">
        <f>MAX(1E-20, '3060-50'!G22)</f>
        <v>2.21350583950644E-2</v>
      </c>
      <c r="D66" s="12">
        <f>MAX(1E-20,'15-50'!G22)</f>
        <v>3.2745494318361531E-3</v>
      </c>
      <c r="E66" s="12">
        <f>MAX(1E-20,'trad-100'!G22)</f>
        <v>8.4480000000055196E-9</v>
      </c>
      <c r="F66" s="12">
        <f>MAX(1E-20,'3060-100'!G22)</f>
        <v>3.314788950129377E-3</v>
      </c>
      <c r="G66" s="12">
        <f>MAX(1E-20,'15-100'!G22)</f>
        <v>4.0782105236552972E-4</v>
      </c>
      <c r="H66" s="12">
        <f>MAX(1E-20,'trad-150'!G22)</f>
        <v>8.7424061805213693E-5</v>
      </c>
      <c r="I66" s="12">
        <f>MAX(1E-20,'3060-150'!G22)</f>
        <v>3.4906318912393142E-6</v>
      </c>
      <c r="J66" s="12">
        <f>MAX(1E-20, '15-150'!G22)</f>
        <v>1.421284795185934E-2</v>
      </c>
      <c r="K66" s="44"/>
    </row>
    <row r="67" spans="2:11" x14ac:dyDescent="0.3">
      <c r="B67" s="12">
        <f>MAX(1E-20, 'trad-50'!G23)</f>
        <v>1.644203520000001E-2</v>
      </c>
      <c r="C67" s="12">
        <f>MAX(1E-20, '3060-50'!G23)</f>
        <v>1.949667037055238E-3</v>
      </c>
      <c r="D67" s="12">
        <f>MAX(1E-20,'15-50'!G23)</f>
        <v>6.2113733923993197E-3</v>
      </c>
      <c r="E67" s="12">
        <f>MAX(1E-20,'trad-100'!G23)</f>
        <v>5.4146304000000337E-5</v>
      </c>
      <c r="F67" s="12">
        <f>MAX(1E-20,'3060-100'!G23)</f>
        <v>2.640497945733383E-3</v>
      </c>
      <c r="G67" s="12">
        <f>MAX(1E-20,'15-100'!G23)</f>
        <v>1.347847311430272E-2</v>
      </c>
      <c r="H67" s="12">
        <f>MAX(1E-20,'trad-150'!G23)</f>
        <v>9.1699863984636451E-4</v>
      </c>
      <c r="I67" s="12">
        <f>MAX(1E-20,'3060-150'!G23)</f>
        <v>1.823270986519112E-2</v>
      </c>
      <c r="J67" s="12">
        <f>MAX(1E-20, '15-150'!G23)</f>
        <v>7.5784709783472907E-3</v>
      </c>
      <c r="K67" s="44"/>
    </row>
    <row r="68" spans="2:11" x14ac:dyDescent="0.3">
      <c r="B68" s="12">
        <f>MAX(1E-20, 'trad-50'!G24)</f>
        <v>8.5193830400000291E-4</v>
      </c>
      <c r="C68" s="12">
        <f>MAX(1E-20, '3060-50'!G24)</f>
        <v>5.3200955073259212E-3</v>
      </c>
      <c r="D68" s="12">
        <f>MAX(1E-20,'15-50'!G24)</f>
        <v>2.588349534420073E-2</v>
      </c>
      <c r="E68" s="12">
        <f>MAX(1E-20,'trad-100'!G24)</f>
        <v>4.5734399999999919E-6</v>
      </c>
      <c r="F68" s="12">
        <f>MAX(1E-20,'3060-100'!G24)</f>
        <v>1.391057849348471E-2</v>
      </c>
      <c r="G68" s="12">
        <f>MAX(1E-20,'15-100'!G24)</f>
        <v>2.069877377843506E-3</v>
      </c>
      <c r="H68" s="12">
        <f>MAX(1E-20,'trad-150'!G24)</f>
        <v>4.9066329406858764E-4</v>
      </c>
      <c r="I68" s="12">
        <f>MAX(1E-20,'3060-150'!G24)</f>
        <v>6.7953891533138492E-3</v>
      </c>
      <c r="J68" s="12">
        <f>MAX(1E-20, '15-150'!G24)</f>
        <v>1.4263735355337681E-2</v>
      </c>
      <c r="K68" s="44"/>
    </row>
    <row r="69" spans="2:11" x14ac:dyDescent="0.3">
      <c r="B69" s="12">
        <f>MAX(1E-20, 'trad-50'!G25)</f>
        <v>1.3076204544000009E-2</v>
      </c>
      <c r="C69" s="12">
        <f>MAX(1E-20, '3060-50'!G25)</f>
        <v>2.0327785286183848E-2</v>
      </c>
      <c r="D69" s="12">
        <f>MAX(1E-20,'15-50'!G25)</f>
        <v>2.1102911966935579E-2</v>
      </c>
      <c r="E69" s="12">
        <f>MAX(1E-20,'trad-100'!G25)</f>
        <v>3.7806335999999467E-5</v>
      </c>
      <c r="F69" s="12">
        <f>MAX(1E-20,'3060-100'!G25)</f>
        <v>1.0942030086518179E-3</v>
      </c>
      <c r="G69" s="12">
        <f>MAX(1E-20,'15-100'!G25)</f>
        <v>8.5860338955533883E-3</v>
      </c>
      <c r="H69" s="12">
        <f>MAX(1E-20,'trad-150'!G25)</f>
        <v>1.1732782845541801E-4</v>
      </c>
      <c r="I69" s="12">
        <f>MAX(1E-20,'3060-150'!G25)</f>
        <v>9.9412069506929351E-3</v>
      </c>
      <c r="J69" s="12">
        <f>MAX(1E-20, '15-150'!G25)</f>
        <v>1.4428011160455641E-3</v>
      </c>
      <c r="K69" s="44"/>
    </row>
    <row r="70" spans="2:11" x14ac:dyDescent="0.3">
      <c r="B70" s="12">
        <f>MAX(1E-20, 'trad-50'!G26)</f>
        <v>9.0985134079999957E-3</v>
      </c>
      <c r="C70" s="12">
        <f>MAX(1E-20, '3060-50'!G26)</f>
        <v>2.8787039307853822E-3</v>
      </c>
      <c r="D70" s="12">
        <f>MAX(1E-20,'15-50'!G26)</f>
        <v>2.4144597858550859E-2</v>
      </c>
      <c r="E70" s="12">
        <f>MAX(1E-20,'trad-100'!G26)</f>
        <v>7.2892416000000201E-5</v>
      </c>
      <c r="F70" s="12">
        <f>MAX(1E-20,'3060-100'!G26)</f>
        <v>6.6801819947734931E-3</v>
      </c>
      <c r="G70" s="12">
        <f>MAX(1E-20,'15-100'!G26)</f>
        <v>1.405431765715325E-2</v>
      </c>
      <c r="H70" s="12">
        <f>MAX(1E-20,'trad-150'!G26)</f>
        <v>1.6814081545130159E-4</v>
      </c>
      <c r="I70" s="12">
        <f>MAX(1E-20,'3060-150'!G26)</f>
        <v>1.088687582180449E-2</v>
      </c>
      <c r="J70" s="12">
        <f>MAX(1E-20, '15-150'!G26)</f>
        <v>2.4135273962752561E-4</v>
      </c>
      <c r="K70" s="44"/>
    </row>
    <row r="71" spans="2:11" x14ac:dyDescent="0.3">
      <c r="B71" s="12">
        <f>MAX(1E-20, 'trad-50'!G27)</f>
        <v>1.981779455999998E-2</v>
      </c>
      <c r="C71" s="12">
        <f>MAX(1E-20, '3060-50'!G27)</f>
        <v>9.4208307199999952E-4</v>
      </c>
      <c r="D71" s="12">
        <f>MAX(1E-20,'15-50'!G27)</f>
        <v>1.761756254705605E-2</v>
      </c>
      <c r="E71" s="12">
        <f>MAX(1E-20,'trad-100'!G27)</f>
        <v>1.1607552000000119E-5</v>
      </c>
      <c r="F71" s="12">
        <f>MAX(1E-20,'3060-100'!G27)</f>
        <v>2.4163274239199169E-2</v>
      </c>
      <c r="G71" s="12">
        <f>MAX(1E-20,'15-100'!G27)</f>
        <v>4.8485013330688918E-3</v>
      </c>
      <c r="H71" s="12">
        <f>MAX(1E-20,'trad-150'!G27)</f>
        <v>7.2769214331961813E-5</v>
      </c>
      <c r="I71" s="12">
        <f>MAX(1E-20,'3060-150'!G27)</f>
        <v>3.1782963897234819E-3</v>
      </c>
      <c r="J71" s="12">
        <f>MAX(1E-20, '15-150'!G27)</f>
        <v>2.4633315844170291E-3</v>
      </c>
      <c r="K71" s="44"/>
    </row>
    <row r="72" spans="2:11" x14ac:dyDescent="0.3">
      <c r="B72" s="12">
        <f>MAX(1E-20, 'trad-50'!G28)</f>
        <v>1.015712768E-3</v>
      </c>
      <c r="C72" s="12">
        <f>MAX(1E-20, '3060-50'!G28)</f>
        <v>1.2360528113164619E-2</v>
      </c>
      <c r="D72" s="12">
        <f>MAX(1E-20,'15-50'!G28)</f>
        <v>1.6948934950436919E-2</v>
      </c>
      <c r="E72" s="12">
        <f>MAX(1E-20,'trad-100'!G28)</f>
        <v>5.2853759999998734E-6</v>
      </c>
      <c r="F72" s="12">
        <f>MAX(1E-20,'3060-100'!G28)</f>
        <v>4.9003987860109796E-3</v>
      </c>
      <c r="G72" s="12">
        <f>MAX(1E-20,'15-100'!G28)</f>
        <v>1.357183949112433E-3</v>
      </c>
      <c r="H72" s="12">
        <f>MAX(1E-20,'trad-150'!G28)</f>
        <v>2.4899451961590979E-6</v>
      </c>
      <c r="I72" s="12">
        <f>MAX(1E-20,'3060-150'!G28)</f>
        <v>1.4698685121984681E-2</v>
      </c>
      <c r="J72" s="12">
        <f>MAX(1E-20, '15-150'!G28)</f>
        <v>1.162323537544425E-4</v>
      </c>
      <c r="K72" s="44"/>
    </row>
    <row r="73" spans="2:11" x14ac:dyDescent="0.3">
      <c r="B73" s="12">
        <f>MAX(1E-20, 'trad-50'!G29)</f>
        <v>2.0729105407999989E-2</v>
      </c>
      <c r="C73" s="12">
        <f>MAX(1E-20, '3060-50'!G29)</f>
        <v>1.0491857212826109E-3</v>
      </c>
      <c r="D73" s="12">
        <f>MAX(1E-20,'15-50'!G29)</f>
        <v>3.1989648266869471E-3</v>
      </c>
      <c r="E73" s="12">
        <f>MAX(1E-20,'trad-100'!G29)</f>
        <v>2.1700193279999992E-3</v>
      </c>
      <c r="F73" s="12">
        <f>MAX(1E-20,'3060-100'!G29)</f>
        <v>5.0636655258507191E-3</v>
      </c>
      <c r="G73" s="12">
        <f>MAX(1E-20,'15-100'!G29)</f>
        <v>4.8434114288347738E-3</v>
      </c>
      <c r="H73" s="12">
        <f>MAX(1E-20,'trad-150'!G29)</f>
        <v>3.3112450282578961E-5</v>
      </c>
      <c r="I73" s="12">
        <f>MAX(1E-20,'3060-150'!G29)</f>
        <v>1.166817753291503E-2</v>
      </c>
      <c r="J73" s="12">
        <f>MAX(1E-20, '15-150'!G29)</f>
        <v>2.1802676336415959E-5</v>
      </c>
      <c r="K73" s="44"/>
    </row>
    <row r="74" spans="2:11" x14ac:dyDescent="0.3">
      <c r="B74" s="12">
        <f>MAX(1E-20, 'trad-50'!G30)</f>
        <v>2.0723796991999999E-2</v>
      </c>
      <c r="C74" s="12">
        <f>MAX(1E-20, '3060-50'!G30)</f>
        <v>1.4785447864856799E-2</v>
      </c>
      <c r="D74" s="12">
        <f>MAX(1E-20,'15-50'!G30)</f>
        <v>1.2758360485150151E-2</v>
      </c>
      <c r="E74" s="12">
        <f>MAX(1E-20,'trad-100'!G30)</f>
        <v>3.1837516799999963E-4</v>
      </c>
      <c r="F74" s="12">
        <f>MAX(1E-20,'3060-100'!G30)</f>
        <v>2.1343320415469848E-2</v>
      </c>
      <c r="G74" s="12">
        <f>MAX(1E-20,'15-100'!G30)</f>
        <v>7.8335767172612661E-3</v>
      </c>
      <c r="H74" s="12">
        <f>MAX(1E-20,'trad-150'!G30)</f>
        <v>4.1034282842249832E-5</v>
      </c>
      <c r="I74" s="12">
        <f>MAX(1E-20,'3060-150'!G30)</f>
        <v>1.9430094493309391E-3</v>
      </c>
      <c r="J74" s="12">
        <f>MAX(1E-20, '15-150'!G30)</f>
        <v>2.3338996389182169E-3</v>
      </c>
      <c r="K74" s="44"/>
    </row>
    <row r="75" spans="2:11" x14ac:dyDescent="0.3">
      <c r="B75" s="12">
        <f>MAX(1E-20, 'trad-50'!G31)</f>
        <v>4.5167278079999967E-3</v>
      </c>
      <c r="C75" s="12">
        <f>MAX(1E-20, '3060-50'!G31)</f>
        <v>1.085319065600001E-2</v>
      </c>
      <c r="D75" s="12">
        <f>MAX(1E-20,'15-50'!G31)</f>
        <v>5.8787226452936209E-3</v>
      </c>
      <c r="E75" s="12">
        <f>MAX(1E-20,'trad-100'!G31)</f>
        <v>5.6847360000000721E-6</v>
      </c>
      <c r="F75" s="12">
        <f>MAX(1E-20,'3060-100'!G31)</f>
        <v>5.7524033920401836E-4</v>
      </c>
      <c r="G75" s="12">
        <f>MAX(1E-20,'15-100'!G31)</f>
        <v>1.209954274117781E-2</v>
      </c>
      <c r="H75" s="12">
        <f>MAX(1E-20,'trad-150'!G31)</f>
        <v>8.4028835994510552E-6</v>
      </c>
      <c r="I75" s="12">
        <f>MAX(1E-20,'3060-150'!G31)</f>
        <v>1.314432798106956E-2</v>
      </c>
      <c r="J75" s="12">
        <f>MAX(1E-20, '15-150'!G31)</f>
        <v>4.5120046164325552E-3</v>
      </c>
      <c r="K75" s="44"/>
    </row>
    <row r="76" spans="2:11" x14ac:dyDescent="0.3">
      <c r="B76" s="12">
        <f>MAX(1E-20, 'trad-50'!G32)</f>
        <v>3.4643671039999982E-3</v>
      </c>
      <c r="C76" s="12">
        <f>MAX(1E-20, '3060-50'!G32)</f>
        <v>1.2888180253182261E-2</v>
      </c>
      <c r="D76" s="12">
        <f>MAX(1E-20,'15-50'!G32)</f>
        <v>1.119918272331033E-2</v>
      </c>
      <c r="E76" s="12">
        <f>MAX(1E-20,'trad-100'!G32)</f>
        <v>6.2568960000001407E-6</v>
      </c>
      <c r="F76" s="12">
        <f>MAX(1E-20,'3060-100'!G32)</f>
        <v>4.9832269542274977E-3</v>
      </c>
      <c r="G76" s="12">
        <f>MAX(1E-20,'15-100'!G32)</f>
        <v>3.295154488992418E-3</v>
      </c>
      <c r="H76" s="12">
        <f>MAX(1E-20,'trad-150'!G32)</f>
        <v>6.1305673393689439E-5</v>
      </c>
      <c r="I76" s="12">
        <f>MAX(1E-20,'3060-150'!G32)</f>
        <v>5.3568542243203369E-3</v>
      </c>
      <c r="J76" s="12">
        <f>MAX(1E-20, '15-150'!G32)</f>
        <v>1.3496945110650209E-2</v>
      </c>
      <c r="K76" s="44"/>
    </row>
    <row r="77" spans="2:11" x14ac:dyDescent="0.3">
      <c r="B77" s="12">
        <f>MAX(1E-20, 'trad-50'!G33)</f>
        <v>1.0042346496000011E-2</v>
      </c>
      <c r="C77" s="12">
        <f>MAX(1E-20, '3060-50'!G33)</f>
        <v>3.1612454688462882E-3</v>
      </c>
      <c r="D77" s="12">
        <f>MAX(1E-20,'15-50'!G33)</f>
        <v>1.5362835049776421E-2</v>
      </c>
      <c r="E77" s="12">
        <f>MAX(1E-20,'trad-100'!G33)</f>
        <v>3.0716928000000011E-3</v>
      </c>
      <c r="F77" s="12">
        <f>MAX(1E-20,'3060-100'!G33)</f>
        <v>3.519983484759793E-3</v>
      </c>
      <c r="G77" s="12">
        <f>MAX(1E-20,'15-100'!G33)</f>
        <v>1.6335533194602809E-2</v>
      </c>
      <c r="H77" s="12">
        <f>MAX(1E-20,'trad-150'!G33)</f>
        <v>3.0058052126200509E-6</v>
      </c>
      <c r="I77" s="12">
        <f>MAX(1E-20,'3060-150'!G33)</f>
        <v>3.0826547930098542E-3</v>
      </c>
      <c r="J77" s="12">
        <f>MAX(1E-20, '15-150'!G33)</f>
        <v>1.4135543821564329E-2</v>
      </c>
      <c r="K77" s="44"/>
    </row>
    <row r="78" spans="2:11" x14ac:dyDescent="0.3">
      <c r="B78" s="12">
        <f>MAX(1E-20, 'trad-50'!G34)</f>
        <v>2.783169536000002E-3</v>
      </c>
      <c r="C78" s="12">
        <f>MAX(1E-20, '3060-50'!G34)</f>
        <v>1.7858632225769892E-2</v>
      </c>
      <c r="D78" s="12">
        <f>MAX(1E-20,'15-50'!G34)</f>
        <v>1.7256602152045501E-2</v>
      </c>
      <c r="E78" s="12">
        <f>MAX(1E-20,'trad-100'!G34)</f>
        <v>4.6846207999999811E-5</v>
      </c>
      <c r="F78" s="12">
        <f>MAX(1E-20,'3060-100'!G34)</f>
        <v>7.7410270764301844E-4</v>
      </c>
      <c r="G78" s="12">
        <f>MAX(1E-20,'15-100'!G34)</f>
        <v>1.7263894631177099E-2</v>
      </c>
      <c r="H78" s="12">
        <f>MAX(1E-20,'trad-150'!G34)</f>
        <v>1.0554918628257749E-5</v>
      </c>
      <c r="I78" s="12">
        <f>MAX(1E-20,'3060-150'!G34)</f>
        <v>4.1725011040015447E-3</v>
      </c>
      <c r="J78" s="12">
        <f>MAX(1E-20, '15-150'!G34)</f>
        <v>1.930047710595963E-3</v>
      </c>
      <c r="K78" s="44"/>
    </row>
    <row r="79" spans="2:11" x14ac:dyDescent="0.3">
      <c r="B79" s="12">
        <f>MAX(1E-20, 'trad-50'!G35)</f>
        <v>1.3401197568E-2</v>
      </c>
      <c r="C79" s="12">
        <f>MAX(1E-20, '3060-50'!G35)</f>
        <v>1.091690831668882E-2</v>
      </c>
      <c r="D79" s="12">
        <f>MAX(1E-20,'15-50'!G35)</f>
        <v>4.2808952965763224E-3</v>
      </c>
      <c r="E79" s="12">
        <f>MAX(1E-20,'trad-100'!G35)</f>
        <v>6.7689907200000037E-4</v>
      </c>
      <c r="F79" s="12">
        <f>MAX(1E-20,'3060-100'!G35)</f>
        <v>1.940631317377054E-4</v>
      </c>
      <c r="G79" s="12">
        <f>MAX(1E-20,'15-100'!G35)</f>
        <v>1.085817999422984E-2</v>
      </c>
      <c r="H79" s="12">
        <f>MAX(1E-20,'trad-150'!G35)</f>
        <v>9.9110978019204202E-5</v>
      </c>
      <c r="I79" s="12">
        <f>MAX(1E-20,'3060-150'!G35)</f>
        <v>2.009249503639644E-2</v>
      </c>
      <c r="J79" s="12">
        <f>MAX(1E-20, '15-150'!G35)</f>
        <v>1.780460103169117E-5</v>
      </c>
      <c r="K79" s="44"/>
    </row>
    <row r="80" spans="2:11" x14ac:dyDescent="0.3">
      <c r="B80" s="12">
        <f>MAX(1E-20, 'trad-50'!G36)</f>
        <v>1.7919478783999989E-2</v>
      </c>
      <c r="C80" s="12">
        <f>MAX(1E-20, '3060-50'!G36)</f>
        <v>2.0351572757042712E-3</v>
      </c>
      <c r="D80" s="12">
        <f>MAX(1E-20,'15-50'!G36)</f>
        <v>2.8259247617665058E-3</v>
      </c>
      <c r="E80" s="12">
        <f>MAX(1E-20,'trad-100'!G36)</f>
        <v>1.047972096000001E-3</v>
      </c>
      <c r="F80" s="12">
        <f>MAX(1E-20,'3060-100'!G36)</f>
        <v>3.3564978549287701E-3</v>
      </c>
      <c r="G80" s="12">
        <f>MAX(1E-20,'15-100'!G36)</f>
        <v>2.2736209619639909E-2</v>
      </c>
      <c r="H80" s="12">
        <f>MAX(1E-20,'trad-150'!G36)</f>
        <v>1.783612751714666E-6</v>
      </c>
      <c r="I80" s="12">
        <f>MAX(1E-20,'3060-150'!G36)</f>
        <v>4.1047546646881478E-3</v>
      </c>
      <c r="J80" s="12">
        <f>MAX(1E-20, '15-150'!G36)</f>
        <v>1.9143043696536301E-3</v>
      </c>
      <c r="K80" s="44"/>
    </row>
    <row r="81" spans="2:11" x14ac:dyDescent="0.3">
      <c r="B81" s="12">
        <f>MAX(1E-20, 'trad-50'!G37)</f>
        <v>9.4412994560000036E-3</v>
      </c>
      <c r="C81" s="12">
        <f>MAX(1E-20, '3060-50'!G37)</f>
        <v>3.3060956179345027E-2</v>
      </c>
      <c r="D81" s="12">
        <f>MAX(1E-20,'15-50'!G37)</f>
        <v>7.1130545735188563E-3</v>
      </c>
      <c r="E81" s="12">
        <f>MAX(1E-20,'trad-100'!G37)</f>
        <v>9.9310079999998396E-6</v>
      </c>
      <c r="F81" s="12">
        <f>MAX(1E-20,'3060-100'!G37)</f>
        <v>2.8433256981429261E-3</v>
      </c>
      <c r="G81" s="12">
        <f>MAX(1E-20,'15-100'!G37)</f>
        <v>1.058278039054187E-2</v>
      </c>
      <c r="H81" s="12">
        <f>MAX(1E-20,'trad-150'!G37)</f>
        <v>3.612552603566314E-6</v>
      </c>
      <c r="I81" s="12">
        <f>MAX(1E-20,'3060-150'!G37)</f>
        <v>3.0638342166971E-3</v>
      </c>
      <c r="J81" s="12">
        <f>MAX(1E-20, '15-150'!G37)</f>
        <v>2.757932034018975E-3</v>
      </c>
      <c r="K81" s="44"/>
    </row>
    <row r="82" spans="2:11" x14ac:dyDescent="0.3">
      <c r="B82" s="12">
        <f>MAX(1E-20, 'trad-50'!G38)</f>
        <v>2.6106951680000012E-3</v>
      </c>
      <c r="C82" s="12">
        <f>MAX(1E-20, '3060-50'!G38)</f>
        <v>1.9741433590307E-3</v>
      </c>
      <c r="D82" s="12">
        <f>MAX(1E-20,'15-50'!G38)</f>
        <v>1.530454269880642E-2</v>
      </c>
      <c r="E82" s="12">
        <f>MAX(1E-20,'trad-100'!G38)</f>
        <v>1.206604799999996E-5</v>
      </c>
      <c r="F82" s="12">
        <f>MAX(1E-20,'3060-100'!G38)</f>
        <v>2.182794684892864E-2</v>
      </c>
      <c r="G82" s="12">
        <f>MAX(1E-20,'15-100'!G38)</f>
        <v>3.5107886808504032E-4</v>
      </c>
      <c r="H82" s="12">
        <f>MAX(1E-20,'trad-150'!G38)</f>
        <v>3.6795171467759457E-8</v>
      </c>
      <c r="I82" s="12">
        <f>MAX(1E-20,'3060-150'!G38)</f>
        <v>2.1321224938177129E-2</v>
      </c>
      <c r="J82" s="12">
        <f>MAX(1E-20, '15-150'!G38)</f>
        <v>2.4143072566895751E-2</v>
      </c>
      <c r="K82" s="44"/>
    </row>
    <row r="83" spans="2:11" x14ac:dyDescent="0.3">
      <c r="B83" s="12">
        <f>MAX(1E-20, 'trad-50'!G39)</f>
        <v>5.1080591360000002E-3</v>
      </c>
      <c r="C83" s="12">
        <f>MAX(1E-20, '3060-50'!G39)</f>
        <v>6.1353359360000002E-3</v>
      </c>
      <c r="D83" s="12">
        <f>MAX(1E-20,'15-50'!G39)</f>
        <v>1.9460191715635251E-2</v>
      </c>
      <c r="E83" s="12">
        <f>MAX(1E-20,'trad-100'!G39)</f>
        <v>1.0713600000000021E-6</v>
      </c>
      <c r="F83" s="12">
        <f>MAX(1E-20,'3060-100'!G39)</f>
        <v>1.042676169459256E-4</v>
      </c>
      <c r="G83" s="12">
        <f>MAX(1E-20,'15-100'!G39)</f>
        <v>6.9908306073237277E-4</v>
      </c>
      <c r="H83" s="12">
        <f>MAX(1E-20,'trad-150'!G39)</f>
        <v>1.210463222167355E-4</v>
      </c>
      <c r="I83" s="12">
        <f>MAX(1E-20,'3060-150'!G39)</f>
        <v>2.2925188754537109E-2</v>
      </c>
      <c r="J83" s="12">
        <f>MAX(1E-20, '15-150'!G39)</f>
        <v>1.4985368963793809E-2</v>
      </c>
      <c r="K83" s="44"/>
    </row>
    <row r="84" spans="2:11" x14ac:dyDescent="0.3">
      <c r="B84" s="12">
        <f>MAX(1E-20, 'trad-50'!G40)</f>
        <v>1.332612095999997E-3</v>
      </c>
      <c r="C84" s="12">
        <f>MAX(1E-20, '3060-50'!G40)</f>
        <v>2.197812390712622E-2</v>
      </c>
      <c r="D84" s="12">
        <f>MAX(1E-20,'15-50'!G40)</f>
        <v>1.4590396484548509E-2</v>
      </c>
      <c r="E84" s="12">
        <f>MAX(1E-20,'trad-100'!G40)</f>
        <v>2.7072614400000013E-4</v>
      </c>
      <c r="F84" s="12">
        <f>MAX(1E-20,'3060-100'!G40)</f>
        <v>1.5391947465657391E-2</v>
      </c>
      <c r="G84" s="12">
        <f>MAX(1E-20,'15-100'!G40)</f>
        <v>1.1277173132417551E-2</v>
      </c>
      <c r="H84" s="12">
        <f>MAX(1E-20,'trad-150'!G40)</f>
        <v>1.8507669245542211E-6</v>
      </c>
      <c r="I84" s="12">
        <f>MAX(1E-20,'3060-150'!G40)</f>
        <v>1.441889922299034E-3</v>
      </c>
      <c r="J84" s="12">
        <f>MAX(1E-20, '15-150'!G40)</f>
        <v>8.1372780300070537E-3</v>
      </c>
      <c r="K84" s="44"/>
    </row>
    <row r="85" spans="2:11" x14ac:dyDescent="0.3">
      <c r="B85" s="12">
        <f>MAX(1E-20, 'trad-50'!G41)</f>
        <v>2.0982773759999959E-3</v>
      </c>
      <c r="C85" s="12">
        <f>MAX(1E-20, '3060-50'!G41)</f>
        <v>1.9935343563992499E-3</v>
      </c>
      <c r="D85" s="12">
        <f>MAX(1E-20,'15-50'!G41)</f>
        <v>4.6753034493040788E-3</v>
      </c>
      <c r="E85" s="12">
        <f>MAX(1E-20,'trad-100'!G41)</f>
        <v>4.4288255999999987E-5</v>
      </c>
      <c r="F85" s="12">
        <f>MAX(1E-20,'3060-100'!G41)</f>
        <v>1.3015219144736049E-2</v>
      </c>
      <c r="G85" s="12">
        <f>MAX(1E-20,'15-100'!G41)</f>
        <v>1.388348335943586E-2</v>
      </c>
      <c r="H85" s="12">
        <f>MAX(1E-20,'trad-150'!G41)</f>
        <v>2.2380593163237552E-5</v>
      </c>
      <c r="I85" s="12">
        <f>MAX(1E-20,'3060-150'!G41)</f>
        <v>9.9999999999999995E-21</v>
      </c>
      <c r="J85" s="12">
        <f>MAX(1E-20, '15-150'!G41)</f>
        <v>1.0416634666508211E-2</v>
      </c>
      <c r="K85" s="44"/>
    </row>
    <row r="86" spans="2:11" x14ac:dyDescent="0.3">
      <c r="B86" s="12">
        <f>MAX(1E-20, 'trad-50'!G42)</f>
        <v>6.589303807999998E-3</v>
      </c>
      <c r="C86" s="12">
        <f>MAX(1E-20, '3060-50'!G42)</f>
        <v>6.1527848960000013E-3</v>
      </c>
      <c r="D86" s="12">
        <f>MAX(1E-20,'15-50'!G42)</f>
        <v>6.8504119110424314E-3</v>
      </c>
      <c r="E86" s="12">
        <f>MAX(1E-20,'trad-100'!G42)</f>
        <v>6.015513600000013E-5</v>
      </c>
      <c r="F86" s="12">
        <f>MAX(1E-20,'3060-100'!G42)</f>
        <v>2.3405599669793008E-2</v>
      </c>
      <c r="G86" s="12">
        <f>MAX(1E-20,'15-100'!G42)</f>
        <v>1.3222838929870631E-2</v>
      </c>
      <c r="H86" s="12">
        <f>MAX(1E-20,'trad-150'!G42)</f>
        <v>1.0158803401920189E-5</v>
      </c>
      <c r="I86" s="12">
        <f>MAX(1E-20,'3060-150'!G42)</f>
        <v>9.9999999999999995E-21</v>
      </c>
      <c r="J86" s="12">
        <f>MAX(1E-20, '15-150'!G42)</f>
        <v>2.3557816622046489E-2</v>
      </c>
      <c r="K86" s="44"/>
    </row>
    <row r="87" spans="2:11" x14ac:dyDescent="0.3">
      <c r="B87" s="12">
        <f>MAX(1E-20, 'trad-50'!G43)</f>
        <v>1.5216724992E-2</v>
      </c>
      <c r="C87" s="12">
        <f>MAX(1E-20, '3060-50'!G43)</f>
        <v>1.358574944391714E-2</v>
      </c>
      <c r="D87" s="12">
        <f>MAX(1E-20,'15-50'!G43)</f>
        <v>1.9133200054308689E-3</v>
      </c>
      <c r="E87" s="12">
        <f>MAX(1E-20,'trad-100'!G43)</f>
        <v>4.1975808000000211E-5</v>
      </c>
      <c r="F87" s="12">
        <f>MAX(1E-20,'3060-100'!G43)</f>
        <v>7.4033986646619937E-4</v>
      </c>
      <c r="G87" s="12">
        <f>MAX(1E-20,'15-100'!G43)</f>
        <v>1.5909442798229759E-2</v>
      </c>
      <c r="H87" s="12">
        <f>MAX(1E-20,'trad-150'!G43)</f>
        <v>1.207508034019209E-4</v>
      </c>
      <c r="I87" s="12">
        <f>MAX(1E-20,'3060-150'!G43)</f>
        <v>9.9999999999999995E-21</v>
      </c>
      <c r="J87" s="12">
        <f>MAX(1E-20, '15-150'!G43)</f>
        <v>2.0658081108146089E-3</v>
      </c>
      <c r="K87" s="44"/>
    </row>
    <row r="88" spans="2:11" x14ac:dyDescent="0.3">
      <c r="B88" s="12">
        <f>MAX(1E-20, 'trad-50'!G44)</f>
        <v>1.4163938303999981E-2</v>
      </c>
      <c r="C88" s="12">
        <f>MAX(1E-20, '3060-50'!G44)</f>
        <v>7.9376540597604836E-3</v>
      </c>
      <c r="D88" s="12">
        <f>MAX(1E-20,'15-50'!G44)</f>
        <v>1.736208295398283E-4</v>
      </c>
      <c r="E88" s="12">
        <f>MAX(1E-20,'trad-100'!G44)</f>
        <v>3.1465728000000992E-5</v>
      </c>
      <c r="F88" s="12">
        <f>MAX(1E-20,'3060-100'!G44)</f>
        <v>1.9892938774371529E-3</v>
      </c>
      <c r="G88" s="12">
        <f>MAX(1E-20,'15-100'!G44)</f>
        <v>7.4864211680883159E-3</v>
      </c>
      <c r="H88" s="12">
        <f>MAX(1E-20,'trad-150'!G44)</f>
        <v>7.6266326035664319E-6</v>
      </c>
      <c r="I88" s="12">
        <f>MAX(1E-20,'3060-150'!G44)</f>
        <v>9.9999999999999995E-21</v>
      </c>
      <c r="J88" s="12">
        <f>MAX(1E-20, '15-150'!G44)</f>
        <v>1.0790165326703921E-3</v>
      </c>
      <c r="K88" s="44"/>
    </row>
    <row r="89" spans="2:11" x14ac:dyDescent="0.3">
      <c r="B89" s="12">
        <f>MAX(1E-20, 'trad-50'!G45)</f>
        <v>9.9999999999999995E-21</v>
      </c>
      <c r="C89" s="12">
        <f>MAX(1E-20, '3060-50'!G45)</f>
        <v>9.9999999999999995E-21</v>
      </c>
      <c r="D89" s="12">
        <f>MAX(1E-20,'15-50'!G45)</f>
        <v>9.4401318541073101E-3</v>
      </c>
      <c r="E89" s="12">
        <f>MAX(1E-20,'trad-100'!G45)</f>
        <v>1.7998079999999981E-5</v>
      </c>
      <c r="F89" s="12">
        <f>MAX(1E-20,'3060-100'!G45)</f>
        <v>1.134060319432212E-2</v>
      </c>
      <c r="G89" s="12">
        <f>MAX(1E-20,'15-100'!G45)</f>
        <v>1.64151975461778E-2</v>
      </c>
      <c r="H89" s="12">
        <f>MAX(1E-20,'trad-150'!G45)</f>
        <v>5.6079716784635901E-5</v>
      </c>
      <c r="I89" s="12">
        <f>MAX(1E-20,'3060-150'!G45)</f>
        <v>9.9999999999999995E-21</v>
      </c>
      <c r="J89" s="12">
        <f>MAX(1E-20, '15-150'!G45)</f>
        <v>2.550944302542991E-3</v>
      </c>
      <c r="K89" s="44"/>
    </row>
    <row r="90" spans="2:11" x14ac:dyDescent="0.3">
      <c r="B90" s="12">
        <f>MAX(1E-20, 'trad-50'!G46)</f>
        <v>9.9999999999999995E-21</v>
      </c>
      <c r="C90" s="12">
        <f>MAX(1E-20, '3060-50'!G46)</f>
        <v>9.9999999999999995E-21</v>
      </c>
      <c r="D90" s="12">
        <f>MAX(1E-20,'15-50'!G46)</f>
        <v>2.002448891301072E-3</v>
      </c>
      <c r="E90" s="12">
        <f>MAX(1E-20,'trad-100'!G46)</f>
        <v>6.1524479999998706E-6</v>
      </c>
      <c r="F90" s="12">
        <f>MAX(1E-20,'3060-100'!G46)</f>
        <v>7.9651448319499069E-3</v>
      </c>
      <c r="G90" s="12">
        <f>MAX(1E-20,'15-100'!G46)</f>
        <v>3.8183841989606199E-3</v>
      </c>
      <c r="H90" s="12">
        <f>MAX(1E-20,'trad-150'!G46)</f>
        <v>6.2428145953360081E-5</v>
      </c>
      <c r="I90" s="12">
        <f>MAX(1E-20,'3060-150'!G46)</f>
        <v>9.9999999999999995E-21</v>
      </c>
      <c r="J90" s="12">
        <f>MAX(1E-20, '15-150'!G46)</f>
        <v>9.9999999999999995E-21</v>
      </c>
      <c r="K90" s="44"/>
    </row>
    <row r="91" spans="2:11" x14ac:dyDescent="0.3">
      <c r="B91" s="12">
        <f>MAX(1E-20, 'trad-50'!G47)</f>
        <v>9.9999999999999995E-21</v>
      </c>
      <c r="C91" s="12">
        <f>MAX(1E-20, '3060-50'!G47)</f>
        <v>9.9999999999999995E-21</v>
      </c>
      <c r="D91" s="12">
        <f>MAX(1E-20,'15-50'!G47)</f>
        <v>1.0747480033899521E-2</v>
      </c>
      <c r="E91" s="12">
        <f>MAX(1E-20,'trad-100'!G47)</f>
        <v>1.073441279999995E-4</v>
      </c>
      <c r="F91" s="12">
        <f>MAX(1E-20,'3060-100'!G47)</f>
        <v>1.239901888226802E-2</v>
      </c>
      <c r="G91" s="12">
        <f>MAX(1E-20,'15-100'!G47)</f>
        <v>7.5981267452999036E-3</v>
      </c>
      <c r="H91" s="12">
        <f>MAX(1E-20,'trad-150'!G47)</f>
        <v>4.9608656241425974E-7</v>
      </c>
      <c r="I91" s="12">
        <f>MAX(1E-20,'3060-150'!G47)</f>
        <v>9.9999999999999995E-21</v>
      </c>
      <c r="J91" s="12">
        <f>MAX(1E-20, '15-150'!G47)</f>
        <v>9.9999999999999995E-21</v>
      </c>
      <c r="K91" s="44"/>
    </row>
    <row r="92" spans="2:11" x14ac:dyDescent="0.3">
      <c r="B92" s="12">
        <f>MAX(1E-20, 'trad-50'!G48)</f>
        <v>9.9999999999999995E-21</v>
      </c>
      <c r="C92" s="12">
        <f>MAX(1E-20, '3060-50'!G48)</f>
        <v>9.9999999999999995E-21</v>
      </c>
      <c r="D92" s="12">
        <f>MAX(1E-20,'15-50'!G48)</f>
        <v>1.2802329711444949E-2</v>
      </c>
      <c r="E92" s="12">
        <f>MAX(1E-20,'trad-100'!G48)</f>
        <v>6.0782515199999927E-4</v>
      </c>
      <c r="F92" s="12">
        <f>MAX(1E-20,'3060-100'!G48)</f>
        <v>9.9999999999999995E-21</v>
      </c>
      <c r="G92" s="12">
        <f>MAX(1E-20,'15-100'!G48)</f>
        <v>1.1955475949187101E-2</v>
      </c>
      <c r="H92" s="12">
        <f>MAX(1E-20,'trad-150'!G48)</f>
        <v>6.3789065973113702E-4</v>
      </c>
      <c r="I92" s="12">
        <f>MAX(1E-20,'3060-150'!G48)</f>
        <v>9.9999999999999995E-21</v>
      </c>
      <c r="J92" s="12">
        <f>MAX(1E-20, '15-150'!G48)</f>
        <v>9.9999999999999995E-21</v>
      </c>
      <c r="K92" s="44"/>
    </row>
    <row r="93" spans="2:11" x14ac:dyDescent="0.3">
      <c r="B93" s="12">
        <f>MAX(1E-20, 'trad-50'!G49)</f>
        <v>9.9999999999999995E-21</v>
      </c>
      <c r="C93" s="12">
        <f>MAX(1E-20, '3060-50'!G49)</f>
        <v>9.9999999999999995E-21</v>
      </c>
      <c r="D93" s="12">
        <f>MAX(1E-20,'15-50'!G49)</f>
        <v>9.9999999999999995E-21</v>
      </c>
      <c r="E93" s="12">
        <f>MAX(1E-20,'trad-100'!G49)</f>
        <v>4.5705139200000021E-4</v>
      </c>
      <c r="F93" s="12">
        <f>MAX(1E-20,'3060-100'!G49)</f>
        <v>9.9999999999999995E-21</v>
      </c>
      <c r="G93" s="12">
        <f>MAX(1E-20,'15-100'!G49)</f>
        <v>9.9999999999999995E-21</v>
      </c>
      <c r="H93" s="12">
        <f>MAX(1E-20,'trad-150'!G49)</f>
        <v>4.1720063648838658E-7</v>
      </c>
      <c r="I93" s="12">
        <f>MAX(1E-20,'3060-150'!G49)</f>
        <v>9.9999999999999995E-21</v>
      </c>
      <c r="J93" s="12">
        <f>MAX(1E-20, '15-150'!G49)</f>
        <v>9.9999999999999995E-21</v>
      </c>
      <c r="K93" s="44"/>
    </row>
    <row r="94" spans="2:11" x14ac:dyDescent="0.3">
      <c r="B94" s="12">
        <f>MAX(1E-20, 'trad-50'!G50)</f>
        <v>9.9999999999999995E-21</v>
      </c>
      <c r="C94" s="12">
        <f>MAX(1E-20, '3060-50'!G50)</f>
        <v>9.9999999999999995E-21</v>
      </c>
      <c r="D94" s="12">
        <f>MAX(1E-20,'15-50'!G50)</f>
        <v>9.9999999999999995E-21</v>
      </c>
      <c r="E94" s="12">
        <f>MAX(1E-20,'trad-100'!G50)</f>
        <v>6.2351615999999287E-5</v>
      </c>
      <c r="F94" s="12">
        <f>MAX(1E-20,'3060-100'!G50)</f>
        <v>9.9999999999999995E-21</v>
      </c>
      <c r="G94" s="12">
        <f>MAX(1E-20,'15-100'!G50)</f>
        <v>9.9999999999999995E-21</v>
      </c>
      <c r="H94" s="12">
        <f>MAX(1E-20,'trad-150'!G50)</f>
        <v>2.7401446364883329E-5</v>
      </c>
      <c r="I94" s="12">
        <f>MAX(1E-20,'3060-150'!G50)</f>
        <v>9.9999999999999995E-21</v>
      </c>
      <c r="J94" s="12">
        <f>MAX(1E-20, '15-150'!G50)</f>
        <v>9.9999999999999995E-21</v>
      </c>
      <c r="K94" s="44"/>
    </row>
    <row r="95" spans="2:11" x14ac:dyDescent="0.3">
      <c r="B95" s="12">
        <f>MAX(1E-20, 'trad-50'!G51)</f>
        <v>9.9999999999999995E-21</v>
      </c>
      <c r="C95" s="12">
        <f>MAX(1E-20, '3060-50'!G51)</f>
        <v>9.9999999999999995E-21</v>
      </c>
      <c r="D95" s="12">
        <f>MAX(1E-20,'15-50'!G51)</f>
        <v>9.9999999999999995E-21</v>
      </c>
      <c r="E95" s="12">
        <f>MAX(1E-20,'trad-100'!G51)</f>
        <v>2.9300275199999932E-4</v>
      </c>
      <c r="F95" s="12">
        <f>MAX(1E-20,'3060-100'!G51)</f>
        <v>9.9999999999999995E-21</v>
      </c>
      <c r="G95" s="12">
        <f>MAX(1E-20,'15-100'!G51)</f>
        <v>9.9999999999999995E-21</v>
      </c>
      <c r="H95" s="12">
        <f>MAX(1E-20,'trad-150'!G51)</f>
        <v>9.9672662246364906E-4</v>
      </c>
      <c r="I95" s="12">
        <f>MAX(1E-20,'3060-150'!G51)</f>
        <v>9.9999999999999995E-21</v>
      </c>
      <c r="J95" s="12">
        <f>MAX(1E-20, '15-150'!G51)</f>
        <v>9.9999999999999995E-21</v>
      </c>
      <c r="K95" s="44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4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4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4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4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4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4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4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4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4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4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4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4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4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4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4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4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4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4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4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4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4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4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4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4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4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4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4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4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4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4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4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4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4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4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4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4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4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4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4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4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4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4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4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4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4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4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4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4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4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4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4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4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4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4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4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4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4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4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4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4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4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4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4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4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4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4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4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4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4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4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4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4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4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4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4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4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4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4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4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4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4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4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4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4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4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4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4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4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4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4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4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4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4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4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4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4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4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4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4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4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4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4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4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4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4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4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4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4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4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4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4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4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4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4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4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4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4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4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4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4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4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4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4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4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4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4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4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4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4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4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4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4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4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4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4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4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4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4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4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4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4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4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4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4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4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4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4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4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4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4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4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4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4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4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4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4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4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4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4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4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4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4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4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4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4"/>
    </row>
    <row r="261" spans="2:11" x14ac:dyDescent="0.3">
      <c r="B261" s="12"/>
      <c r="C261" s="12"/>
      <c r="D261" s="12"/>
      <c r="E261" s="12"/>
      <c r="F261" s="12"/>
      <c r="G261" s="12"/>
      <c r="H261" s="12"/>
      <c r="I261" s="12"/>
      <c r="J261" s="12"/>
      <c r="K261" s="44"/>
    </row>
    <row r="262" spans="2:11" x14ac:dyDescent="0.3">
      <c r="B262" s="12"/>
      <c r="C262" s="12"/>
      <c r="D262" s="12"/>
      <c r="E262" s="12"/>
      <c r="F262" s="12"/>
      <c r="G262" s="12"/>
      <c r="H262" s="12"/>
      <c r="I262" s="12"/>
      <c r="J262" s="12"/>
      <c r="K262" s="44"/>
    </row>
    <row r="263" spans="2:11" x14ac:dyDescent="0.3">
      <c r="B263" s="12"/>
      <c r="C263" s="12"/>
      <c r="D263" s="12"/>
      <c r="E263" s="12"/>
      <c r="F263" s="12"/>
      <c r="G263" s="12"/>
      <c r="H263" s="12"/>
      <c r="I263" s="12"/>
      <c r="J263" s="12"/>
      <c r="K263" s="44"/>
    </row>
    <row r="264" spans="2:11" x14ac:dyDescent="0.3">
      <c r="B264" s="12"/>
      <c r="C264" s="12"/>
      <c r="D264" s="12"/>
      <c r="E264" s="12"/>
      <c r="F264" s="12"/>
      <c r="G264" s="12"/>
      <c r="H264" s="12"/>
      <c r="I264" s="12"/>
      <c r="J264" s="12"/>
      <c r="K264" s="44"/>
    </row>
    <row r="265" spans="2:11" x14ac:dyDescent="0.3">
      <c r="B265" s="12"/>
      <c r="C265" s="12"/>
      <c r="D265" s="12"/>
      <c r="E265" s="12"/>
      <c r="F265" s="12"/>
      <c r="G265" s="12"/>
      <c r="H265" s="12"/>
      <c r="I265" s="12"/>
      <c r="J265" s="12"/>
      <c r="K265" s="44"/>
    </row>
    <row r="266" spans="2:11" x14ac:dyDescent="0.3">
      <c r="B266" s="12"/>
      <c r="C266" s="12"/>
      <c r="D266" s="12"/>
      <c r="E266" s="12"/>
      <c r="F266" s="12"/>
      <c r="G266" s="12"/>
      <c r="H266" s="12"/>
      <c r="I266" s="12"/>
      <c r="J266" s="12"/>
      <c r="K266" s="44"/>
    </row>
    <row r="267" spans="2:11" x14ac:dyDescent="0.3">
      <c r="B267" s="12"/>
      <c r="C267" s="12"/>
      <c r="D267" s="12"/>
      <c r="E267" s="12"/>
      <c r="F267" s="12"/>
      <c r="G267" s="12"/>
      <c r="H267" s="12"/>
      <c r="I267" s="12"/>
      <c r="J267" s="12"/>
      <c r="K267" s="44"/>
    </row>
    <row r="268" spans="2:11" x14ac:dyDescent="0.3">
      <c r="B268" s="12"/>
      <c r="C268" s="12"/>
      <c r="D268" s="12"/>
      <c r="E268" s="12"/>
      <c r="F268" s="12"/>
      <c r="G268" s="12"/>
      <c r="H268" s="12"/>
      <c r="I268" s="12"/>
      <c r="J268" s="12"/>
      <c r="K268" s="44"/>
    </row>
    <row r="269" spans="2:11" x14ac:dyDescent="0.3">
      <c r="B269" s="12"/>
      <c r="C269" s="12"/>
      <c r="D269" s="12"/>
      <c r="E269" s="12"/>
      <c r="F269" s="12"/>
      <c r="G269" s="12"/>
      <c r="H269" s="12"/>
      <c r="I269" s="12"/>
      <c r="J269" s="12"/>
      <c r="K269" s="44"/>
    </row>
    <row r="270" spans="2:11" x14ac:dyDescent="0.3">
      <c r="B270" s="12"/>
      <c r="C270" s="12"/>
      <c r="D270" s="12"/>
      <c r="E270" s="12"/>
      <c r="F270" s="12"/>
      <c r="G270" s="12"/>
      <c r="H270" s="12"/>
      <c r="I270" s="12"/>
      <c r="J270" s="12"/>
      <c r="K270" s="44"/>
    </row>
    <row r="271" spans="2:11" x14ac:dyDescent="0.3">
      <c r="B271" s="12"/>
      <c r="C271" s="12"/>
      <c r="D271" s="12"/>
      <c r="E271" s="12"/>
      <c r="F271" s="12"/>
      <c r="G271" s="12"/>
      <c r="H271" s="12"/>
      <c r="I271" s="12"/>
      <c r="J271" s="12"/>
      <c r="K271" s="44"/>
    </row>
    <row r="272" spans="2:11" x14ac:dyDescent="0.3">
      <c r="B272" s="12"/>
      <c r="C272" s="12"/>
      <c r="D272" s="12"/>
      <c r="E272" s="12"/>
      <c r="F272" s="12"/>
      <c r="G272" s="12"/>
      <c r="H272" s="12"/>
      <c r="I272" s="12"/>
      <c r="J272" s="12"/>
      <c r="K272" s="44"/>
    </row>
    <row r="273" spans="2:11" x14ac:dyDescent="0.3">
      <c r="B273" s="12"/>
      <c r="C273" s="12"/>
      <c r="D273" s="12"/>
      <c r="E273" s="12"/>
      <c r="F273" s="12"/>
      <c r="G273" s="12"/>
      <c r="H273" s="12"/>
      <c r="I273" s="12"/>
      <c r="J273" s="12"/>
      <c r="K273" s="44"/>
    </row>
    <row r="274" spans="2:11" x14ac:dyDescent="0.3">
      <c r="B274" s="12"/>
      <c r="C274" s="12"/>
      <c r="D274" s="12"/>
      <c r="E274" s="12"/>
      <c r="F274" s="12"/>
      <c r="G274" s="12"/>
      <c r="H274" s="12"/>
      <c r="I274" s="12"/>
      <c r="J274" s="12"/>
      <c r="K274" s="44"/>
    </row>
    <row r="275" spans="2:11" x14ac:dyDescent="0.3">
      <c r="B275" s="12"/>
      <c r="C275" s="12"/>
      <c r="D275" s="12"/>
      <c r="E275" s="12"/>
      <c r="F275" s="12"/>
      <c r="G275" s="12"/>
      <c r="H275" s="12"/>
      <c r="I275" s="12"/>
      <c r="J275" s="12"/>
      <c r="K275" s="44"/>
    </row>
    <row r="276" spans="2:11" x14ac:dyDescent="0.3">
      <c r="B276" s="12"/>
      <c r="C276" s="12"/>
      <c r="D276" s="12"/>
      <c r="E276" s="12"/>
      <c r="F276" s="12"/>
      <c r="G276" s="12"/>
      <c r="H276" s="12"/>
      <c r="I276" s="12"/>
      <c r="J276" s="12"/>
      <c r="K276" s="44"/>
    </row>
    <row r="277" spans="2:11" x14ac:dyDescent="0.3">
      <c r="B277" s="12"/>
      <c r="C277" s="12"/>
      <c r="D277" s="12"/>
      <c r="E277" s="12"/>
      <c r="F277" s="12"/>
      <c r="G277" s="12"/>
      <c r="H277" s="12"/>
      <c r="I277" s="12"/>
      <c r="J277" s="12"/>
      <c r="K277" s="44"/>
    </row>
    <row r="278" spans="2:11" x14ac:dyDescent="0.3">
      <c r="B278" s="12"/>
      <c r="C278" s="12"/>
      <c r="D278" s="12"/>
      <c r="E278" s="12"/>
      <c r="F278" s="12"/>
      <c r="G278" s="12"/>
      <c r="H278" s="12"/>
      <c r="I278" s="12"/>
      <c r="J278" s="12"/>
      <c r="K278" s="44"/>
    </row>
    <row r="279" spans="2:11" x14ac:dyDescent="0.3">
      <c r="B279" s="12"/>
      <c r="C279" s="12"/>
      <c r="D279" s="12"/>
      <c r="E279" s="12"/>
      <c r="F279" s="12"/>
      <c r="G279" s="12"/>
      <c r="H279" s="12"/>
      <c r="I279" s="12"/>
      <c r="J279" s="12"/>
      <c r="K279" s="44"/>
    </row>
    <row r="280" spans="2:11" x14ac:dyDescent="0.3">
      <c r="B280" s="12"/>
      <c r="C280" s="12"/>
      <c r="D280" s="12"/>
      <c r="E280" s="12"/>
      <c r="F280" s="12"/>
      <c r="G280" s="12"/>
      <c r="H280" s="12"/>
      <c r="I280" s="12"/>
      <c r="J280" s="12"/>
      <c r="K280" s="44"/>
    </row>
    <row r="281" spans="2:11" x14ac:dyDescent="0.3">
      <c r="B281" s="12"/>
      <c r="C281" s="12"/>
      <c r="D281" s="12"/>
      <c r="E281" s="12"/>
      <c r="F281" s="12"/>
      <c r="G281" s="12"/>
      <c r="H281" s="12"/>
      <c r="I281" s="12"/>
      <c r="J281" s="12"/>
      <c r="K281" s="44"/>
    </row>
    <row r="282" spans="2:11" x14ac:dyDescent="0.3">
      <c r="B282" s="12"/>
      <c r="C282" s="12"/>
      <c r="D282" s="12"/>
      <c r="E282" s="12"/>
      <c r="F282" s="12"/>
      <c r="G282" s="12"/>
      <c r="H282" s="12"/>
      <c r="I282" s="12"/>
      <c r="J282" s="12"/>
      <c r="K282" s="44"/>
    </row>
    <row r="283" spans="2:11" x14ac:dyDescent="0.3">
      <c r="B283" s="12"/>
      <c r="C283" s="12"/>
      <c r="D283" s="12"/>
      <c r="E283" s="12"/>
      <c r="F283" s="12"/>
      <c r="G283" s="12"/>
      <c r="H283" s="12"/>
      <c r="I283" s="12"/>
      <c r="J283" s="12"/>
      <c r="K283" s="44"/>
    </row>
    <row r="284" spans="2:11" x14ac:dyDescent="0.3">
      <c r="B284" s="12"/>
      <c r="C284" s="12"/>
      <c r="D284" s="12"/>
      <c r="E284" s="12"/>
      <c r="F284" s="12"/>
      <c r="G284" s="12"/>
      <c r="H284" s="12"/>
      <c r="I284" s="12"/>
      <c r="J284" s="12"/>
      <c r="K284" s="44"/>
    </row>
    <row r="285" spans="2:11" x14ac:dyDescent="0.3">
      <c r="B285" s="12"/>
      <c r="C285" s="12"/>
      <c r="D285" s="12"/>
      <c r="E285" s="12"/>
      <c r="F285" s="12"/>
      <c r="G285" s="12"/>
      <c r="H285" s="12"/>
      <c r="I285" s="12"/>
      <c r="J285" s="12"/>
      <c r="K285" s="44"/>
    </row>
    <row r="286" spans="2:11" x14ac:dyDescent="0.3">
      <c r="B286" s="12"/>
      <c r="C286" s="12"/>
      <c r="D286" s="12"/>
      <c r="E286" s="12"/>
      <c r="F286" s="12"/>
      <c r="G286" s="12"/>
      <c r="H286" s="12"/>
      <c r="I286" s="12"/>
      <c r="J286" s="12"/>
      <c r="K286" s="44"/>
    </row>
    <row r="287" spans="2:11" x14ac:dyDescent="0.3">
      <c r="B287" s="12"/>
      <c r="C287" s="12"/>
      <c r="D287" s="12"/>
      <c r="E287" s="12"/>
      <c r="F287" s="12"/>
      <c r="G287" s="12"/>
      <c r="H287" s="12"/>
      <c r="I287" s="12"/>
      <c r="J287" s="12"/>
      <c r="K287" s="44"/>
    </row>
    <row r="288" spans="2:11" x14ac:dyDescent="0.3">
      <c r="B288" s="12"/>
      <c r="C288" s="12"/>
      <c r="D288" s="12"/>
      <c r="E288" s="12"/>
      <c r="F288" s="12"/>
      <c r="G288" s="12"/>
      <c r="H288" s="12"/>
      <c r="I288" s="12"/>
      <c r="J288" s="12"/>
      <c r="K288" s="44"/>
    </row>
    <row r="289" spans="2:11" x14ac:dyDescent="0.3">
      <c r="B289" s="12"/>
      <c r="C289" s="12"/>
      <c r="D289" s="12"/>
      <c r="E289" s="12"/>
      <c r="F289" s="12"/>
      <c r="G289" s="12"/>
      <c r="H289" s="12"/>
      <c r="I289" s="12"/>
      <c r="J289" s="12"/>
      <c r="K289" s="44"/>
    </row>
    <row r="290" spans="2:11" x14ac:dyDescent="0.3">
      <c r="B290" s="12"/>
      <c r="C290" s="12"/>
      <c r="D290" s="12"/>
      <c r="E290" s="12"/>
      <c r="F290" s="12"/>
      <c r="G290" s="12"/>
      <c r="H290" s="12"/>
      <c r="I290" s="12"/>
      <c r="J290" s="12"/>
      <c r="K290" s="44"/>
    </row>
    <row r="291" spans="2:11" x14ac:dyDescent="0.3">
      <c r="B291" s="12"/>
      <c r="C291" s="12"/>
      <c r="D291" s="12"/>
      <c r="E291" s="12"/>
      <c r="F291" s="12"/>
      <c r="G291" s="12"/>
      <c r="H291" s="12"/>
      <c r="I291" s="12"/>
      <c r="J291" s="12"/>
      <c r="K291" s="44"/>
    </row>
    <row r="292" spans="2:11" x14ac:dyDescent="0.3">
      <c r="B292" s="12"/>
      <c r="C292" s="12"/>
      <c r="D292" s="12"/>
      <c r="E292" s="12"/>
      <c r="F292" s="12"/>
      <c r="G292" s="12"/>
      <c r="H292" s="12"/>
      <c r="I292" s="12"/>
      <c r="J292" s="12"/>
      <c r="K292" s="44"/>
    </row>
    <row r="293" spans="2:11" x14ac:dyDescent="0.3">
      <c r="B293" s="12"/>
      <c r="C293" s="12"/>
      <c r="D293" s="12"/>
      <c r="E293" s="12"/>
      <c r="F293" s="12"/>
      <c r="G293" s="12"/>
      <c r="H293" s="12"/>
      <c r="I293" s="12"/>
      <c r="J293" s="12"/>
      <c r="K293" s="44"/>
    </row>
    <row r="294" spans="2:11" x14ac:dyDescent="0.3">
      <c r="B294" s="12"/>
      <c r="C294" s="12"/>
      <c r="D294" s="12"/>
      <c r="E294" s="12"/>
      <c r="F294" s="12"/>
      <c r="G294" s="12"/>
      <c r="H294" s="12"/>
      <c r="I294" s="12"/>
      <c r="J294" s="12"/>
      <c r="K294" s="44"/>
    </row>
    <row r="295" spans="2:11" x14ac:dyDescent="0.3">
      <c r="B295" s="12"/>
      <c r="C295" s="12"/>
      <c r="D295" s="12"/>
      <c r="E295" s="12"/>
      <c r="F295" s="12"/>
      <c r="G295" s="12"/>
      <c r="H295" s="12"/>
      <c r="I295" s="12"/>
      <c r="J295" s="12"/>
      <c r="K295" s="44"/>
    </row>
    <row r="296" spans="2:11" x14ac:dyDescent="0.3">
      <c r="B296" s="12"/>
      <c r="C296" s="12"/>
      <c r="D296" s="12"/>
      <c r="E296" s="12"/>
      <c r="F296" s="12"/>
      <c r="G296" s="12"/>
      <c r="H296" s="12"/>
      <c r="I296" s="12"/>
      <c r="J296" s="12"/>
      <c r="K296" s="44"/>
    </row>
    <row r="297" spans="2:11" x14ac:dyDescent="0.3">
      <c r="B297" s="12"/>
      <c r="C297" s="12"/>
      <c r="D297" s="12"/>
      <c r="E297" s="12"/>
      <c r="F297" s="12"/>
      <c r="G297" s="12"/>
      <c r="H297" s="12"/>
      <c r="I297" s="12"/>
      <c r="J297" s="12"/>
      <c r="K297" s="44"/>
    </row>
    <row r="298" spans="2:11" x14ac:dyDescent="0.3">
      <c r="B298" s="12"/>
      <c r="C298" s="12"/>
      <c r="D298" s="12"/>
      <c r="E298" s="12"/>
      <c r="F298" s="12"/>
      <c r="G298" s="12"/>
      <c r="H298" s="12"/>
      <c r="I298" s="12"/>
      <c r="J298" s="12"/>
      <c r="K298" s="44"/>
    </row>
    <row r="299" spans="2:11" x14ac:dyDescent="0.3">
      <c r="B299" s="12"/>
      <c r="C299" s="12"/>
      <c r="D299" s="12"/>
      <c r="E299" s="12"/>
      <c r="F299" s="12"/>
      <c r="G299" s="12"/>
      <c r="H299" s="12"/>
      <c r="I299" s="12"/>
      <c r="J299" s="12"/>
      <c r="K299" s="44"/>
    </row>
    <row r="300" spans="2:1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44"/>
    </row>
    <row r="301" spans="2:11" x14ac:dyDescent="0.3">
      <c r="B301" s="12"/>
      <c r="C301" s="12"/>
      <c r="D301" s="12"/>
      <c r="E301" s="12"/>
      <c r="F301" s="12"/>
      <c r="G301" s="12"/>
      <c r="H301" s="12"/>
      <c r="I301" s="12"/>
      <c r="J301" s="12"/>
      <c r="K301" s="44"/>
    </row>
    <row r="302" spans="2:11" x14ac:dyDescent="0.3">
      <c r="B302" s="12"/>
      <c r="C302" s="12"/>
      <c r="D302" s="12"/>
      <c r="E302" s="12"/>
      <c r="F302" s="12"/>
      <c r="G302" s="12"/>
      <c r="H302" s="12"/>
      <c r="I302" s="12"/>
      <c r="J302" s="12"/>
      <c r="K302" s="44"/>
    </row>
    <row r="303" spans="2:11" x14ac:dyDescent="0.3">
      <c r="B303" s="12"/>
      <c r="C303" s="12"/>
      <c r="D303" s="12"/>
      <c r="E303" s="12"/>
      <c r="F303" s="12"/>
      <c r="G303" s="12"/>
      <c r="H303" s="12"/>
      <c r="I303" s="12"/>
      <c r="J303" s="12"/>
      <c r="K303" s="44"/>
    </row>
    <row r="304" spans="2:11" x14ac:dyDescent="0.3">
      <c r="B304" s="12"/>
      <c r="C304" s="12"/>
      <c r="D304" s="12"/>
      <c r="E304" s="12"/>
      <c r="F304" s="12"/>
      <c r="G304" s="12"/>
      <c r="H304" s="12"/>
      <c r="I304" s="12"/>
      <c r="J304" s="12"/>
      <c r="K304" s="44"/>
    </row>
    <row r="305" spans="2:11" x14ac:dyDescent="0.3">
      <c r="B305" s="12"/>
      <c r="C305" s="12"/>
      <c r="D305" s="12"/>
      <c r="E305" s="12"/>
      <c r="F305" s="12"/>
      <c r="G305" s="12"/>
      <c r="H305" s="12"/>
      <c r="I305" s="12"/>
      <c r="J305" s="12"/>
      <c r="K305" s="44"/>
    </row>
    <row r="306" spans="2:11" x14ac:dyDescent="0.3">
      <c r="B306" s="12"/>
      <c r="C306" s="12"/>
      <c r="D306" s="12"/>
      <c r="E306" s="12"/>
      <c r="F306" s="12"/>
      <c r="G306" s="12"/>
      <c r="H306" s="12"/>
      <c r="I306" s="12"/>
      <c r="J306" s="12"/>
      <c r="K306" s="44"/>
    </row>
    <row r="307" spans="2:11" x14ac:dyDescent="0.3">
      <c r="B307" s="12"/>
      <c r="C307" s="12"/>
      <c r="D307" s="12"/>
      <c r="E307" s="12"/>
      <c r="F307" s="12"/>
      <c r="G307" s="12"/>
      <c r="H307" s="12"/>
      <c r="I307" s="12"/>
      <c r="J307" s="12"/>
      <c r="K307" s="44"/>
    </row>
    <row r="308" spans="2:11" x14ac:dyDescent="0.3">
      <c r="B308" s="12"/>
      <c r="C308" s="12"/>
      <c r="D308" s="12"/>
      <c r="E308" s="12"/>
      <c r="F308" s="12"/>
      <c r="G308" s="12"/>
      <c r="H308" s="12"/>
      <c r="I308" s="12"/>
      <c r="J308" s="12"/>
      <c r="K308" s="44"/>
    </row>
    <row r="309" spans="2:11" x14ac:dyDescent="0.3">
      <c r="B309" s="12"/>
      <c r="C309" s="12"/>
      <c r="D309" s="12"/>
      <c r="E309" s="12"/>
      <c r="F309" s="12"/>
      <c r="G309" s="12"/>
      <c r="H309" s="12"/>
      <c r="I309" s="12"/>
      <c r="J309" s="12"/>
      <c r="K309" s="44"/>
    </row>
    <row r="310" spans="2:11" x14ac:dyDescent="0.3">
      <c r="B310" s="12"/>
      <c r="C310" s="12"/>
      <c r="D310" s="12"/>
      <c r="E310" s="12"/>
      <c r="F310" s="12"/>
      <c r="G310" s="12"/>
      <c r="H310" s="12"/>
      <c r="I310" s="12"/>
      <c r="J310" s="12"/>
      <c r="K310" s="44"/>
    </row>
    <row r="311" spans="2:11" x14ac:dyDescent="0.3">
      <c r="B311" s="12"/>
      <c r="C311" s="12"/>
      <c r="D311" s="12"/>
      <c r="E311" s="12"/>
      <c r="F311" s="12"/>
      <c r="G311" s="12"/>
      <c r="H311" s="12"/>
      <c r="I311" s="12"/>
      <c r="J311" s="12"/>
      <c r="K311" s="44"/>
    </row>
    <row r="312" spans="2:11" x14ac:dyDescent="0.3">
      <c r="B312" s="12"/>
      <c r="C312" s="12"/>
      <c r="D312" s="12"/>
      <c r="E312" s="12"/>
      <c r="F312" s="12"/>
      <c r="G312" s="12"/>
      <c r="H312" s="12"/>
      <c r="I312" s="12"/>
      <c r="J312" s="12"/>
      <c r="K312" s="44"/>
    </row>
    <row r="313" spans="2:11" x14ac:dyDescent="0.3">
      <c r="B313" s="12"/>
      <c r="C313" s="12"/>
      <c r="D313" s="12"/>
      <c r="E313" s="12"/>
      <c r="F313" s="12"/>
      <c r="G313" s="12"/>
      <c r="H313" s="12"/>
      <c r="I313" s="12"/>
      <c r="J313" s="12"/>
      <c r="K313" s="44"/>
    </row>
    <row r="314" spans="2:11" x14ac:dyDescent="0.3">
      <c r="B314" s="12"/>
      <c r="C314" s="12"/>
      <c r="D314" s="12"/>
      <c r="E314" s="12"/>
      <c r="F314" s="12"/>
      <c r="G314" s="12"/>
      <c r="H314" s="12"/>
      <c r="I314" s="12"/>
      <c r="J314" s="12"/>
      <c r="K314" s="44"/>
    </row>
    <row r="315" spans="2:11" x14ac:dyDescent="0.3">
      <c r="B315" s="12"/>
      <c r="C315" s="12"/>
      <c r="D315" s="12"/>
      <c r="E315" s="12"/>
      <c r="F315" s="12"/>
      <c r="G315" s="12"/>
      <c r="H315" s="12"/>
      <c r="I315" s="12"/>
      <c r="J315" s="12"/>
      <c r="K315" s="44"/>
    </row>
    <row r="316" spans="2:11" x14ac:dyDescent="0.3">
      <c r="B316" s="12"/>
      <c r="C316" s="12"/>
      <c r="D316" s="12"/>
      <c r="E316" s="12"/>
      <c r="F316" s="12"/>
      <c r="G316" s="12"/>
      <c r="H316" s="12"/>
      <c r="I316" s="12"/>
      <c r="J316" s="12"/>
      <c r="K316" s="44"/>
    </row>
    <row r="317" spans="2:11" x14ac:dyDescent="0.3">
      <c r="B317" s="12"/>
      <c r="C317" s="12"/>
      <c r="D317" s="12"/>
      <c r="E317" s="12"/>
      <c r="F317" s="12"/>
      <c r="G317" s="12"/>
      <c r="H317" s="12"/>
      <c r="I317" s="12"/>
      <c r="J317" s="12"/>
      <c r="K317" s="44"/>
    </row>
    <row r="318" spans="2:11" x14ac:dyDescent="0.3">
      <c r="B318" s="12"/>
      <c r="C318" s="12"/>
      <c r="D318" s="12"/>
      <c r="E318" s="12"/>
      <c r="F318" s="12"/>
      <c r="G318" s="12"/>
      <c r="H318" s="12"/>
      <c r="I318" s="12"/>
      <c r="J318" s="12"/>
      <c r="K318" s="44"/>
    </row>
    <row r="319" spans="2:11" x14ac:dyDescent="0.3">
      <c r="B319" s="12"/>
      <c r="C319" s="12"/>
      <c r="D319" s="12"/>
      <c r="E319" s="12"/>
      <c r="F319" s="12"/>
      <c r="G319" s="12"/>
      <c r="H319" s="12"/>
      <c r="I319" s="12"/>
      <c r="J319" s="12"/>
      <c r="K319" s="44"/>
    </row>
    <row r="320" spans="2:11" x14ac:dyDescent="0.3">
      <c r="B320" s="12"/>
      <c r="C320" s="12"/>
      <c r="D320" s="12"/>
      <c r="E320" s="12"/>
      <c r="F320" s="12"/>
      <c r="G320" s="12"/>
      <c r="H320" s="12"/>
      <c r="I320" s="12"/>
      <c r="J320" s="12"/>
      <c r="K320" s="44"/>
    </row>
    <row r="321" spans="2:11" x14ac:dyDescent="0.3">
      <c r="B321" s="12"/>
      <c r="C321" s="12"/>
      <c r="D321" s="12"/>
      <c r="E321" s="12"/>
      <c r="F321" s="12"/>
      <c r="G321" s="12"/>
      <c r="H321" s="12"/>
      <c r="I321" s="12"/>
      <c r="J321" s="12"/>
      <c r="K321" s="44"/>
    </row>
    <row r="322" spans="2:11" x14ac:dyDescent="0.3">
      <c r="B322" s="12"/>
      <c r="C322" s="12"/>
      <c r="D322" s="12"/>
      <c r="E322" s="12"/>
      <c r="F322" s="12"/>
      <c r="G322" s="12"/>
      <c r="H322" s="12"/>
      <c r="I322" s="12"/>
      <c r="J322" s="12"/>
      <c r="K322" s="44"/>
    </row>
    <row r="323" spans="2:11" x14ac:dyDescent="0.3">
      <c r="B323" s="12"/>
      <c r="C323" s="12"/>
      <c r="D323" s="12"/>
      <c r="E323" s="12"/>
      <c r="F323" s="12"/>
      <c r="G323" s="12"/>
      <c r="H323" s="12"/>
      <c r="I323" s="12"/>
      <c r="J323" s="12"/>
      <c r="K323" s="44"/>
    </row>
    <row r="324" spans="2:11" x14ac:dyDescent="0.3">
      <c r="B324" s="12"/>
      <c r="C324" s="12"/>
      <c r="D324" s="12"/>
      <c r="E324" s="12"/>
      <c r="F324" s="12"/>
      <c r="G324" s="12"/>
      <c r="H324" s="12"/>
      <c r="I324" s="12"/>
      <c r="J324" s="12"/>
      <c r="K324" s="44"/>
    </row>
    <row r="325" spans="2:1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44"/>
    </row>
    <row r="326" spans="2:11" x14ac:dyDescent="0.3">
      <c r="B326" s="12"/>
      <c r="C326" s="12"/>
      <c r="D326" s="12"/>
      <c r="E326" s="12"/>
      <c r="F326" s="12"/>
      <c r="G326" s="12"/>
      <c r="H326" s="12"/>
      <c r="I326" s="12"/>
      <c r="J326" s="12"/>
      <c r="K326" s="44"/>
    </row>
    <row r="327" spans="2:11" x14ac:dyDescent="0.3">
      <c r="B327" s="12"/>
      <c r="C327" s="12"/>
      <c r="D327" s="12"/>
      <c r="E327" s="12"/>
      <c r="F327" s="12"/>
      <c r="G327" s="12"/>
      <c r="H327" s="12"/>
      <c r="I327" s="12"/>
      <c r="J327" s="12"/>
      <c r="K327" s="44"/>
    </row>
    <row r="328" spans="2:11" x14ac:dyDescent="0.3">
      <c r="B328" s="12"/>
      <c r="C328" s="12"/>
      <c r="D328" s="12"/>
      <c r="E328" s="12"/>
      <c r="F328" s="12"/>
      <c r="G328" s="12"/>
      <c r="H328" s="12"/>
      <c r="I328" s="12"/>
      <c r="J328" s="12"/>
      <c r="K328" s="44"/>
    </row>
    <row r="329" spans="2:11" x14ac:dyDescent="0.3">
      <c r="B329" s="12"/>
      <c r="C329" s="12"/>
      <c r="D329" s="12"/>
      <c r="E329" s="12"/>
      <c r="F329" s="12"/>
      <c r="G329" s="12"/>
      <c r="H329" s="12"/>
      <c r="I329" s="12"/>
      <c r="J329" s="12"/>
      <c r="K329" s="44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4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4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4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4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4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4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4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4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4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4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4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4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4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4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4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4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4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4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4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4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4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4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4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4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4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4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4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4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4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4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4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4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4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4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4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4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4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4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4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4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4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4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4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4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4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4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4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4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4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4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4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4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4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4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4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4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4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4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4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4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4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4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4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4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4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4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4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4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4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4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4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4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4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4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4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4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4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4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4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4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4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4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4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4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4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4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4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4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4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4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4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4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4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4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4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4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4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4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4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4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4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4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4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4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4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4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4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4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4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4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4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4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4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4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4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4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4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4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4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4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4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4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4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4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4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4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4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4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4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4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4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4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4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4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4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4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4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4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4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4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4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4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4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4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4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4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4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4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4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4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4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4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4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4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4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4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4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4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4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4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4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4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4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4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4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4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4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4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4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4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4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4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4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4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4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4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4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4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4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4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4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4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4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4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4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4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4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4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4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4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4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4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4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4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4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4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4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4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4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4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4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4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4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4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4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4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4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4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4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4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4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4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4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4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4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4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4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4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4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4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4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4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4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4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4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4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4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4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4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4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4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4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4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4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4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4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4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4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4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4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4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4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4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4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4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4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4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4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4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4"/>
    </row>
  </sheetData>
  <conditionalFormatting sqref="B32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D3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2:G32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:J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19:J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D4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0:G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0: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U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U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12" zoomScaleNormal="100" workbookViewId="0">
      <selection activeCell="C36" sqref="C3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7" t="s">
        <v>631</v>
      </c>
      <c r="C1" s="47" t="s">
        <v>632</v>
      </c>
      <c r="D1" s="47" t="s">
        <v>633</v>
      </c>
      <c r="E1" s="47" t="s">
        <v>634</v>
      </c>
      <c r="F1" s="46" t="s">
        <v>635</v>
      </c>
      <c r="G1" s="46" t="s">
        <v>636</v>
      </c>
      <c r="H1" s="46" t="s">
        <v>637</v>
      </c>
      <c r="I1" s="46" t="s">
        <v>638</v>
      </c>
      <c r="J1" s="46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5">
        <f>AVERAGE(B15:B164)</f>
        <v>2.9474425315856933E-2</v>
      </c>
      <c r="C2" s="45">
        <f t="shared" ref="C2:J2" si="0">AVERAGE(C15:C164)</f>
        <v>3.1060032844543457E-2</v>
      </c>
      <c r="D2" s="45">
        <f t="shared" si="0"/>
        <v>3.2463440895080568E-2</v>
      </c>
      <c r="E2" s="45">
        <f t="shared" si="0"/>
        <v>5.2892799377441409E-2</v>
      </c>
      <c r="F2" s="45">
        <f t="shared" si="0"/>
        <v>4.2480459213256834E-2</v>
      </c>
      <c r="G2" s="45">
        <f t="shared" si="0"/>
        <v>4.9655261039733889E-2</v>
      </c>
      <c r="H2" s="45">
        <f t="shared" si="0"/>
        <v>7.8774933815002446E-2</v>
      </c>
      <c r="I2" s="45">
        <f t="shared" si="0"/>
        <v>4.7220230102539063E-2</v>
      </c>
      <c r="J2" s="45">
        <f t="shared" si="0"/>
        <v>5.6500949859619141E-2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1.4125325219039649E-2</v>
      </c>
      <c r="C3" s="10">
        <f t="shared" ref="C3:J3" si="1">_xlfn.STDEV.S(C15:C164)</f>
        <v>1.6207969676029825E-2</v>
      </c>
      <c r="D3" s="10">
        <f t="shared" si="1"/>
        <v>1.2715647993227006E-2</v>
      </c>
      <c r="E3" s="10">
        <f t="shared" si="1"/>
        <v>1.1893574315455208E-2</v>
      </c>
      <c r="F3" s="10">
        <f t="shared" si="1"/>
        <v>1.5446847224294078E-2</v>
      </c>
      <c r="G3" s="10">
        <f t="shared" si="1"/>
        <v>1.6075404601097815E-2</v>
      </c>
      <c r="H3" s="10">
        <f t="shared" si="1"/>
        <v>1.6480753480887973E-2</v>
      </c>
      <c r="I3" s="10">
        <f t="shared" si="1"/>
        <v>2.8758060565516302E-2</v>
      </c>
      <c r="J3" s="10">
        <f t="shared" si="1"/>
        <v>2.3132032025008752E-2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51">
        <f>MIN(B15:B164)</f>
        <v>0</v>
      </c>
      <c r="C4" s="51">
        <f t="shared" ref="C4:J4" si="2">MIN(C15:C164)</f>
        <v>0</v>
      </c>
      <c r="D4" s="51">
        <f t="shared" si="2"/>
        <v>0</v>
      </c>
      <c r="E4" s="51">
        <f t="shared" si="2"/>
        <v>3.5902023315429688E-2</v>
      </c>
      <c r="F4" s="51">
        <f t="shared" si="2"/>
        <v>0</v>
      </c>
      <c r="G4" s="51">
        <f t="shared" si="2"/>
        <v>0</v>
      </c>
      <c r="H4" s="51">
        <f t="shared" si="2"/>
        <v>4.790186882019043E-2</v>
      </c>
      <c r="I4" s="51">
        <f t="shared" si="2"/>
        <v>0</v>
      </c>
      <c r="J4" s="51">
        <f t="shared" si="2"/>
        <v>0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51">
        <f>QUARTILE(B15:B164, 1)</f>
        <v>2.4922966957092282E-2</v>
      </c>
      <c r="C5" s="51">
        <f t="shared" ref="C5:J5" si="3">QUARTILE(C15:C164, 1)</f>
        <v>2.4210095405578617E-2</v>
      </c>
      <c r="D5" s="51">
        <f t="shared" si="3"/>
        <v>2.4932503700256351E-2</v>
      </c>
      <c r="E5" s="51">
        <f t="shared" si="3"/>
        <v>4.314577579498291E-2</v>
      </c>
      <c r="F5" s="51">
        <f t="shared" si="3"/>
        <v>3.6144137382507331E-2</v>
      </c>
      <c r="G5" s="51">
        <f t="shared" si="3"/>
        <v>4.6839416027069092E-2</v>
      </c>
      <c r="H5" s="51">
        <f t="shared" si="3"/>
        <v>6.7469656467437744E-2</v>
      </c>
      <c r="I5" s="51">
        <f t="shared" si="3"/>
        <v>4.043346643447876E-2</v>
      </c>
      <c r="J5" s="51">
        <f t="shared" si="3"/>
        <v>5.3848028182983398E-2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51">
        <f>MEDIAN(B15:B164)</f>
        <v>3.119361400604248E-2</v>
      </c>
      <c r="C6" s="51">
        <f t="shared" ref="C6:J6" si="4">MEDIAN(C15:C164)</f>
        <v>2.9957294464111325E-2</v>
      </c>
      <c r="D6" s="51">
        <f t="shared" si="4"/>
        <v>3.4406900405883789E-2</v>
      </c>
      <c r="E6" s="51">
        <f t="shared" si="4"/>
        <v>5.1363825798034668E-2</v>
      </c>
      <c r="F6" s="51">
        <f t="shared" si="4"/>
        <v>4.5898079872131348E-2</v>
      </c>
      <c r="G6" s="51">
        <f t="shared" si="4"/>
        <v>5.0372004508972168E-2</v>
      </c>
      <c r="H6" s="51">
        <f t="shared" si="4"/>
        <v>7.7242732048034668E-2</v>
      </c>
      <c r="I6" s="51">
        <f t="shared" si="4"/>
        <v>5.6882143020629883E-2</v>
      </c>
      <c r="J6" s="51">
        <f t="shared" si="4"/>
        <v>6.4130425453186035E-2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51">
        <f>QUARTILE(B15:B164, 3)</f>
        <v>3.763127326965332E-2</v>
      </c>
      <c r="C7" s="51">
        <f t="shared" ref="C7:J7" si="5">QUARTILE(C15:C164, 3)</f>
        <v>4.3642222881317139E-2</v>
      </c>
      <c r="D7" s="51">
        <f t="shared" si="5"/>
        <v>3.8895010948181152E-2</v>
      </c>
      <c r="E7" s="51">
        <f t="shared" si="5"/>
        <v>5.934220552444458E-2</v>
      </c>
      <c r="F7" s="51">
        <f t="shared" si="5"/>
        <v>5.1728129386901849E-2</v>
      </c>
      <c r="G7" s="51">
        <f t="shared" si="5"/>
        <v>5.8559656143188477E-2</v>
      </c>
      <c r="H7" s="51">
        <f t="shared" si="5"/>
        <v>9.125673770904541E-2</v>
      </c>
      <c r="I7" s="51">
        <f t="shared" si="5"/>
        <v>6.5831899642944336E-2</v>
      </c>
      <c r="J7" s="51">
        <f t="shared" si="5"/>
        <v>7.0298969745635986E-2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52">
        <f>MAX(B15:B164)</f>
        <v>5.1894903182983398E-2</v>
      </c>
      <c r="C8" s="52">
        <f t="shared" ref="C8:J8" si="6">MAX(C15:C164)</f>
        <v>5.7521581649780273E-2</v>
      </c>
      <c r="D8" s="52">
        <f t="shared" si="6"/>
        <v>6.4826250076293945E-2</v>
      </c>
      <c r="E8" s="52">
        <f t="shared" si="6"/>
        <v>8.4311008453369141E-2</v>
      </c>
      <c r="F8" s="52">
        <f t="shared" si="6"/>
        <v>6.2868595123291016E-2</v>
      </c>
      <c r="G8" s="52">
        <f t="shared" si="6"/>
        <v>8.1595897674560547E-2</v>
      </c>
      <c r="H8" s="52">
        <f t="shared" si="6"/>
        <v>0.12716174125671389</v>
      </c>
      <c r="I8" s="52">
        <f t="shared" si="6"/>
        <v>8.6803436279296875E-2</v>
      </c>
      <c r="J8" s="52">
        <f t="shared" si="6"/>
        <v>9.1708183288574219E-2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6" t="s">
        <v>688</v>
      </c>
      <c r="C9" s="56" t="s">
        <v>689</v>
      </c>
      <c r="D9" s="56" t="s">
        <v>690</v>
      </c>
      <c r="E9" s="56" t="s">
        <v>691</v>
      </c>
      <c r="F9" s="56" t="s">
        <v>692</v>
      </c>
      <c r="G9" s="56" t="s">
        <v>693</v>
      </c>
      <c r="H9" s="56" t="s">
        <v>694</v>
      </c>
      <c r="I9" s="56" t="s">
        <v>695</v>
      </c>
      <c r="J9" s="56" t="s">
        <v>696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2.4922966957092282E-2</v>
      </c>
      <c r="C10" s="11">
        <f t="shared" si="7"/>
        <v>2.4210095405578617E-2</v>
      </c>
      <c r="D10" s="9">
        <f t="shared" si="7"/>
        <v>2.4932503700256351E-2</v>
      </c>
      <c r="E10" s="9">
        <f t="shared" si="7"/>
        <v>4.314577579498291E-2</v>
      </c>
      <c r="F10" s="9">
        <f t="shared" si="7"/>
        <v>3.6144137382507331E-2</v>
      </c>
      <c r="G10" s="9">
        <f t="shared" si="7"/>
        <v>4.6839416027069092E-2</v>
      </c>
      <c r="H10" s="10">
        <f t="shared" si="7"/>
        <v>6.7469656467437744E-2</v>
      </c>
      <c r="I10" s="11">
        <f t="shared" si="7"/>
        <v>4.043346643447876E-2</v>
      </c>
      <c r="J10" s="9">
        <f t="shared" si="7"/>
        <v>5.3848028182983398E-2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6.2706470489501988E-3</v>
      </c>
      <c r="C11" s="11">
        <f t="shared" ref="B11:J12" si="8">C6-C5</f>
        <v>5.7471990585327079E-3</v>
      </c>
      <c r="D11" s="9">
        <f t="shared" si="8"/>
        <v>9.4743967056274379E-3</v>
      </c>
      <c r="E11" s="9">
        <f t="shared" si="8"/>
        <v>8.2180500030517578E-3</v>
      </c>
      <c r="F11" s="9">
        <f t="shared" si="8"/>
        <v>9.7539424896240165E-3</v>
      </c>
      <c r="G11" s="9">
        <f t="shared" si="8"/>
        <v>3.5325884819030762E-3</v>
      </c>
      <c r="H11" s="10">
        <f>H6-H5</f>
        <v>9.7730755805969238E-3</v>
      </c>
      <c r="I11" s="11">
        <f t="shared" ref="I11:J11" si="9">I6-I5</f>
        <v>1.6448676586151123E-2</v>
      </c>
      <c r="J11" s="9">
        <f t="shared" si="9"/>
        <v>1.0282397270202637E-2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6.4376592636108398E-3</v>
      </c>
      <c r="C12" s="11">
        <f t="shared" si="8"/>
        <v>1.3684928417205814E-2</v>
      </c>
      <c r="D12" s="9">
        <f t="shared" si="8"/>
        <v>4.4881105422973633E-3</v>
      </c>
      <c r="E12" s="9">
        <f t="shared" si="8"/>
        <v>7.9783797264099121E-3</v>
      </c>
      <c r="F12" s="9">
        <f t="shared" si="8"/>
        <v>5.8300495147705009E-3</v>
      </c>
      <c r="G12" s="9">
        <f t="shared" si="8"/>
        <v>8.1876516342163086E-3</v>
      </c>
      <c r="H12" s="10">
        <f t="shared" si="8"/>
        <v>1.4014005661010742E-2</v>
      </c>
      <c r="I12" s="11">
        <f t="shared" si="8"/>
        <v>8.9497566223144531E-3</v>
      </c>
      <c r="J12" s="9">
        <f t="shared" si="8"/>
        <v>6.1685442924499512E-3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2.4922966957092282E-2</v>
      </c>
      <c r="C13" s="11">
        <f>C5-C4</f>
        <v>2.4210095405578617E-2</v>
      </c>
      <c r="D13" s="9">
        <f t="shared" ref="D13:G13" si="10">D5-D4</f>
        <v>2.4932503700256351E-2</v>
      </c>
      <c r="E13" s="9">
        <f t="shared" si="10"/>
        <v>7.2437524795532227E-3</v>
      </c>
      <c r="F13" s="9">
        <f t="shared" si="10"/>
        <v>3.6144137382507331E-2</v>
      </c>
      <c r="G13" s="9">
        <f t="shared" si="10"/>
        <v>4.6839416027069092E-2</v>
      </c>
      <c r="H13" s="10">
        <f>H5-H4</f>
        <v>1.9567787647247314E-2</v>
      </c>
      <c r="I13" s="11">
        <f t="shared" ref="I13:J13" si="11">I5-I4</f>
        <v>4.043346643447876E-2</v>
      </c>
      <c r="J13" s="9">
        <f t="shared" si="11"/>
        <v>5.3848028182983398E-2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1.4263629913330078E-2</v>
      </c>
      <c r="C14" s="11">
        <f>C8-C7</f>
        <v>1.3879358768463135E-2</v>
      </c>
      <c r="D14" s="9">
        <f t="shared" si="12"/>
        <v>2.5931239128112793E-2</v>
      </c>
      <c r="E14" s="9">
        <f t="shared" si="12"/>
        <v>2.4968802928924561E-2</v>
      </c>
      <c r="F14" s="9">
        <f t="shared" si="12"/>
        <v>1.1140465736389167E-2</v>
      </c>
      <c r="G14" s="9">
        <f t="shared" si="12"/>
        <v>2.303624153137207E-2</v>
      </c>
      <c r="H14" s="10">
        <f t="shared" si="12"/>
        <v>3.5905003547668485E-2</v>
      </c>
      <c r="I14" s="11">
        <f t="shared" si="12"/>
        <v>2.0971536636352539E-2</v>
      </c>
      <c r="J14" s="9">
        <f t="shared" si="12"/>
        <v>2.1409213542938232E-2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'trad-50'!D2</f>
        <v>2.9931306838989261E-2</v>
      </c>
      <c r="C15" s="12">
        <f>'3060-50'!D2</f>
        <v>4.9002170562744141E-2</v>
      </c>
      <c r="D15" s="12">
        <f>'15-50'!D2</f>
        <v>2.49323844909668E-2</v>
      </c>
      <c r="E15" s="12">
        <f>'trad-100'!D2</f>
        <v>5.4009199142456048E-2</v>
      </c>
      <c r="F15" s="12">
        <f>'3060-100'!D2</f>
        <v>4.2459964752197273E-2</v>
      </c>
      <c r="G15" s="12">
        <f>'15-100'!D2</f>
        <v>4.088282585144043E-2</v>
      </c>
      <c r="H15" s="12">
        <f>'trad-150'!D2</f>
        <v>6.6280364990234375E-2</v>
      </c>
      <c r="I15" s="12">
        <f>'3060-150'!D2</f>
        <v>0</v>
      </c>
      <c r="J15" s="12">
        <f>'15-150'!D2</f>
        <v>4.5306205749511719E-2</v>
      </c>
    </row>
    <row r="16" spans="1:62" x14ac:dyDescent="0.3">
      <c r="B16" s="12">
        <f>'trad-50'!D3</f>
        <v>4.6885967254638672E-2</v>
      </c>
      <c r="C16" s="12">
        <f>'3060-50'!D3</f>
        <v>2.3917436599731449E-2</v>
      </c>
      <c r="D16" s="12">
        <f>'15-50'!D3</f>
        <v>3.5903453826904297E-2</v>
      </c>
      <c r="E16" s="12">
        <f>'trad-100'!D3</f>
        <v>4.1859865188598633E-2</v>
      </c>
      <c r="F16" s="12">
        <f>'3060-100'!D3</f>
        <v>4.0918111801147461E-2</v>
      </c>
      <c r="G16" s="12">
        <f>'15-100'!D3</f>
        <v>5.0865650177001953E-2</v>
      </c>
      <c r="H16" s="12">
        <f>'trad-150'!D3</f>
        <v>8.4833145141601563E-2</v>
      </c>
      <c r="I16" s="12">
        <f>'3060-150'!D3</f>
        <v>5.1912069320678711E-2</v>
      </c>
      <c r="J16" s="12">
        <f>'15-150'!D3</f>
        <v>6.008458137512207E-2</v>
      </c>
    </row>
    <row r="17" spans="2:10" x14ac:dyDescent="0.3">
      <c r="B17" s="12">
        <f>'trad-50'!D4</f>
        <v>2.5961399078369141E-2</v>
      </c>
      <c r="C17" s="12">
        <f>'3060-50'!D4</f>
        <v>5.4877996444702148E-2</v>
      </c>
      <c r="D17" s="12">
        <f>'15-50'!D4</f>
        <v>3.6900520324707031E-2</v>
      </c>
      <c r="E17" s="12">
        <f>'trad-100'!D4</f>
        <v>3.5902023315429688E-2</v>
      </c>
      <c r="F17" s="12">
        <f>'3060-100'!D4</f>
        <v>4.9837112426757813E-2</v>
      </c>
      <c r="G17" s="12">
        <f>'15-100'!D4</f>
        <v>4.6836376190185547E-2</v>
      </c>
      <c r="H17" s="12">
        <f>'trad-150'!D4</f>
        <v>7.4780941009521484E-2</v>
      </c>
      <c r="I17" s="12">
        <f>'3060-150'!D4</f>
        <v>5.8851718902587891E-2</v>
      </c>
      <c r="J17" s="12">
        <f>'15-150'!D4</f>
        <v>5.9847593307495117E-2</v>
      </c>
    </row>
    <row r="18" spans="2:10" x14ac:dyDescent="0.3">
      <c r="B18" s="12">
        <f>'trad-50'!D5</f>
        <v>3.0953884124755859E-2</v>
      </c>
      <c r="C18" s="12">
        <f>'3060-50'!D5</f>
        <v>2.8904914855957031E-2</v>
      </c>
      <c r="D18" s="12">
        <f>'15-50'!D5</f>
        <v>3.8402080535888672E-2</v>
      </c>
      <c r="E18" s="12">
        <f>'trad-100'!D5</f>
        <v>4.2467355728149407E-2</v>
      </c>
      <c r="F18" s="12">
        <f>'3060-100'!D5</f>
        <v>3.1906604766845703E-2</v>
      </c>
      <c r="G18" s="12">
        <f>'15-100'!D5</f>
        <v>3.2940149307250977E-2</v>
      </c>
      <c r="H18" s="12">
        <f>'trad-150'!D5</f>
        <v>8.6797952651977539E-2</v>
      </c>
      <c r="I18" s="12">
        <f>'3060-150'!D5</f>
        <v>5.18341064453125E-2</v>
      </c>
      <c r="J18" s="12">
        <f>'15-150'!D5</f>
        <v>6.3827753067016602E-2</v>
      </c>
    </row>
    <row r="19" spans="2:10" x14ac:dyDescent="0.3">
      <c r="B19" s="12">
        <f>'trad-50'!D6</f>
        <v>2.992343902587891E-2</v>
      </c>
      <c r="C19" s="12">
        <f>'3060-50'!D6</f>
        <v>3.4892082214355469E-2</v>
      </c>
      <c r="D19" s="12">
        <f>'15-50'!D6</f>
        <v>2.9441595077514648E-2</v>
      </c>
      <c r="E19" s="12">
        <f>'trad-100'!D6</f>
        <v>6.2871217727661133E-2</v>
      </c>
      <c r="F19" s="12">
        <f>'3060-100'!D6</f>
        <v>3.6871194839477539E-2</v>
      </c>
      <c r="G19" s="12">
        <f>'15-100'!D6</f>
        <v>4.9871683120727539E-2</v>
      </c>
      <c r="H19" s="12">
        <f>'trad-150'!D6</f>
        <v>7.8788518905639648E-2</v>
      </c>
      <c r="I19" s="12">
        <f>'3060-150'!D6</f>
        <v>4.2895793914794922E-2</v>
      </c>
      <c r="J19" s="12">
        <f>'15-150'!D6</f>
        <v>5.3857326507568359E-2</v>
      </c>
    </row>
    <row r="20" spans="2:10" x14ac:dyDescent="0.3">
      <c r="B20" s="12">
        <f>'trad-50'!D7</f>
        <v>2.2955417633056641E-2</v>
      </c>
      <c r="C20" s="12">
        <f>'3060-50'!D7</f>
        <v>5.7521581649780273E-2</v>
      </c>
      <c r="D20" s="12">
        <f>'15-50'!D7</f>
        <v>3.5903453826904297E-2</v>
      </c>
      <c r="E20" s="12">
        <f>'trad-100'!D7</f>
        <v>4.2897224426269531E-2</v>
      </c>
      <c r="F20" s="12">
        <f>'3060-100'!D7</f>
        <v>5.5847406387329102E-2</v>
      </c>
      <c r="G20" s="12">
        <f>'15-100'!D7</f>
        <v>6.287074089050293E-2</v>
      </c>
      <c r="H20" s="12">
        <f>'trad-150'!D7</f>
        <v>9.1756105422973633E-2</v>
      </c>
      <c r="I20" s="12">
        <f>'3060-150'!D7</f>
        <v>7.7801227569580078E-2</v>
      </c>
      <c r="J20" s="12">
        <f>'15-150'!D7</f>
        <v>5.5876255035400391E-2</v>
      </c>
    </row>
    <row r="21" spans="2:10" x14ac:dyDescent="0.3">
      <c r="B21" s="12">
        <f>'trad-50'!D8</f>
        <v>2.2978544235229489E-2</v>
      </c>
      <c r="C21" s="12">
        <f>'3060-50'!D8</f>
        <v>2.9948711395263668E-2</v>
      </c>
      <c r="D21" s="12">
        <f>'15-50'!D8</f>
        <v>4.0889978408813477E-2</v>
      </c>
      <c r="E21" s="12">
        <f>'trad-100'!D8</f>
        <v>5.783390998840332E-2</v>
      </c>
      <c r="F21" s="12">
        <f>'3060-100'!D8</f>
        <v>2.892255783081055E-2</v>
      </c>
      <c r="G21" s="12">
        <f>'15-100'!D8</f>
        <v>4.8870325088500977E-2</v>
      </c>
      <c r="H21" s="12">
        <f>'trad-150'!D8</f>
        <v>6.5823554992675781E-2</v>
      </c>
      <c r="I21" s="12">
        <f>'3060-150'!D8</f>
        <v>5.5876255035400391E-2</v>
      </c>
      <c r="J21" s="12">
        <f>'15-150'!D8</f>
        <v>9.1708183288574219E-2</v>
      </c>
    </row>
    <row r="22" spans="2:10" x14ac:dyDescent="0.3">
      <c r="B22" s="12">
        <f>'trad-50'!D9</f>
        <v>3.3902883529663093E-2</v>
      </c>
      <c r="C22" s="12">
        <f>'3060-50'!D9</f>
        <v>3.5873651504516602E-2</v>
      </c>
      <c r="D22" s="12">
        <f>'15-50'!D9</f>
        <v>2.3443222045898441E-2</v>
      </c>
      <c r="E22" s="12">
        <f>'trad-100'!D9</f>
        <v>5.3885698318481452E-2</v>
      </c>
      <c r="F22" s="12">
        <f>'3060-100'!D9</f>
        <v>5.7863473892211907E-2</v>
      </c>
      <c r="G22" s="12">
        <f>'15-100'!D9</f>
        <v>4.5846939086914063E-2</v>
      </c>
      <c r="H22" s="12">
        <f>'trad-150'!D9</f>
        <v>7.7731132507324219E-2</v>
      </c>
      <c r="I22" s="12">
        <f>'3060-150'!D9</f>
        <v>7.3826074600219727E-2</v>
      </c>
      <c r="J22" s="12">
        <f>'15-150'!D9</f>
        <v>7.8515291213989258E-2</v>
      </c>
    </row>
    <row r="23" spans="2:10" x14ac:dyDescent="0.3">
      <c r="B23" s="12">
        <f>'trad-50'!D10</f>
        <v>3.1433343887329102E-2</v>
      </c>
      <c r="C23" s="12">
        <f>'3060-50'!D10</f>
        <v>2.8927803039550781E-2</v>
      </c>
      <c r="D23" s="12">
        <f>'15-50'!D10</f>
        <v>3.5903692245483398E-2</v>
      </c>
      <c r="E23" s="12">
        <f>'trad-100'!D10</f>
        <v>5.3877592086791992E-2</v>
      </c>
      <c r="F23" s="12">
        <f>'3060-100'!D10</f>
        <v>5.589604377746582E-2</v>
      </c>
      <c r="G23" s="12">
        <f>'15-100'!D10</f>
        <v>5.1872730255126953E-2</v>
      </c>
      <c r="H23" s="12">
        <f>'trad-150'!D10</f>
        <v>6.7365407943725586E-2</v>
      </c>
      <c r="I23" s="12">
        <f>'3060-150'!D10</f>
        <v>8.1766128540039063E-2</v>
      </c>
      <c r="J23" s="12">
        <f>'15-150'!D10</f>
        <v>7.0900678634643555E-2</v>
      </c>
    </row>
    <row r="24" spans="2:10" x14ac:dyDescent="0.3">
      <c r="B24" s="12">
        <f>'trad-50'!D11</f>
        <v>3.1479120254516602E-2</v>
      </c>
      <c r="C24" s="12">
        <f>'3060-50'!D11</f>
        <v>2.7920722961425781E-2</v>
      </c>
      <c r="D24" s="12">
        <f>'15-50'!D11</f>
        <v>4.8868417739868157E-2</v>
      </c>
      <c r="E24" s="12">
        <f>'trad-100'!D11</f>
        <v>5.0859451293945313E-2</v>
      </c>
      <c r="F24" s="12">
        <f>'3060-100'!D11</f>
        <v>3.5899162292480469E-2</v>
      </c>
      <c r="G24" s="12">
        <f>'15-100'!D11</f>
        <v>6.2797784805297852E-2</v>
      </c>
      <c r="H24" s="12">
        <f>'trad-150'!D11</f>
        <v>4.790186882019043E-2</v>
      </c>
      <c r="I24" s="12">
        <f>'3060-150'!D11</f>
        <v>6.6824197769165039E-2</v>
      </c>
      <c r="J24" s="12">
        <f>'15-150'!D11</f>
        <v>7.0814847946166992E-2</v>
      </c>
    </row>
    <row r="25" spans="2:10" x14ac:dyDescent="0.3">
      <c r="B25" s="12">
        <f>'trad-50'!D12</f>
        <v>4.2914628982543952E-2</v>
      </c>
      <c r="C25" s="12">
        <f>'3060-50'!D12</f>
        <v>5.4830789566040039E-2</v>
      </c>
      <c r="D25" s="12">
        <f>'15-50'!D12</f>
        <v>2.3935556411743161E-2</v>
      </c>
      <c r="E25" s="12">
        <f>'trad-100'!D12</f>
        <v>6.2848329544067383E-2</v>
      </c>
      <c r="F25" s="12">
        <f>'3060-100'!D12</f>
        <v>3.7922143936157227E-2</v>
      </c>
      <c r="G25" s="12">
        <f>'15-100'!D12</f>
        <v>4.8877716064453118E-2</v>
      </c>
      <c r="H25" s="12">
        <f>'trad-150'!D12</f>
        <v>7.783055305480957E-2</v>
      </c>
      <c r="I25" s="12">
        <f>'3060-150'!D12</f>
        <v>5.088496208190918E-2</v>
      </c>
      <c r="J25" s="12">
        <f>'15-150'!D12</f>
        <v>7.1833133697509766E-2</v>
      </c>
    </row>
    <row r="26" spans="2:10" x14ac:dyDescent="0.3">
      <c r="B26" s="12">
        <f>'trad-50'!D13</f>
        <v>3.6934614181518548E-2</v>
      </c>
      <c r="C26" s="12">
        <f>'3060-50'!D13</f>
        <v>2.6926517486572269E-2</v>
      </c>
      <c r="D26" s="12">
        <f>'15-50'!D13</f>
        <v>2.792453765869141E-2</v>
      </c>
      <c r="E26" s="12">
        <f>'trad-100'!D13</f>
        <v>5.3857803344726563E-2</v>
      </c>
      <c r="F26" s="12">
        <f>'3060-100'!D13</f>
        <v>4.1929006576538093E-2</v>
      </c>
      <c r="G26" s="12">
        <f>'15-100'!D13</f>
        <v>4.0457487106323242E-2</v>
      </c>
      <c r="H26" s="12">
        <f>'trad-150'!D13</f>
        <v>7.3802947998046875E-2</v>
      </c>
      <c r="I26" s="12">
        <f>'3060-150'!D13</f>
        <v>7.0809364318847656E-2</v>
      </c>
      <c r="J26" s="12">
        <f>'15-150'!D13</f>
        <v>4.189300537109375E-2</v>
      </c>
    </row>
    <row r="27" spans="2:10" x14ac:dyDescent="0.3">
      <c r="B27" s="12">
        <f>'trad-50'!D14</f>
        <v>2.3944377899169918E-2</v>
      </c>
      <c r="C27" s="12">
        <f>'3060-50'!D14</f>
        <v>5.2803993225097663E-2</v>
      </c>
      <c r="D27" s="12">
        <f>'15-50'!D14</f>
        <v>3.1908035278320313E-2</v>
      </c>
      <c r="E27" s="12">
        <f>'trad-100'!D14</f>
        <v>5.9844970703125E-2</v>
      </c>
      <c r="F27" s="12">
        <f>'3060-100'!D14</f>
        <v>2.9950618743896481E-2</v>
      </c>
      <c r="G27" s="12">
        <f>'15-100'!D14</f>
        <v>5.7885169982910163E-2</v>
      </c>
      <c r="H27" s="12">
        <f>'trad-150'!D14</f>
        <v>8.0831050872802734E-2</v>
      </c>
      <c r="I27" s="12">
        <f>'3060-150'!D14</f>
        <v>6.5809726715087891E-2</v>
      </c>
      <c r="J27" s="12">
        <f>'15-150'!D14</f>
        <v>6.2860727310180664E-2</v>
      </c>
    </row>
    <row r="28" spans="2:10" x14ac:dyDescent="0.3">
      <c r="B28" s="12">
        <f>'trad-50'!D15</f>
        <v>3.5902023315429688E-2</v>
      </c>
      <c r="C28" s="12">
        <f>'3060-50'!D15</f>
        <v>4.0890216827392578E-2</v>
      </c>
      <c r="D28" s="12">
        <f>'15-50'!D15</f>
        <v>4.986572265625E-2</v>
      </c>
      <c r="E28" s="12">
        <f>'trad-100'!D15</f>
        <v>4.7873497009277337E-2</v>
      </c>
      <c r="F28" s="12">
        <f>'3060-100'!D15</f>
        <v>3.5901784896850593E-2</v>
      </c>
      <c r="G28" s="12">
        <f>'15-100'!D15</f>
        <v>4.9878358840942383E-2</v>
      </c>
      <c r="H28" s="12">
        <f>'trad-150'!D15</f>
        <v>7.4098825454711914E-2</v>
      </c>
      <c r="I28" s="12">
        <f>'3060-150'!D15</f>
        <v>5.5891752243041992E-2</v>
      </c>
      <c r="J28" s="12">
        <f>'15-150'!D15</f>
        <v>5.3844928741455078E-2</v>
      </c>
    </row>
    <row r="29" spans="2:10" x14ac:dyDescent="0.3">
      <c r="B29" s="12">
        <f>'trad-50'!D16</f>
        <v>5.1894903182983398E-2</v>
      </c>
      <c r="C29" s="12">
        <f>'3060-50'!D16</f>
        <v>4.7868490219116211E-2</v>
      </c>
      <c r="D29" s="12">
        <f>'15-50'!D16</f>
        <v>3.6893367767333977E-2</v>
      </c>
      <c r="E29" s="12">
        <f>'trad-100'!D16</f>
        <v>3.8888692855834961E-2</v>
      </c>
      <c r="F29" s="12">
        <f>'3060-100'!D16</f>
        <v>4.5897006988525391E-2</v>
      </c>
      <c r="G29" s="12">
        <f>'15-100'!D16</f>
        <v>5.4875373840332031E-2</v>
      </c>
      <c r="H29" s="12">
        <f>'trad-150'!D16</f>
        <v>0.10428166389465331</v>
      </c>
      <c r="I29" s="12">
        <f>'3060-150'!D16</f>
        <v>4.5869827270507813E-2</v>
      </c>
      <c r="J29" s="12">
        <f>'15-150'!D16</f>
        <v>5.684971809387207E-2</v>
      </c>
    </row>
    <row r="30" spans="2:10" x14ac:dyDescent="0.3">
      <c r="B30" s="12">
        <f>'trad-50'!D17</f>
        <v>4.5877456665039063E-2</v>
      </c>
      <c r="C30" s="12">
        <f>'3060-50'!D17</f>
        <v>2.495574951171875E-2</v>
      </c>
      <c r="D30" s="12">
        <f>'15-50'!D17</f>
        <v>2.1940946578979489E-2</v>
      </c>
      <c r="E30" s="12">
        <f>'trad-100'!D17</f>
        <v>4.5881748199462891E-2</v>
      </c>
      <c r="F30" s="12">
        <f>'3060-100'!D17</f>
        <v>5.0862789154052727E-2</v>
      </c>
      <c r="G30" s="12">
        <f>'15-100'!D17</f>
        <v>5.878448486328125E-2</v>
      </c>
      <c r="H30" s="12">
        <f>'trad-150'!D17</f>
        <v>9.6761941909790039E-2</v>
      </c>
      <c r="I30" s="12">
        <f>'3060-150'!D17</f>
        <v>8.2815408706665039E-2</v>
      </c>
      <c r="J30" s="12">
        <f>'15-150'!D17</f>
        <v>7.0794582366943359E-2</v>
      </c>
    </row>
    <row r="31" spans="2:10" x14ac:dyDescent="0.3">
      <c r="B31" s="12">
        <f>'trad-50'!D18</f>
        <v>4.385685920715332E-2</v>
      </c>
      <c r="C31" s="12">
        <f>'3060-50'!D18</f>
        <v>4.0941476821899407E-2</v>
      </c>
      <c r="D31" s="12">
        <f>'15-50'!D18</f>
        <v>3.0920743942260739E-2</v>
      </c>
      <c r="E31" s="12">
        <f>'trad-100'!D18</f>
        <v>5.9850931167602539E-2</v>
      </c>
      <c r="F31" s="12">
        <f>'3060-100'!D18</f>
        <v>6.2868595123291016E-2</v>
      </c>
      <c r="G31" s="12">
        <f>'15-100'!D18</f>
        <v>5.1831245422363281E-2</v>
      </c>
      <c r="H31" s="12">
        <f>'trad-150'!D18</f>
        <v>6.8799734115600586E-2</v>
      </c>
      <c r="I31" s="12">
        <f>'3060-150'!D18</f>
        <v>5.1437616348266602E-2</v>
      </c>
      <c r="J31" s="12">
        <f>'15-150'!D18</f>
        <v>4.0858268737792969E-2</v>
      </c>
    </row>
    <row r="32" spans="2:10" x14ac:dyDescent="0.3">
      <c r="B32" s="12">
        <f>'trad-50'!D19</f>
        <v>3.7863492965698242E-2</v>
      </c>
      <c r="C32" s="12">
        <f>'3060-50'!D19</f>
        <v>4.8875093460083008E-2</v>
      </c>
      <c r="D32" s="12">
        <f>'15-50'!D19</f>
        <v>2.4932861328125E-2</v>
      </c>
      <c r="E32" s="12">
        <f>'trad-100'!D19</f>
        <v>6.4830303192138672E-2</v>
      </c>
      <c r="F32" s="12">
        <f>'3060-100'!D19</f>
        <v>4.5850038528442383E-2</v>
      </c>
      <c r="G32" s="12">
        <f>'15-100'!D19</f>
        <v>5.0884485244750977E-2</v>
      </c>
      <c r="H32" s="12">
        <f>'trad-150'!D19</f>
        <v>7.6754331588745117E-2</v>
      </c>
      <c r="I32" s="12">
        <f>'3060-150'!D19</f>
        <v>4.7515153884887702E-2</v>
      </c>
      <c r="J32" s="12">
        <f>'15-150'!D19</f>
        <v>6.4864635467529297E-2</v>
      </c>
    </row>
    <row r="33" spans="2:10" x14ac:dyDescent="0.3">
      <c r="B33" s="12">
        <f>'trad-50'!D20</f>
        <v>2.402186393737793E-2</v>
      </c>
      <c r="C33" s="12">
        <f>'3060-50'!D20</f>
        <v>2.9965877532958981E-2</v>
      </c>
      <c r="D33" s="12">
        <f>'15-50'!D20</f>
        <v>3.8888692855834961E-2</v>
      </c>
      <c r="E33" s="12">
        <f>'trad-100'!D20</f>
        <v>3.7905454635620117E-2</v>
      </c>
      <c r="F33" s="12">
        <f>'3060-100'!D20</f>
        <v>4.2904853820800781E-2</v>
      </c>
      <c r="G33" s="12">
        <f>'15-100'!D20</f>
        <v>4.9845695495605469E-2</v>
      </c>
      <c r="H33" s="12">
        <f>'trad-150'!D20</f>
        <v>8.9758634567260742E-2</v>
      </c>
      <c r="I33" s="12">
        <f>'3060-150'!D20</f>
        <v>6.042170524597168E-2</v>
      </c>
      <c r="J33" s="12">
        <f>'15-150'!D20</f>
        <v>7.7851533889770508E-2</v>
      </c>
    </row>
    <row r="34" spans="2:10" x14ac:dyDescent="0.3">
      <c r="B34" s="12">
        <f>'trad-50'!D21</f>
        <v>3.0918121337890622E-2</v>
      </c>
      <c r="C34" s="12">
        <f>'3060-50'!D21</f>
        <v>2.692461013793945E-2</v>
      </c>
      <c r="D34" s="12">
        <f>'15-50'!D21</f>
        <v>4.487919807434082E-2</v>
      </c>
      <c r="E34" s="12">
        <f>'trad-100'!D21</f>
        <v>5.2870988845825202E-2</v>
      </c>
      <c r="F34" s="12">
        <f>'3060-100'!D21</f>
        <v>5.2867889404296882E-2</v>
      </c>
      <c r="G34" s="12">
        <f>'15-100'!D21</f>
        <v>6.5856218338012695E-2</v>
      </c>
      <c r="H34" s="12">
        <f>'trad-150'!D21</f>
        <v>6.083989143371582E-2</v>
      </c>
      <c r="I34" s="12">
        <f>'3060-150'!D21</f>
        <v>7.4832439422607422E-2</v>
      </c>
      <c r="J34" s="12">
        <f>'15-150'!D21</f>
        <v>5.5848598480224609E-2</v>
      </c>
    </row>
    <row r="35" spans="2:10" x14ac:dyDescent="0.3">
      <c r="B35" s="12">
        <f>'trad-50'!D22</f>
        <v>4.191279411315918E-2</v>
      </c>
      <c r="C35" s="12">
        <f>'3060-50'!D22</f>
        <v>4.1857004165649407E-2</v>
      </c>
      <c r="D35" s="12">
        <f>'15-50'!D22</f>
        <v>4.9866914749145508E-2</v>
      </c>
      <c r="E35" s="12">
        <f>'trad-100'!D22</f>
        <v>4.8444747924804688E-2</v>
      </c>
      <c r="F35" s="12">
        <f>'3060-100'!D22</f>
        <v>6.0847759246826172E-2</v>
      </c>
      <c r="G35" s="12">
        <f>'15-100'!D22</f>
        <v>4.6875715255737298E-2</v>
      </c>
      <c r="H35" s="12">
        <f>'trad-150'!D22</f>
        <v>8.3779573440551758E-2</v>
      </c>
      <c r="I35" s="12">
        <f>'3060-150'!D22</f>
        <v>8.6803436279296875E-2</v>
      </c>
      <c r="J35" s="12">
        <f>'15-150'!D22</f>
        <v>6.1849117279052727E-2</v>
      </c>
    </row>
    <row r="36" spans="2:10" x14ac:dyDescent="0.3">
      <c r="B36" s="12">
        <f>'trad-50'!D23</f>
        <v>2.6936531066894531E-2</v>
      </c>
      <c r="C36" s="12">
        <f>'3060-50'!D23</f>
        <v>4.2882442474365227E-2</v>
      </c>
      <c r="D36" s="12">
        <f>'15-50'!D23</f>
        <v>5.0863265991210938E-2</v>
      </c>
      <c r="E36" s="12">
        <f>'trad-100'!D23</f>
        <v>6.2859773635864258E-2</v>
      </c>
      <c r="F36" s="12">
        <f>'3060-100'!D23</f>
        <v>4.5899152755737298E-2</v>
      </c>
      <c r="G36" s="12">
        <f>'15-100'!D23</f>
        <v>5.2865028381347663E-2</v>
      </c>
      <c r="H36" s="12">
        <f>'trad-150'!D23</f>
        <v>7.880401611328125E-2</v>
      </c>
      <c r="I36" s="12">
        <f>'3060-150'!D23</f>
        <v>5.7872533798217773E-2</v>
      </c>
      <c r="J36" s="12">
        <f>'15-150'!D23</f>
        <v>5.1857471466064453E-2</v>
      </c>
    </row>
    <row r="37" spans="2:10" x14ac:dyDescent="0.3">
      <c r="B37" s="12">
        <f>'trad-50'!D24</f>
        <v>3.4937143325805657E-2</v>
      </c>
      <c r="C37" s="12">
        <f>'3060-50'!D24</f>
        <v>4.5934200286865227E-2</v>
      </c>
      <c r="D37" s="12">
        <f>'15-50'!D24</f>
        <v>2.1940946578979489E-2</v>
      </c>
      <c r="E37" s="12">
        <f>'trad-100'!D24</f>
        <v>5.4867029190063477E-2</v>
      </c>
      <c r="F37" s="12">
        <f>'3060-100'!D24</f>
        <v>4.6880483627319343E-2</v>
      </c>
      <c r="G37" s="12">
        <f>'15-100'!D24</f>
        <v>4.7905921936035163E-2</v>
      </c>
      <c r="H37" s="12">
        <f>'trad-150'!D24</f>
        <v>0.10024523735046389</v>
      </c>
      <c r="I37" s="12">
        <f>'3060-150'!D24</f>
        <v>4.8858165740966797E-2</v>
      </c>
      <c r="J37" s="12">
        <f>'15-150'!D24</f>
        <v>6.4823389053344727E-2</v>
      </c>
    </row>
    <row r="38" spans="2:10" x14ac:dyDescent="0.3">
      <c r="B38" s="12">
        <f>'trad-50'!D25</f>
        <v>2.4919748306274411E-2</v>
      </c>
      <c r="C38" s="12">
        <f>'3060-50'!D25</f>
        <v>4.5901298522949219E-2</v>
      </c>
      <c r="D38" s="12">
        <f>'15-50'!D25</f>
        <v>2.0943880081176761E-2</v>
      </c>
      <c r="E38" s="12">
        <f>'trad-100'!D25</f>
        <v>5.9866905212402337E-2</v>
      </c>
      <c r="F38" s="12">
        <f>'3060-100'!D25</f>
        <v>3.8890838623046882E-2</v>
      </c>
      <c r="G38" s="12">
        <f>'15-100'!D25</f>
        <v>7.3774576187133789E-2</v>
      </c>
      <c r="H38" s="12">
        <f>'trad-150'!D25</f>
        <v>8.2787990570068359E-2</v>
      </c>
      <c r="I38" s="12">
        <f>'3060-150'!D25</f>
        <v>7.0802211761474609E-2</v>
      </c>
      <c r="J38" s="12">
        <f>'15-150'!D25</f>
        <v>6.8812131881713867E-2</v>
      </c>
    </row>
    <row r="39" spans="2:10" x14ac:dyDescent="0.3">
      <c r="B39" s="12">
        <f>'trad-50'!D26</f>
        <v>4.8874855041503913E-2</v>
      </c>
      <c r="C39" s="12">
        <f>'3060-50'!D26</f>
        <v>4.3895483016967773E-2</v>
      </c>
      <c r="D39" s="12">
        <f>'15-50'!D26</f>
        <v>6.4826250076293945E-2</v>
      </c>
      <c r="E39" s="12">
        <f>'trad-100'!D26</f>
        <v>4.0888547897338867E-2</v>
      </c>
      <c r="F39" s="12">
        <f>'3060-100'!D26</f>
        <v>4.6872854232788093E-2</v>
      </c>
      <c r="G39" s="12">
        <f>'15-100'!D26</f>
        <v>4.3882369995117188E-2</v>
      </c>
      <c r="H39" s="12">
        <f>'trad-150'!D26</f>
        <v>9.3735456466674805E-2</v>
      </c>
      <c r="I39" s="12">
        <f>'3060-150'!D26</f>
        <v>6.5839290618896484E-2</v>
      </c>
      <c r="J39" s="12">
        <f>'15-150'!D26</f>
        <v>6.6826105117797852E-2</v>
      </c>
    </row>
    <row r="40" spans="2:10" x14ac:dyDescent="0.3">
      <c r="B40" s="12">
        <f>'trad-50'!D27</f>
        <v>4.4876337051391602E-2</v>
      </c>
      <c r="C40" s="12">
        <f>'3060-50'!D27</f>
        <v>3.5937309265136719E-2</v>
      </c>
      <c r="D40" s="12">
        <f>'15-50'!D27</f>
        <v>3.7897825241088867E-2</v>
      </c>
      <c r="E40" s="12">
        <f>'trad-100'!D27</f>
        <v>3.9886236190795898E-2</v>
      </c>
      <c r="F40" s="12">
        <f>'3060-100'!D27</f>
        <v>5.1824092864990227E-2</v>
      </c>
      <c r="G40" s="12">
        <f>'15-100'!D27</f>
        <v>4.7866106033325202E-2</v>
      </c>
      <c r="H40" s="12">
        <f>'trad-150'!D27</f>
        <v>6.0675859451293952E-2</v>
      </c>
      <c r="I40" s="12">
        <f>'3060-150'!D27</f>
        <v>7.9764127731323242E-2</v>
      </c>
      <c r="J40" s="12">
        <f>'15-150'!D27</f>
        <v>6.2831401824951172E-2</v>
      </c>
    </row>
    <row r="41" spans="2:10" x14ac:dyDescent="0.3">
      <c r="B41" s="12">
        <f>'trad-50'!D28</f>
        <v>3.0916452407836911E-2</v>
      </c>
      <c r="C41" s="12">
        <f>'3060-50'!D28</f>
        <v>2.493643760681152E-2</v>
      </c>
      <c r="D41" s="12">
        <f>'15-50'!D28</f>
        <v>4.5872926712036133E-2</v>
      </c>
      <c r="E41" s="12">
        <f>'trad-100'!D28</f>
        <v>3.7923812866210938E-2</v>
      </c>
      <c r="F41" s="12">
        <f>'3060-100'!D28</f>
        <v>3.3941507339477539E-2</v>
      </c>
      <c r="G41" s="12">
        <f>'15-100'!D28</f>
        <v>5.1844596862792969E-2</v>
      </c>
      <c r="H41" s="12">
        <f>'trad-150'!D28</f>
        <v>8.9338302612304688E-2</v>
      </c>
      <c r="I41" s="12">
        <f>'3060-150'!D28</f>
        <v>5.5883884429931641E-2</v>
      </c>
      <c r="J41" s="12">
        <f>'15-150'!D28</f>
        <v>6.7828893661499023E-2</v>
      </c>
    </row>
    <row r="42" spans="2:10" x14ac:dyDescent="0.3">
      <c r="B42" s="12">
        <f>'trad-50'!D29</f>
        <v>2.3937702178955082E-2</v>
      </c>
      <c r="C42" s="12">
        <f>'3060-50'!D29</f>
        <v>2.2911787033081051E-2</v>
      </c>
      <c r="D42" s="12">
        <f>'15-50'!D29</f>
        <v>2.6442766189575199E-2</v>
      </c>
      <c r="E42" s="12">
        <f>'trad-100'!D29</f>
        <v>4.3891429901123047E-2</v>
      </c>
      <c r="F42" s="12">
        <f>'3060-100'!D29</f>
        <v>3.2947301864624023E-2</v>
      </c>
      <c r="G42" s="12">
        <f>'15-100'!D29</f>
        <v>4.8879861831665039E-2</v>
      </c>
      <c r="H42" s="12">
        <f>'trad-150'!D29</f>
        <v>0.12716174125671389</v>
      </c>
      <c r="I42" s="12">
        <f>'3060-150'!D29</f>
        <v>6.3828945159912109E-2</v>
      </c>
      <c r="J42" s="12">
        <f>'15-150'!D29</f>
        <v>7.379460334777832E-2</v>
      </c>
    </row>
    <row r="43" spans="2:10" x14ac:dyDescent="0.3">
      <c r="B43" s="12">
        <f>'trad-50'!D30</f>
        <v>3.6922693252563477E-2</v>
      </c>
      <c r="C43" s="12">
        <f>'3060-50'!D30</f>
        <v>2.3936748504638668E-2</v>
      </c>
      <c r="D43" s="12">
        <f>'15-50'!D30</f>
        <v>2.4961709976196289E-2</v>
      </c>
      <c r="E43" s="12">
        <f>'trad-100'!D30</f>
        <v>8.4311008453369141E-2</v>
      </c>
      <c r="F43" s="12">
        <f>'3060-100'!D30</f>
        <v>3.9919853210449219E-2</v>
      </c>
      <c r="G43" s="12">
        <f>'15-100'!D30</f>
        <v>4.5883893966674798E-2</v>
      </c>
      <c r="H43" s="12">
        <f>'trad-150'!D30</f>
        <v>9.5742225646972656E-2</v>
      </c>
      <c r="I43" s="12">
        <f>'3060-150'!D30</f>
        <v>6.8364620208740234E-2</v>
      </c>
      <c r="J43" s="12">
        <f>'15-150'!D30</f>
        <v>6.5805912017822266E-2</v>
      </c>
    </row>
    <row r="44" spans="2:10" x14ac:dyDescent="0.3">
      <c r="B44" s="12">
        <f>'trad-50'!D31</f>
        <v>2.4971723556518551E-2</v>
      </c>
      <c r="C44" s="12">
        <f>'3060-50'!D31</f>
        <v>2.5965690612792969E-2</v>
      </c>
      <c r="D44" s="12">
        <f>'15-50'!D31</f>
        <v>2.5929927825927731E-2</v>
      </c>
      <c r="E44" s="12">
        <f>'trad-100'!D31</f>
        <v>3.7895441055297852E-2</v>
      </c>
      <c r="F44" s="12">
        <f>'3060-100'!D31</f>
        <v>4.5926094055175781E-2</v>
      </c>
      <c r="G44" s="12">
        <f>'15-100'!D31</f>
        <v>3.291010856628418E-2</v>
      </c>
      <c r="H44" s="12">
        <f>'trad-150'!D31</f>
        <v>5.6847572326660163E-2</v>
      </c>
      <c r="I44" s="12">
        <f>'3060-150'!D31</f>
        <v>6.0864925384521477E-2</v>
      </c>
      <c r="J44" s="12">
        <f>'15-150'!D31</f>
        <v>7.1810483932495117E-2</v>
      </c>
    </row>
    <row r="45" spans="2:10" x14ac:dyDescent="0.3">
      <c r="B45" s="12">
        <f>'trad-50'!D32</f>
        <v>3.5903692245483398E-2</v>
      </c>
      <c r="C45" s="12">
        <f>'3060-50'!D32</f>
        <v>4.1889429092407227E-2</v>
      </c>
      <c r="D45" s="12">
        <f>'15-50'!D32</f>
        <v>4.0890216827392578E-2</v>
      </c>
      <c r="E45" s="12">
        <f>'trad-100'!D32</f>
        <v>5.1862478256225593E-2</v>
      </c>
      <c r="F45" s="12">
        <f>'3060-100'!D32</f>
        <v>6.1930179595947273E-2</v>
      </c>
      <c r="G45" s="12">
        <f>'15-100'!D32</f>
        <v>6.0842037200927727E-2</v>
      </c>
      <c r="H45" s="12">
        <f>'trad-150'!D32</f>
        <v>6.3851356506347656E-2</v>
      </c>
      <c r="I45" s="12">
        <f>'3060-150'!D32</f>
        <v>6.5795183181762695E-2</v>
      </c>
      <c r="J45" s="12">
        <f>'15-150'!D32</f>
        <v>5.286860466003418E-2</v>
      </c>
    </row>
    <row r="46" spans="2:10" x14ac:dyDescent="0.3">
      <c r="B46" s="12">
        <f>'trad-50'!D33</f>
        <v>2.9928445816040039E-2</v>
      </c>
      <c r="C46" s="12">
        <f>'3060-50'!D33</f>
        <v>1.9514083862304691E-2</v>
      </c>
      <c r="D46" s="12">
        <f>'15-50'!D33</f>
        <v>4.0889501571655273E-2</v>
      </c>
      <c r="E46" s="12">
        <f>'trad-100'!D33</f>
        <v>3.7895441055297852E-2</v>
      </c>
      <c r="F46" s="12">
        <f>'3060-100'!D33</f>
        <v>5.1440238952636719E-2</v>
      </c>
      <c r="G46" s="12">
        <f>'15-100'!D33</f>
        <v>6.5151691436767578E-2</v>
      </c>
      <c r="H46" s="12">
        <f>'trad-150'!D33</f>
        <v>6.6782712936401367E-2</v>
      </c>
      <c r="I46" s="12">
        <f>'3060-150'!D33</f>
        <v>6.3856840133666992E-2</v>
      </c>
      <c r="J46" s="12">
        <f>'15-150'!D33</f>
        <v>6.4433097839355469E-2</v>
      </c>
    </row>
    <row r="47" spans="2:10" x14ac:dyDescent="0.3">
      <c r="B47" s="12">
        <f>'trad-50'!D34</f>
        <v>3.9892196655273438E-2</v>
      </c>
      <c r="C47" s="12">
        <f>'3060-50'!D34</f>
        <v>1.99427604675293E-2</v>
      </c>
      <c r="D47" s="12">
        <f>'15-50'!D34</f>
        <v>2.2938251495361332E-2</v>
      </c>
      <c r="E47" s="12">
        <f>'trad-100'!D34</f>
        <v>4.9872159957885742E-2</v>
      </c>
      <c r="F47" s="12">
        <f>'3060-100'!D34</f>
        <v>5.389404296875E-2</v>
      </c>
      <c r="G47" s="12">
        <f>'15-100'!D34</f>
        <v>5.186009407043457E-2</v>
      </c>
      <c r="H47" s="12">
        <f>'trad-150'!D34</f>
        <v>7.5817346572875977E-2</v>
      </c>
      <c r="I47" s="12">
        <f>'3060-150'!D34</f>
        <v>6.2859058380126953E-2</v>
      </c>
      <c r="J47" s="12">
        <f>'15-150'!D34</f>
        <v>8.0354452133178711E-2</v>
      </c>
    </row>
    <row r="48" spans="2:10" x14ac:dyDescent="0.3">
      <c r="B48" s="12">
        <f>'trad-50'!D35</f>
        <v>4.9804925918579102E-2</v>
      </c>
      <c r="C48" s="12">
        <f>'3060-50'!D35</f>
        <v>2.5884389877319339E-2</v>
      </c>
      <c r="D48" s="12">
        <f>'15-50'!D35</f>
        <v>3.6903619766235352E-2</v>
      </c>
      <c r="E48" s="12">
        <f>'trad-100'!D35</f>
        <v>7.776641845703125E-2</v>
      </c>
      <c r="F48" s="12">
        <f>'3060-100'!D35</f>
        <v>5.2825450897216797E-2</v>
      </c>
      <c r="G48" s="12">
        <f>'15-100'!D35</f>
        <v>7.2803020477294922E-2</v>
      </c>
      <c r="H48" s="12">
        <f>'trad-150'!D35</f>
        <v>6.6800117492675781E-2</v>
      </c>
      <c r="I48" s="12">
        <f>'3060-150'!D35</f>
        <v>6.0874462127685547E-2</v>
      </c>
      <c r="J48" s="12">
        <f>'15-150'!D35</f>
        <v>6.5791845321655273E-2</v>
      </c>
    </row>
    <row r="49" spans="2:10" x14ac:dyDescent="0.3">
      <c r="B49" s="12">
        <f>'trad-50'!D36</f>
        <v>3.8196086883544922E-2</v>
      </c>
      <c r="C49" s="12">
        <f>'3060-50'!D36</f>
        <v>3.790283203125E-2</v>
      </c>
      <c r="D49" s="12">
        <f>'15-50'!D36</f>
        <v>3.9892435073852539E-2</v>
      </c>
      <c r="E49" s="12">
        <f>'trad-100'!D36</f>
        <v>4.9860715866088867E-2</v>
      </c>
      <c r="F49" s="12">
        <f>'3060-100'!D36</f>
        <v>4.5875072479248047E-2</v>
      </c>
      <c r="G49" s="12">
        <f>'15-100'!D36</f>
        <v>6.5869808197021484E-2</v>
      </c>
      <c r="H49" s="12">
        <f>'trad-150'!D36</f>
        <v>7.0815086364746094E-2</v>
      </c>
      <c r="I49" s="12">
        <f>'3060-150'!D36</f>
        <v>7.7796220779418945E-2</v>
      </c>
      <c r="J49" s="12">
        <f>'15-150'!D36</f>
        <v>5.8821439743041992E-2</v>
      </c>
    </row>
    <row r="50" spans="2:10" x14ac:dyDescent="0.3">
      <c r="B50" s="12">
        <f>'trad-50'!D37</f>
        <v>3.586888313293457E-2</v>
      </c>
      <c r="C50" s="12">
        <f>'3060-50'!D37</f>
        <v>2.4935722351074219E-2</v>
      </c>
      <c r="D50" s="12">
        <f>'15-50'!D37</f>
        <v>2.791142463684082E-2</v>
      </c>
      <c r="E50" s="12">
        <f>'trad-100'!D37</f>
        <v>4.9864530563354492E-2</v>
      </c>
      <c r="F50" s="12">
        <f>'3060-100'!D37</f>
        <v>3.9873361587524407E-2</v>
      </c>
      <c r="G50" s="12">
        <f>'15-100'!D37</f>
        <v>5.5822134017944343E-2</v>
      </c>
      <c r="H50" s="12">
        <f>'trad-150'!D37</f>
        <v>5.0853729248046882E-2</v>
      </c>
      <c r="I50" s="12">
        <f>'3060-150'!D37</f>
        <v>6.1850547790527337E-2</v>
      </c>
      <c r="J50" s="12">
        <f>'15-150'!D37</f>
        <v>6.0837030410766602E-2</v>
      </c>
    </row>
    <row r="51" spans="2:10" x14ac:dyDescent="0.3">
      <c r="B51" s="12">
        <f>'trad-50'!D38</f>
        <v>2.993059158325195E-2</v>
      </c>
      <c r="C51" s="12">
        <f>'3060-50'!D38</f>
        <v>3.7933349609375E-2</v>
      </c>
      <c r="D51" s="12">
        <f>'15-50'!D38</f>
        <v>3.88946533203125E-2</v>
      </c>
      <c r="E51" s="12">
        <f>'trad-100'!D38</f>
        <v>4.9875020980834961E-2</v>
      </c>
      <c r="F51" s="12">
        <f>'3060-100'!D38</f>
        <v>4.7897815704345703E-2</v>
      </c>
      <c r="G51" s="12">
        <f>'15-100'!D38</f>
        <v>5.189824104309082E-2</v>
      </c>
      <c r="H51" s="12">
        <f>'trad-150'!D38</f>
        <v>6.778717041015625E-2</v>
      </c>
      <c r="I51" s="12">
        <f>'3060-150'!D38</f>
        <v>5.9387922286987298E-2</v>
      </c>
      <c r="J51" s="12">
        <f>'15-150'!D38</f>
        <v>5.0856828689575202E-2</v>
      </c>
    </row>
    <row r="52" spans="2:10" x14ac:dyDescent="0.3">
      <c r="B52" s="12">
        <f>'trad-50'!D39</f>
        <v>3.6838293075561523E-2</v>
      </c>
      <c r="C52" s="12">
        <f>'3060-50'!D39</f>
        <v>4.8934459686279297E-2</v>
      </c>
      <c r="D52" s="12">
        <f>'15-50'!D39</f>
        <v>3.8895130157470703E-2</v>
      </c>
      <c r="E52" s="12">
        <f>'trad-100'!D39</f>
        <v>5.4849624633789063E-2</v>
      </c>
      <c r="F52" s="12">
        <f>'3060-100'!D39</f>
        <v>4.6844720840454102E-2</v>
      </c>
      <c r="G52" s="12">
        <f>'15-100'!D39</f>
        <v>4.9871683120727539E-2</v>
      </c>
      <c r="H52" s="12">
        <f>'trad-150'!D39</f>
        <v>8.0775737762451172E-2</v>
      </c>
      <c r="I52" s="12">
        <f>'3060-150'!D39</f>
        <v>4.1883468627929688E-2</v>
      </c>
      <c r="J52" s="12">
        <f>'15-150'!D39</f>
        <v>7.2805404663085938E-2</v>
      </c>
    </row>
    <row r="53" spans="2:10" x14ac:dyDescent="0.3">
      <c r="B53" s="12">
        <f>'trad-50'!D40</f>
        <v>3.191828727722168E-2</v>
      </c>
      <c r="C53" s="12">
        <f>'3060-50'!D40</f>
        <v>4.7523975372314453E-2</v>
      </c>
      <c r="D53" s="12">
        <f>'15-50'!D40</f>
        <v>2.892208099365234E-2</v>
      </c>
      <c r="E53" s="12">
        <f>'trad-100'!D40</f>
        <v>5.086517333984375E-2</v>
      </c>
      <c r="F53" s="12">
        <f>'3060-100'!D40</f>
        <v>6.1813831329345703E-2</v>
      </c>
      <c r="G53" s="12">
        <f>'15-100'!D40</f>
        <v>5.7853937149047852E-2</v>
      </c>
      <c r="H53" s="12">
        <f>'trad-150'!D40</f>
        <v>9.1759204864501953E-2</v>
      </c>
      <c r="I53" s="12">
        <f>'3060-150'!D40</f>
        <v>3.9950132369995117E-2</v>
      </c>
      <c r="J53" s="12">
        <f>'15-150'!D40</f>
        <v>6.6827058792114258E-2</v>
      </c>
    </row>
    <row r="54" spans="2:10" x14ac:dyDescent="0.3">
      <c r="B54" s="12">
        <f>'trad-50'!D41</f>
        <v>2.4941682815551761E-2</v>
      </c>
      <c r="C54" s="12">
        <f>'3060-50'!D41</f>
        <v>2.5888442993164059E-2</v>
      </c>
      <c r="D54" s="12">
        <f>'15-50'!D41</f>
        <v>2.2939920425415039E-2</v>
      </c>
      <c r="E54" s="12">
        <f>'trad-100'!D41</f>
        <v>5.2919864654541023E-2</v>
      </c>
      <c r="F54" s="12">
        <f>'3060-100'!D41</f>
        <v>3.4906148910522461E-2</v>
      </c>
      <c r="G54" s="12">
        <f>'15-100'!D41</f>
        <v>4.6848535537719727E-2</v>
      </c>
      <c r="H54" s="12">
        <f>'trad-150'!D41</f>
        <v>7.1817874908447266E-2</v>
      </c>
      <c r="I54" s="12">
        <f>'3060-150'!D41</f>
        <v>0</v>
      </c>
      <c r="J54" s="12">
        <f>'15-150'!D41</f>
        <v>7.6737403869628906E-2</v>
      </c>
    </row>
    <row r="55" spans="2:10" x14ac:dyDescent="0.3">
      <c r="B55" s="12">
        <f>'trad-50'!D42</f>
        <v>4.0922164916992188E-2</v>
      </c>
      <c r="C55" s="12">
        <f>'3060-50'!D42</f>
        <v>3.0923604965209961E-2</v>
      </c>
      <c r="D55" s="12">
        <f>'15-50'!D42</f>
        <v>5.186152458190918E-2</v>
      </c>
      <c r="E55" s="12">
        <f>'trad-100'!D42</f>
        <v>7.4842691421508789E-2</v>
      </c>
      <c r="F55" s="12">
        <f>'3060-100'!D42</f>
        <v>3.2918691635131843E-2</v>
      </c>
      <c r="G55" s="12">
        <f>'15-100'!D42</f>
        <v>5.8823347091674798E-2</v>
      </c>
      <c r="H55" s="12">
        <f>'trad-150'!D42</f>
        <v>6.7782402038574219E-2</v>
      </c>
      <c r="I55" s="12">
        <f>'3060-150'!D42</f>
        <v>0</v>
      </c>
      <c r="J55" s="12">
        <f>'15-150'!D42</f>
        <v>6.8757772445678711E-2</v>
      </c>
    </row>
    <row r="56" spans="2:10" x14ac:dyDescent="0.3">
      <c r="B56" s="12">
        <f>'trad-50'!D43</f>
        <v>2.4932622909545898E-2</v>
      </c>
      <c r="C56" s="12">
        <f>'3060-50'!D43</f>
        <v>2.3968219757080082E-2</v>
      </c>
      <c r="D56" s="12">
        <f>'15-50'!D43</f>
        <v>3.3907651901245117E-2</v>
      </c>
      <c r="E56" s="12">
        <f>'trad-100'!D43</f>
        <v>4.1907548904418952E-2</v>
      </c>
      <c r="F56" s="12">
        <f>'3060-100'!D43</f>
        <v>4.9895048141479492E-2</v>
      </c>
      <c r="G56" s="12">
        <f>'15-100'!D43</f>
        <v>6.4831256866455078E-2</v>
      </c>
      <c r="H56" s="12">
        <f>'trad-150'!D43</f>
        <v>9.9288463592529297E-2</v>
      </c>
      <c r="I56" s="12">
        <f>'3060-150'!D43</f>
        <v>0</v>
      </c>
      <c r="J56" s="12">
        <f>'15-150'!D43</f>
        <v>6.5860509872436523E-2</v>
      </c>
    </row>
    <row r="57" spans="2:10" x14ac:dyDescent="0.3">
      <c r="B57" s="12">
        <f>'trad-50'!D44</f>
        <v>3.4903764724731452E-2</v>
      </c>
      <c r="C57" s="12">
        <f>'3060-50'!D44</f>
        <v>4.6832084655761719E-2</v>
      </c>
      <c r="D57" s="12">
        <f>'15-50'!D44</f>
        <v>2.3935556411743161E-2</v>
      </c>
      <c r="E57" s="12">
        <f>'trad-100'!D44</f>
        <v>7.4372768402099609E-2</v>
      </c>
      <c r="F57" s="12">
        <f>'3060-100'!D44</f>
        <v>5.0887346267700202E-2</v>
      </c>
      <c r="G57" s="12">
        <f>'15-100'!D44</f>
        <v>3.9892673492431641E-2</v>
      </c>
      <c r="H57" s="12">
        <f>'trad-150'!D44</f>
        <v>9.3790292739868164E-2</v>
      </c>
      <c r="I57" s="12">
        <f>'3060-150'!D44</f>
        <v>0</v>
      </c>
      <c r="J57" s="12">
        <f>'15-150'!D44</f>
        <v>6.4802646636962891E-2</v>
      </c>
    </row>
    <row r="58" spans="2:10" x14ac:dyDescent="0.3">
      <c r="B58" s="12">
        <f>'trad-50'!D45</f>
        <v>0</v>
      </c>
      <c r="C58" s="12">
        <f>'3060-50'!D45</f>
        <v>0</v>
      </c>
      <c r="D58" s="12">
        <f>'15-50'!D45</f>
        <v>3.7898778915405273E-2</v>
      </c>
      <c r="E58" s="12">
        <f>'trad-100'!D45</f>
        <v>3.8430452346801758E-2</v>
      </c>
      <c r="F58" s="12">
        <f>'3060-100'!D45</f>
        <v>5.8400630950927727E-2</v>
      </c>
      <c r="G58" s="12">
        <f>'15-100'!D45</f>
        <v>3.3943891525268548E-2</v>
      </c>
      <c r="H58" s="12">
        <f>'trad-150'!D45</f>
        <v>5.6823492050170898E-2</v>
      </c>
      <c r="I58" s="12">
        <f>'3060-150'!D45</f>
        <v>0</v>
      </c>
      <c r="J58" s="12">
        <f>'15-150'!D45</f>
        <v>7.08160400390625E-2</v>
      </c>
    </row>
    <row r="59" spans="2:10" x14ac:dyDescent="0.3">
      <c r="B59" s="12">
        <f>'trad-50'!D46</f>
        <v>0</v>
      </c>
      <c r="C59" s="12">
        <f>'3060-50'!D46</f>
        <v>0</v>
      </c>
      <c r="D59" s="12">
        <f>'15-50'!D46</f>
        <v>2.5917768478393551E-2</v>
      </c>
      <c r="E59" s="12">
        <f>'trad-100'!D46</f>
        <v>4.4448375701904297E-2</v>
      </c>
      <c r="F59" s="12">
        <f>'3060-100'!D46</f>
        <v>5.7447433471679688E-2</v>
      </c>
      <c r="G59" s="12">
        <f>'15-100'!D46</f>
        <v>4.9840450286865227E-2</v>
      </c>
      <c r="H59" s="12">
        <f>'trad-150'!D46</f>
        <v>6.8803310394287109E-2</v>
      </c>
      <c r="I59" s="12">
        <f>'3060-150'!D46</f>
        <v>0</v>
      </c>
      <c r="J59" s="12">
        <f>'15-150'!D46</f>
        <v>0</v>
      </c>
    </row>
    <row r="60" spans="2:10" x14ac:dyDescent="0.3">
      <c r="B60" s="12">
        <f>'trad-50'!D47</f>
        <v>0</v>
      </c>
      <c r="C60" s="12">
        <f>'3060-50'!D47</f>
        <v>0</v>
      </c>
      <c r="D60" s="12">
        <f>'15-50'!D47</f>
        <v>3.4906148910522461E-2</v>
      </c>
      <c r="E60" s="12">
        <f>'trad-100'!D47</f>
        <v>7.3144435882568359E-2</v>
      </c>
      <c r="F60" s="12">
        <f>'3060-100'!D47</f>
        <v>4.9846649169921882E-2</v>
      </c>
      <c r="G60" s="12">
        <f>'15-100'!D47</f>
        <v>8.1595897674560547E-2</v>
      </c>
      <c r="H60" s="12">
        <f>'trad-150'!D47</f>
        <v>5.0832509994506843E-2</v>
      </c>
      <c r="I60" s="12">
        <f>'3060-150'!D47</f>
        <v>0</v>
      </c>
      <c r="J60" s="12">
        <f>'15-150'!D47</f>
        <v>0</v>
      </c>
    </row>
    <row r="61" spans="2:10" x14ac:dyDescent="0.3">
      <c r="B61" s="12">
        <f>'trad-50'!D48</f>
        <v>0</v>
      </c>
      <c r="C61" s="12">
        <f>'3060-50'!D48</f>
        <v>0</v>
      </c>
      <c r="D61" s="12">
        <f>'15-50'!D48</f>
        <v>2.3442506790161129E-2</v>
      </c>
      <c r="E61" s="12">
        <f>'trad-100'!D48</f>
        <v>5.7403564453125E-2</v>
      </c>
      <c r="F61" s="12">
        <f>'3060-100'!D48</f>
        <v>0</v>
      </c>
      <c r="G61" s="12">
        <f>'15-100'!D48</f>
        <v>5.9494733810424798E-2</v>
      </c>
      <c r="H61" s="12">
        <f>'trad-150'!D48</f>
        <v>0.1138832569122314</v>
      </c>
      <c r="I61" s="12">
        <f>'3060-150'!D48</f>
        <v>0</v>
      </c>
      <c r="J61" s="12">
        <f>'15-150'!D48</f>
        <v>0</v>
      </c>
    </row>
    <row r="62" spans="2:10" x14ac:dyDescent="0.3">
      <c r="B62" s="12">
        <f>'trad-50'!D49</f>
        <v>0</v>
      </c>
      <c r="C62" s="12">
        <f>'3060-50'!D49</f>
        <v>0</v>
      </c>
      <c r="D62" s="12">
        <f>'15-50'!D49</f>
        <v>0</v>
      </c>
      <c r="E62" s="12">
        <f>'trad-100'!D49</f>
        <v>5.3860664367675781E-2</v>
      </c>
      <c r="F62" s="12">
        <f>'3060-100'!D49</f>
        <v>0</v>
      </c>
      <c r="G62" s="12">
        <f>'15-100'!D49</f>
        <v>0</v>
      </c>
      <c r="H62" s="12">
        <f>'trad-150'!D49</f>
        <v>7.1806907653808594E-2</v>
      </c>
      <c r="I62" s="12">
        <f>'3060-150'!D49</f>
        <v>0</v>
      </c>
      <c r="J62" s="12">
        <f>'15-150'!D49</f>
        <v>0</v>
      </c>
    </row>
    <row r="63" spans="2:10" x14ac:dyDescent="0.3">
      <c r="B63" s="12">
        <f>'trad-50'!D50</f>
        <v>0</v>
      </c>
      <c r="C63" s="12">
        <f>'3060-50'!D50</f>
        <v>0</v>
      </c>
      <c r="D63" s="12">
        <f>'15-50'!D50</f>
        <v>0</v>
      </c>
      <c r="E63" s="12">
        <f>'trad-100'!D50</f>
        <v>7.8786373138427734E-2</v>
      </c>
      <c r="F63" s="12">
        <f>'3060-100'!D50</f>
        <v>0</v>
      </c>
      <c r="G63" s="12">
        <f>'15-100'!D50</f>
        <v>0</v>
      </c>
      <c r="H63" s="12">
        <f>'trad-150'!D50</f>
        <v>9.6756696701049805E-2</v>
      </c>
      <c r="I63" s="12">
        <f>'3060-150'!D50</f>
        <v>0</v>
      </c>
      <c r="J63" s="12">
        <f>'15-150'!D50</f>
        <v>0</v>
      </c>
    </row>
    <row r="64" spans="2:10" x14ac:dyDescent="0.3">
      <c r="B64" s="12">
        <f>'trad-50'!D51</f>
        <v>0</v>
      </c>
      <c r="C64" s="12">
        <f>'3060-50'!D51</f>
        <v>0</v>
      </c>
      <c r="D64" s="12">
        <f>'15-50'!D51</f>
        <v>0</v>
      </c>
      <c r="E64" s="12">
        <f>'trad-100'!D51</f>
        <v>4.9860477447509773E-2</v>
      </c>
      <c r="F64" s="12">
        <f>'3060-100'!D51</f>
        <v>0</v>
      </c>
      <c r="G64" s="12">
        <f>'15-100'!D51</f>
        <v>0</v>
      </c>
      <c r="H64" s="12">
        <f>'trad-150'!D51</f>
        <v>9.6982479095458984E-2</v>
      </c>
      <c r="I64" s="12">
        <f>'3060-150'!D51</f>
        <v>0</v>
      </c>
      <c r="J64" s="12">
        <f>'15-150'!D51</f>
        <v>0</v>
      </c>
    </row>
    <row r="65" spans="2:10" x14ac:dyDescent="0.3">
      <c r="B65" s="12"/>
      <c r="C65" s="12"/>
      <c r="D65" s="12"/>
      <c r="E65" s="12"/>
      <c r="F65" s="12"/>
      <c r="G65" s="12"/>
      <c r="H65" s="12"/>
      <c r="I65" s="12"/>
      <c r="J65" s="12"/>
    </row>
    <row r="66" spans="2:10" x14ac:dyDescent="0.3">
      <c r="B66" s="12"/>
      <c r="C66" s="12"/>
      <c r="D66" s="12"/>
      <c r="E66" s="12"/>
      <c r="F66" s="12"/>
      <c r="G66" s="12"/>
      <c r="H66" s="12"/>
      <c r="I66" s="12"/>
      <c r="J66" s="12"/>
    </row>
    <row r="67" spans="2:10" x14ac:dyDescent="0.3">
      <c r="B67" s="12"/>
      <c r="C67" s="12"/>
      <c r="D67" s="12"/>
      <c r="E67" s="12"/>
      <c r="F67" s="12"/>
      <c r="G67" s="12"/>
      <c r="H67" s="12"/>
      <c r="I67" s="12"/>
      <c r="J67" s="12"/>
    </row>
    <row r="68" spans="2:10" x14ac:dyDescent="0.3">
      <c r="B68" s="12"/>
      <c r="C68" s="12"/>
      <c r="D68" s="12"/>
      <c r="E68" s="12"/>
      <c r="F68" s="12"/>
      <c r="G68" s="12"/>
      <c r="H68" s="12"/>
      <c r="I68" s="12"/>
      <c r="J68" s="12"/>
    </row>
    <row r="69" spans="2:10" x14ac:dyDescent="0.3">
      <c r="B69" s="12"/>
      <c r="C69" s="12"/>
      <c r="D69" s="12"/>
      <c r="E69" s="12"/>
      <c r="F69" s="12"/>
      <c r="G69" s="12"/>
      <c r="H69" s="12"/>
      <c r="I69" s="12"/>
      <c r="J69" s="12"/>
    </row>
    <row r="70" spans="2:10" x14ac:dyDescent="0.3">
      <c r="B70" s="12"/>
      <c r="C70" s="12"/>
      <c r="D70" s="12"/>
      <c r="E70" s="12"/>
      <c r="F70" s="12"/>
      <c r="G70" s="12"/>
      <c r="H70" s="12"/>
      <c r="I70" s="12"/>
      <c r="J70" s="12"/>
    </row>
    <row r="71" spans="2:10" x14ac:dyDescent="0.3">
      <c r="B71" s="12"/>
      <c r="C71" s="12"/>
      <c r="D71" s="12"/>
      <c r="E71" s="12"/>
      <c r="F71" s="12"/>
      <c r="G71" s="12"/>
      <c r="H71" s="12"/>
      <c r="I71" s="12"/>
      <c r="J71" s="12"/>
    </row>
    <row r="72" spans="2:10" x14ac:dyDescent="0.3">
      <c r="B72" s="12"/>
      <c r="C72" s="12"/>
      <c r="D72" s="12"/>
      <c r="E72" s="12"/>
      <c r="F72" s="12"/>
      <c r="G72" s="12"/>
      <c r="H72" s="12"/>
      <c r="I72" s="12"/>
      <c r="J72" s="12"/>
    </row>
    <row r="73" spans="2:10" x14ac:dyDescent="0.3">
      <c r="B73" s="12"/>
      <c r="C73" s="12"/>
      <c r="D73" s="12"/>
      <c r="E73" s="12"/>
      <c r="F73" s="12"/>
      <c r="G73" s="12"/>
      <c r="H73" s="12"/>
      <c r="I73" s="12"/>
      <c r="J73" s="12"/>
    </row>
    <row r="74" spans="2:10" x14ac:dyDescent="0.3">
      <c r="B74" s="12"/>
      <c r="C74" s="12"/>
      <c r="D74" s="12"/>
      <c r="E74" s="12"/>
      <c r="F74" s="12"/>
      <c r="G74" s="12"/>
      <c r="H74" s="12"/>
      <c r="I74" s="12"/>
      <c r="J74" s="12"/>
    </row>
    <row r="75" spans="2:10" x14ac:dyDescent="0.3">
      <c r="B75" s="12"/>
      <c r="C75" s="12"/>
      <c r="D75" s="12"/>
      <c r="E75" s="12"/>
      <c r="F75" s="12"/>
      <c r="G75" s="12"/>
      <c r="H75" s="12"/>
      <c r="I75" s="12"/>
      <c r="J75" s="12"/>
    </row>
    <row r="76" spans="2:10" x14ac:dyDescent="0.3">
      <c r="B76" s="12"/>
      <c r="C76" s="12"/>
      <c r="D76" s="12"/>
      <c r="E76" s="12"/>
      <c r="F76" s="12"/>
      <c r="G76" s="12"/>
      <c r="H76" s="12"/>
      <c r="I76" s="12"/>
      <c r="J76" s="12"/>
    </row>
    <row r="77" spans="2:10" x14ac:dyDescent="0.3">
      <c r="B77" s="12"/>
      <c r="C77" s="12"/>
      <c r="D77" s="12"/>
      <c r="E77" s="12"/>
      <c r="F77" s="12"/>
      <c r="G77" s="12"/>
      <c r="H77" s="12"/>
      <c r="I77" s="12"/>
      <c r="J77" s="12"/>
    </row>
    <row r="78" spans="2:10" x14ac:dyDescent="0.3">
      <c r="B78" s="12"/>
      <c r="C78" s="12"/>
      <c r="D78" s="12"/>
      <c r="E78" s="12"/>
      <c r="F78" s="12"/>
      <c r="G78" s="12"/>
      <c r="H78" s="12"/>
      <c r="I78" s="12"/>
      <c r="J78" s="12"/>
    </row>
    <row r="79" spans="2:10" x14ac:dyDescent="0.3">
      <c r="B79" s="12"/>
      <c r="C79" s="12"/>
      <c r="D79" s="12"/>
      <c r="E79" s="12"/>
      <c r="F79" s="12"/>
      <c r="G79" s="12"/>
      <c r="H79" s="12"/>
      <c r="I79" s="12"/>
      <c r="J79" s="12"/>
    </row>
    <row r="80" spans="2:10" x14ac:dyDescent="0.3">
      <c r="B80" s="12"/>
      <c r="C80" s="12"/>
      <c r="D80" s="12"/>
      <c r="E80" s="12"/>
      <c r="F80" s="12"/>
      <c r="G80" s="12"/>
      <c r="H80" s="12"/>
      <c r="I80" s="12"/>
      <c r="J80" s="12"/>
    </row>
    <row r="81" spans="2:10" x14ac:dyDescent="0.3">
      <c r="B81" s="12"/>
      <c r="C81" s="12"/>
      <c r="D81" s="12"/>
      <c r="E81" s="12"/>
      <c r="F81" s="12"/>
      <c r="G81" s="12"/>
      <c r="H81" s="12"/>
      <c r="I81" s="12"/>
      <c r="J81" s="12"/>
    </row>
    <row r="82" spans="2:10" x14ac:dyDescent="0.3">
      <c r="B82" s="12"/>
      <c r="C82" s="12"/>
      <c r="D82" s="12"/>
      <c r="E82" s="12"/>
      <c r="F82" s="12"/>
      <c r="G82" s="12"/>
      <c r="H82" s="12"/>
      <c r="I82" s="12"/>
      <c r="J82" s="12"/>
    </row>
    <row r="83" spans="2:10" x14ac:dyDescent="0.3">
      <c r="B83" s="12"/>
      <c r="C83" s="12"/>
      <c r="D83" s="12"/>
      <c r="E83" s="12"/>
      <c r="F83" s="12"/>
      <c r="G83" s="12"/>
      <c r="H83" s="12"/>
      <c r="I83" s="12"/>
      <c r="J83" s="12"/>
    </row>
    <row r="84" spans="2:10" x14ac:dyDescent="0.3">
      <c r="B84" s="12"/>
      <c r="C84" s="12"/>
      <c r="D84" s="12"/>
      <c r="E84" s="12"/>
      <c r="F84" s="12"/>
      <c r="G84" s="12"/>
      <c r="H84" s="12"/>
      <c r="I84" s="12"/>
      <c r="J84" s="12"/>
    </row>
    <row r="85" spans="2:10" x14ac:dyDescent="0.3">
      <c r="B85" s="12"/>
      <c r="C85" s="12"/>
      <c r="D85" s="12"/>
      <c r="E85" s="12"/>
      <c r="F85" s="12"/>
      <c r="G85" s="12"/>
      <c r="H85" s="12"/>
      <c r="I85" s="12"/>
      <c r="J85" s="12"/>
    </row>
    <row r="86" spans="2:10" x14ac:dyDescent="0.3">
      <c r="B86" s="12"/>
      <c r="C86" s="12"/>
      <c r="D86" s="12"/>
      <c r="E86" s="12"/>
      <c r="F86" s="12"/>
      <c r="G86" s="12"/>
      <c r="H86" s="12"/>
      <c r="I86" s="12"/>
      <c r="J86" s="12"/>
    </row>
    <row r="87" spans="2:10" x14ac:dyDescent="0.3">
      <c r="B87" s="12"/>
      <c r="C87" s="12"/>
      <c r="D87" s="12"/>
      <c r="E87" s="12"/>
      <c r="F87" s="12"/>
      <c r="G87" s="12"/>
      <c r="H87" s="12"/>
      <c r="I87" s="12"/>
      <c r="J87" s="12"/>
    </row>
    <row r="88" spans="2:10" x14ac:dyDescent="0.3">
      <c r="B88" s="12"/>
      <c r="C88" s="12"/>
      <c r="D88" s="12"/>
      <c r="E88" s="12"/>
      <c r="F88" s="12"/>
      <c r="G88" s="12"/>
      <c r="H88" s="12"/>
      <c r="I88" s="12"/>
      <c r="J88" s="12"/>
    </row>
    <row r="89" spans="2:10" x14ac:dyDescent="0.3">
      <c r="B89" s="12"/>
      <c r="C89" s="12"/>
      <c r="D89" s="12"/>
      <c r="E89" s="12"/>
      <c r="F89" s="12"/>
      <c r="G89" s="12"/>
      <c r="H89" s="12"/>
      <c r="I89" s="12"/>
      <c r="J89" s="12"/>
    </row>
    <row r="90" spans="2:10" x14ac:dyDescent="0.3">
      <c r="B90" s="12"/>
      <c r="C90" s="12"/>
      <c r="D90" s="12"/>
      <c r="E90" s="12"/>
      <c r="F90" s="12"/>
      <c r="G90" s="12"/>
      <c r="H90" s="12"/>
      <c r="I90" s="12"/>
      <c r="J90" s="12"/>
    </row>
    <row r="91" spans="2:10" x14ac:dyDescent="0.3">
      <c r="B91" s="12"/>
      <c r="C91" s="12"/>
      <c r="D91" s="12"/>
      <c r="E91" s="12"/>
      <c r="F91" s="12"/>
      <c r="G91" s="12"/>
      <c r="H91" s="12"/>
      <c r="I91" s="12"/>
      <c r="J91" s="12"/>
    </row>
    <row r="92" spans="2:10" x14ac:dyDescent="0.3">
      <c r="B92" s="12"/>
      <c r="C92" s="12"/>
      <c r="D92" s="12"/>
      <c r="E92" s="12"/>
      <c r="F92" s="12"/>
      <c r="G92" s="12"/>
      <c r="H92" s="12"/>
      <c r="I92" s="12"/>
      <c r="J92" s="12"/>
    </row>
    <row r="93" spans="2:10" x14ac:dyDescent="0.3">
      <c r="B93" s="12"/>
      <c r="C93" s="12"/>
      <c r="D93" s="12"/>
      <c r="E93" s="12"/>
      <c r="F93" s="12"/>
      <c r="G93" s="12"/>
      <c r="H93" s="12"/>
      <c r="I93" s="12"/>
      <c r="J93" s="12"/>
    </row>
    <row r="94" spans="2:10" x14ac:dyDescent="0.3">
      <c r="B94" s="12"/>
      <c r="C94" s="12"/>
      <c r="D94" s="12"/>
      <c r="E94" s="12"/>
      <c r="F94" s="12"/>
      <c r="G94" s="12"/>
      <c r="H94" s="12"/>
      <c r="I94" s="12"/>
      <c r="J94" s="12"/>
    </row>
    <row r="95" spans="2:10" x14ac:dyDescent="0.3">
      <c r="B95" s="12"/>
      <c r="C95" s="12"/>
      <c r="D95" s="12"/>
      <c r="E95" s="12"/>
      <c r="F95" s="12"/>
      <c r="G95" s="12"/>
      <c r="H95" s="12"/>
      <c r="I95" s="12"/>
      <c r="J95" s="12"/>
    </row>
    <row r="96" spans="2:10" x14ac:dyDescent="0.3">
      <c r="B96" s="12"/>
      <c r="C96" s="12"/>
      <c r="D96" s="12"/>
      <c r="E96" s="12"/>
      <c r="F96" s="12"/>
      <c r="G96" s="12"/>
      <c r="H96" s="12"/>
      <c r="I96" s="12"/>
      <c r="J96" s="12"/>
    </row>
    <row r="97" spans="2:10" x14ac:dyDescent="0.3">
      <c r="B97" s="12"/>
      <c r="C97" s="12"/>
      <c r="D97" s="12"/>
      <c r="E97" s="12"/>
      <c r="F97" s="12"/>
      <c r="G97" s="12"/>
      <c r="H97" s="12"/>
      <c r="I97" s="12"/>
      <c r="J97" s="12"/>
    </row>
    <row r="98" spans="2:10" x14ac:dyDescent="0.3">
      <c r="B98" s="12"/>
      <c r="C98" s="12"/>
      <c r="D98" s="12"/>
      <c r="E98" s="12"/>
      <c r="F98" s="12"/>
      <c r="G98" s="12"/>
      <c r="H98" s="12"/>
      <c r="I98" s="12"/>
      <c r="J98" s="12"/>
    </row>
    <row r="99" spans="2:10" x14ac:dyDescent="0.3">
      <c r="B99" s="12"/>
      <c r="C99" s="12"/>
      <c r="D99" s="12"/>
      <c r="E99" s="12"/>
      <c r="F99" s="12"/>
      <c r="G99" s="12"/>
      <c r="H99" s="12"/>
      <c r="I99" s="12"/>
      <c r="J99" s="12"/>
    </row>
    <row r="100" spans="2:10" x14ac:dyDescent="0.3"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2:10" x14ac:dyDescent="0.3"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2:10" x14ac:dyDescent="0.3"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2:10" x14ac:dyDescent="0.3">
      <c r="B103" s="12"/>
      <c r="C103" s="12"/>
      <c r="D103" s="12"/>
      <c r="E103" s="12"/>
      <c r="F103" s="12"/>
      <c r="G103" s="12"/>
      <c r="H103" s="12"/>
      <c r="I103" s="12"/>
      <c r="J103" s="12"/>
    </row>
    <row r="104" spans="2:10" x14ac:dyDescent="0.3"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2:10" x14ac:dyDescent="0.3">
      <c r="B105" s="12"/>
      <c r="C105" s="12"/>
      <c r="D105" s="12"/>
      <c r="E105" s="12"/>
      <c r="F105" s="12"/>
      <c r="G105" s="12"/>
      <c r="H105" s="12"/>
      <c r="I105" s="12"/>
      <c r="J105" s="12"/>
    </row>
    <row r="106" spans="2:10" x14ac:dyDescent="0.3">
      <c r="B106" s="12"/>
      <c r="C106" s="12"/>
      <c r="D106" s="12"/>
      <c r="E106" s="12"/>
      <c r="F106" s="12"/>
      <c r="G106" s="12"/>
      <c r="H106" s="12"/>
      <c r="I106" s="12"/>
      <c r="J106" s="12"/>
    </row>
    <row r="107" spans="2:10" x14ac:dyDescent="0.3"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2:10" x14ac:dyDescent="0.3">
      <c r="B108" s="12"/>
      <c r="C108" s="12"/>
      <c r="D108" s="12"/>
      <c r="E108" s="12"/>
      <c r="F108" s="12"/>
      <c r="G108" s="12"/>
      <c r="H108" s="12"/>
      <c r="I108" s="12"/>
      <c r="J108" s="12"/>
    </row>
    <row r="109" spans="2:10" x14ac:dyDescent="0.3">
      <c r="B109" s="12"/>
      <c r="C109" s="12"/>
      <c r="D109" s="12"/>
      <c r="E109" s="12"/>
      <c r="F109" s="12"/>
      <c r="G109" s="12"/>
      <c r="H109" s="12"/>
      <c r="I109" s="12"/>
      <c r="J109" s="12"/>
    </row>
    <row r="110" spans="2:10" x14ac:dyDescent="0.3">
      <c r="B110" s="12"/>
      <c r="C110" s="12"/>
      <c r="D110" s="12"/>
      <c r="E110" s="12"/>
      <c r="F110" s="12"/>
      <c r="G110" s="12"/>
      <c r="H110" s="12"/>
      <c r="I110" s="12"/>
      <c r="J110" s="12"/>
    </row>
    <row r="111" spans="2:10" x14ac:dyDescent="0.3">
      <c r="B111" s="12"/>
      <c r="C111" s="12"/>
      <c r="D111" s="12"/>
      <c r="E111" s="12"/>
      <c r="F111" s="12"/>
      <c r="G111" s="12"/>
      <c r="H111" s="12"/>
      <c r="I111" s="12"/>
      <c r="J111" s="12"/>
    </row>
    <row r="112" spans="2:10" x14ac:dyDescent="0.3"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2:10" x14ac:dyDescent="0.3">
      <c r="B113" s="12"/>
      <c r="C113" s="12"/>
      <c r="D113" s="12"/>
      <c r="E113" s="12"/>
      <c r="F113" s="12"/>
      <c r="G113" s="12"/>
      <c r="H113" s="12"/>
      <c r="I113" s="12"/>
      <c r="J113" s="12"/>
    </row>
    <row r="114" spans="2:10" x14ac:dyDescent="0.3"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2:10" x14ac:dyDescent="0.3"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2:10" x14ac:dyDescent="0.3">
      <c r="B116" s="12"/>
      <c r="C116" s="12"/>
      <c r="D116" s="12"/>
      <c r="E116" s="12"/>
      <c r="F116" s="12"/>
      <c r="G116" s="12"/>
      <c r="H116" s="12"/>
      <c r="I116" s="12"/>
      <c r="J116" s="12"/>
    </row>
    <row r="117" spans="2:10" x14ac:dyDescent="0.3">
      <c r="B117" s="12"/>
      <c r="C117" s="12"/>
      <c r="D117" s="12"/>
      <c r="E117" s="12"/>
      <c r="F117" s="12"/>
      <c r="G117" s="12"/>
      <c r="H117" s="12"/>
      <c r="I117" s="12"/>
      <c r="J117" s="12"/>
    </row>
    <row r="118" spans="2:10" x14ac:dyDescent="0.3">
      <c r="B118" s="12"/>
      <c r="C118" s="12"/>
      <c r="D118" s="12"/>
      <c r="E118" s="12"/>
      <c r="F118" s="12"/>
      <c r="G118" s="12"/>
      <c r="H118" s="12"/>
      <c r="I118" s="12"/>
      <c r="J118" s="12"/>
    </row>
    <row r="119" spans="2:10" x14ac:dyDescent="0.3">
      <c r="B119" s="12"/>
      <c r="C119" s="12"/>
      <c r="D119" s="12"/>
      <c r="E119" s="12"/>
      <c r="F119" s="12"/>
      <c r="G119" s="12"/>
      <c r="H119" s="12"/>
      <c r="I119" s="12"/>
      <c r="J119" s="12"/>
    </row>
    <row r="120" spans="2:10" x14ac:dyDescent="0.3">
      <c r="B120" s="12"/>
      <c r="C120" s="12"/>
      <c r="D120" s="12"/>
      <c r="E120" s="12"/>
      <c r="F120" s="12"/>
      <c r="G120" s="12"/>
      <c r="H120" s="12"/>
      <c r="I120" s="12"/>
      <c r="J120" s="12"/>
    </row>
    <row r="121" spans="2:10" x14ac:dyDescent="0.3">
      <c r="B121" s="12"/>
      <c r="C121" s="12"/>
      <c r="D121" s="12"/>
      <c r="E121" s="12"/>
      <c r="F121" s="12"/>
      <c r="G121" s="12"/>
      <c r="H121" s="12"/>
      <c r="I121" s="12"/>
      <c r="J121" s="12"/>
    </row>
    <row r="122" spans="2:10" x14ac:dyDescent="0.3">
      <c r="B122" s="12"/>
      <c r="C122" s="12"/>
      <c r="D122" s="12"/>
      <c r="E122" s="12"/>
      <c r="F122" s="12"/>
      <c r="G122" s="12"/>
      <c r="H122" s="12"/>
      <c r="I122" s="12"/>
      <c r="J122" s="12"/>
    </row>
    <row r="123" spans="2:10" x14ac:dyDescent="0.3"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2:10" x14ac:dyDescent="0.3"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2:10" x14ac:dyDescent="0.3"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2:10" x14ac:dyDescent="0.3"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2:10" x14ac:dyDescent="0.3"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2:10" x14ac:dyDescent="0.3">
      <c r="B128" s="12"/>
      <c r="C128" s="12"/>
      <c r="D128" s="12"/>
      <c r="E128" s="12"/>
      <c r="F128" s="12"/>
      <c r="G128" s="12"/>
      <c r="H128" s="12"/>
      <c r="I128" s="12"/>
      <c r="J128" s="12"/>
    </row>
    <row r="129" spans="2:10" x14ac:dyDescent="0.3">
      <c r="B129" s="12"/>
      <c r="C129" s="12"/>
      <c r="D129" s="12"/>
      <c r="E129" s="12"/>
      <c r="F129" s="12"/>
      <c r="G129" s="12"/>
      <c r="H129" s="12"/>
      <c r="I129" s="12"/>
      <c r="J129" s="12"/>
    </row>
    <row r="130" spans="2:10" x14ac:dyDescent="0.3"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2:10" x14ac:dyDescent="0.3">
      <c r="B131" s="12"/>
      <c r="C131" s="12"/>
      <c r="D131" s="12"/>
      <c r="E131" s="12"/>
      <c r="F131" s="12"/>
      <c r="G131" s="12"/>
      <c r="H131" s="12"/>
      <c r="I131" s="12"/>
      <c r="J131" s="12"/>
    </row>
    <row r="132" spans="2:10" x14ac:dyDescent="0.3">
      <c r="B132" s="12"/>
      <c r="C132" s="12"/>
      <c r="D132" s="12"/>
      <c r="E132" s="12"/>
      <c r="F132" s="12"/>
      <c r="G132" s="12"/>
      <c r="H132" s="12"/>
      <c r="I132" s="12"/>
      <c r="J132" s="12"/>
    </row>
    <row r="133" spans="2:10" x14ac:dyDescent="0.3"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2:10" x14ac:dyDescent="0.3"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2:10" x14ac:dyDescent="0.3"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2:10" x14ac:dyDescent="0.3">
      <c r="B136" s="12"/>
      <c r="C136" s="12"/>
      <c r="D136" s="12"/>
      <c r="E136" s="12"/>
      <c r="F136" s="12"/>
      <c r="G136" s="12"/>
      <c r="H136" s="12"/>
      <c r="I136" s="12"/>
      <c r="J136" s="12"/>
    </row>
    <row r="137" spans="2:10" x14ac:dyDescent="0.3"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2:10" x14ac:dyDescent="0.3">
      <c r="B138" s="12"/>
      <c r="C138" s="12"/>
      <c r="D138" s="12"/>
      <c r="E138" s="12"/>
      <c r="F138" s="12"/>
      <c r="G138" s="12"/>
      <c r="H138" s="12"/>
      <c r="I138" s="12"/>
      <c r="J138" s="12"/>
    </row>
    <row r="139" spans="2:10" x14ac:dyDescent="0.3">
      <c r="B139" s="12"/>
      <c r="C139" s="12"/>
      <c r="D139" s="12"/>
      <c r="E139" s="12"/>
      <c r="F139" s="12"/>
      <c r="G139" s="12"/>
      <c r="H139" s="12"/>
      <c r="I139" s="12"/>
      <c r="J139" s="12"/>
    </row>
    <row r="140" spans="2:10" x14ac:dyDescent="0.3"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2:10" x14ac:dyDescent="0.3"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2:10" x14ac:dyDescent="0.3"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2:10" x14ac:dyDescent="0.3"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2:10" x14ac:dyDescent="0.3"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2:10" x14ac:dyDescent="0.3"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2:10" x14ac:dyDescent="0.3">
      <c r="B146" s="12"/>
      <c r="C146" s="12"/>
      <c r="D146" s="12"/>
      <c r="E146" s="12"/>
      <c r="F146" s="12"/>
      <c r="G146" s="12"/>
      <c r="H146" s="12"/>
      <c r="I146" s="12"/>
      <c r="J146" s="12"/>
    </row>
    <row r="147" spans="2:10" x14ac:dyDescent="0.3"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2:10" x14ac:dyDescent="0.3">
      <c r="B148" s="12"/>
      <c r="C148" s="12"/>
      <c r="D148" s="12"/>
      <c r="E148" s="12"/>
      <c r="F148" s="12"/>
      <c r="G148" s="12"/>
      <c r="H148" s="12"/>
      <c r="I148" s="12"/>
      <c r="J148" s="12"/>
    </row>
    <row r="149" spans="2:10" x14ac:dyDescent="0.3"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2:10" x14ac:dyDescent="0.3"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2:10" x14ac:dyDescent="0.3">
      <c r="B151" s="12"/>
      <c r="C151" s="12"/>
      <c r="D151" s="12"/>
      <c r="E151" s="12"/>
      <c r="F151" s="12"/>
      <c r="G151" s="12"/>
      <c r="H151" s="12"/>
      <c r="I151" s="12"/>
      <c r="J151" s="12"/>
    </row>
    <row r="152" spans="2:10" x14ac:dyDescent="0.3"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2:10" x14ac:dyDescent="0.3"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2:10" x14ac:dyDescent="0.3">
      <c r="B154" s="12"/>
      <c r="C154" s="12"/>
      <c r="D154" s="12"/>
      <c r="E154" s="12"/>
      <c r="F154" s="12"/>
      <c r="G154" s="12"/>
      <c r="H154" s="12"/>
      <c r="I154" s="12"/>
      <c r="J154" s="12"/>
    </row>
    <row r="155" spans="2:10" x14ac:dyDescent="0.3">
      <c r="B155" s="12"/>
      <c r="C155" s="12"/>
      <c r="D155" s="12"/>
      <c r="E155" s="12"/>
      <c r="F155" s="12"/>
      <c r="G155" s="12"/>
      <c r="H155" s="12"/>
      <c r="I155" s="12"/>
      <c r="J155" s="12"/>
    </row>
    <row r="156" spans="2:10" x14ac:dyDescent="0.3"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2:10" x14ac:dyDescent="0.3">
      <c r="B157" s="12"/>
      <c r="C157" s="12"/>
      <c r="D157" s="12"/>
      <c r="E157" s="12"/>
      <c r="F157" s="12"/>
      <c r="G157" s="12"/>
      <c r="H157" s="12"/>
      <c r="I157" s="12"/>
      <c r="J157" s="12"/>
    </row>
    <row r="158" spans="2:10" x14ac:dyDescent="0.3">
      <c r="B158" s="12"/>
      <c r="C158" s="12"/>
      <c r="D158" s="12"/>
      <c r="E158" s="12"/>
      <c r="F158" s="12"/>
      <c r="G158" s="12"/>
      <c r="H158" s="12"/>
      <c r="I158" s="12"/>
      <c r="J158" s="12"/>
    </row>
    <row r="159" spans="2:10" x14ac:dyDescent="0.3"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2:10" x14ac:dyDescent="0.3"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2:10" x14ac:dyDescent="0.3"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2:10" x14ac:dyDescent="0.3"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2:10" x14ac:dyDescent="0.3">
      <c r="B163" s="12"/>
      <c r="C163" s="12"/>
      <c r="D163" s="12"/>
      <c r="E163" s="12"/>
      <c r="F163" s="12"/>
      <c r="G163" s="12"/>
      <c r="H163" s="12"/>
      <c r="I163" s="12"/>
      <c r="J163" s="12"/>
    </row>
    <row r="164" spans="2:10" x14ac:dyDescent="0.3">
      <c r="B164" s="12"/>
      <c r="C164" s="12"/>
      <c r="D164" s="12"/>
      <c r="E164" s="12"/>
      <c r="F164" s="12"/>
      <c r="G164" s="12"/>
      <c r="H164" s="12"/>
      <c r="I164" s="12"/>
      <c r="J164" s="12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P201"/>
  <sheetViews>
    <sheetView zoomScale="70" zoomScaleNormal="70" workbookViewId="0">
      <selection sqref="A1:AM44"/>
    </sheetView>
  </sheetViews>
  <sheetFormatPr defaultColWidth="8.88671875" defaultRowHeight="14.4" x14ac:dyDescent="0.3"/>
  <cols>
    <col min="1" max="5" width="8.88671875" style="19"/>
    <col min="6" max="7" width="13" style="19" bestFit="1" customWidth="1"/>
    <col min="8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7.0534849166870124E-3</v>
      </c>
      <c r="C2" s="60">
        <v>50</v>
      </c>
      <c r="D2" s="60">
        <v>2.9931306838989261E-2</v>
      </c>
      <c r="E2" s="60" t="b">
        <v>0</v>
      </c>
      <c r="F2" s="60">
        <v>2.079247871999999E-2</v>
      </c>
      <c r="G2" s="60">
        <v>9.3010360320000054E-3</v>
      </c>
      <c r="H2" s="60">
        <v>3.2608000000000033E-2</v>
      </c>
      <c r="I2" s="60">
        <v>3.9007999999999987E-2</v>
      </c>
      <c r="J2" s="60">
        <v>8.1952000000000025E-2</v>
      </c>
      <c r="K2" s="60">
        <v>0.1</v>
      </c>
      <c r="L2" s="60">
        <v>3.5359999999999968E-2</v>
      </c>
      <c r="M2" s="60">
        <v>9.8463999999999996E-2</v>
      </c>
      <c r="N2" s="60">
        <v>9.9231999999999987E-2</v>
      </c>
      <c r="O2" s="60">
        <v>0.1</v>
      </c>
      <c r="P2" s="60">
        <v>-0.104896</v>
      </c>
      <c r="Q2" s="60">
        <v>-0.37446400000000002</v>
      </c>
      <c r="R2" s="60">
        <v>0.56332799999999994</v>
      </c>
      <c r="S2" s="60">
        <v>1.7838695135100009E-17</v>
      </c>
      <c r="T2" s="60">
        <v>-0.13750399999999999</v>
      </c>
      <c r="U2" s="60">
        <v>-0.41347200000000001</v>
      </c>
      <c r="V2" s="60">
        <v>0.64527999999999996</v>
      </c>
      <c r="W2" s="60">
        <v>0.1</v>
      </c>
      <c r="X2" s="60">
        <v>-0.23750399999999999</v>
      </c>
      <c r="Y2" s="60">
        <v>-0.51347199999999993</v>
      </c>
      <c r="Z2" s="60">
        <v>0.54527999999999999</v>
      </c>
      <c r="AA2" s="60">
        <v>7.9004414306594058E-18</v>
      </c>
      <c r="AB2" s="60">
        <v>-0.17286399999999999</v>
      </c>
      <c r="AC2" s="60">
        <v>-0.51193599999999995</v>
      </c>
      <c r="AD2" s="60">
        <v>0.54604799999999998</v>
      </c>
      <c r="AE2" s="60">
        <v>1.5816558340347891E-17</v>
      </c>
      <c r="AF2" s="60" t="s">
        <v>853</v>
      </c>
      <c r="AG2" s="60" t="s">
        <v>854</v>
      </c>
      <c r="AH2" s="60">
        <v>12.171766030001541</v>
      </c>
      <c r="AI2" s="60">
        <v>6.3689074886792261</v>
      </c>
      <c r="AJ2" s="60">
        <v>9.0637061572125768E-2</v>
      </c>
      <c r="AK2" s="60">
        <v>8.6306047795899982E-2</v>
      </c>
      <c r="AL2" s="60">
        <v>0.14084507042254271</v>
      </c>
      <c r="AM2" s="60">
        <v>0.14084507042254271</v>
      </c>
    </row>
    <row r="3" spans="1:120" x14ac:dyDescent="0.3">
      <c r="A3" s="61">
        <v>1</v>
      </c>
      <c r="B3" s="60"/>
      <c r="C3" s="60">
        <v>50</v>
      </c>
      <c r="D3" s="60">
        <v>4.6885967254638672E-2</v>
      </c>
      <c r="E3" s="60" t="b">
        <v>0</v>
      </c>
      <c r="F3" s="60">
        <v>2.3363554304000021E-2</v>
      </c>
      <c r="G3" s="60">
        <v>1.1797842944000001E-2</v>
      </c>
      <c r="H3" s="60">
        <v>2.108800000000001E-2</v>
      </c>
      <c r="I3" s="60">
        <v>1.2959999999999999E-2</v>
      </c>
      <c r="J3" s="60">
        <v>0.10576000000000001</v>
      </c>
      <c r="K3" s="60">
        <v>0.1</v>
      </c>
      <c r="L3" s="60">
        <v>6.992000000000001E-2</v>
      </c>
      <c r="M3" s="60">
        <v>3.9840000000000007E-2</v>
      </c>
      <c r="N3" s="60">
        <v>0.1299520000000001</v>
      </c>
      <c r="O3" s="60">
        <v>0.1</v>
      </c>
      <c r="P3" s="60">
        <v>-0.101952</v>
      </c>
      <c r="Q3" s="60">
        <v>-0.11872000000000001</v>
      </c>
      <c r="R3" s="60">
        <v>0.44544</v>
      </c>
      <c r="S3" s="60">
        <v>-1.189768858307637E-17</v>
      </c>
      <c r="T3" s="60">
        <v>-0.12304</v>
      </c>
      <c r="U3" s="60">
        <v>-0.10576000000000001</v>
      </c>
      <c r="V3" s="60">
        <v>0.55120000000000002</v>
      </c>
      <c r="W3" s="60">
        <v>9.9999999999999992E-2</v>
      </c>
      <c r="X3" s="60">
        <v>-0.22303999999999999</v>
      </c>
      <c r="Y3" s="60">
        <v>-0.20576</v>
      </c>
      <c r="Z3" s="60">
        <v>0.45119999999999999</v>
      </c>
      <c r="AA3" s="60">
        <v>-2.069163231839368E-17</v>
      </c>
      <c r="AB3" s="60">
        <v>-0.19295999999999999</v>
      </c>
      <c r="AC3" s="60">
        <v>-0.14560000000000001</v>
      </c>
      <c r="AD3" s="60">
        <v>0.42124800000000001</v>
      </c>
      <c r="AE3" s="60">
        <v>-2.4359694411199831E-17</v>
      </c>
      <c r="AF3" s="60" t="s">
        <v>855</v>
      </c>
      <c r="AG3" s="60" t="s">
        <v>856</v>
      </c>
      <c r="AH3" s="60">
        <v>7.1592566845558467</v>
      </c>
      <c r="AI3" s="60">
        <v>1.4571471671308249</v>
      </c>
      <c r="AJ3" s="60">
        <v>4.3375471005753186</v>
      </c>
      <c r="AK3" s="60">
        <v>4.086953592179003</v>
      </c>
      <c r="AL3" s="60">
        <v>6.6382978723404182</v>
      </c>
      <c r="AM3" s="60">
        <v>6.6382978723404182</v>
      </c>
    </row>
    <row r="4" spans="1:120" x14ac:dyDescent="0.3">
      <c r="A4" s="61">
        <v>2</v>
      </c>
      <c r="B4" s="60"/>
      <c r="C4" s="60">
        <v>50</v>
      </c>
      <c r="D4" s="60">
        <v>2.5961399078369141E-2</v>
      </c>
      <c r="E4" s="60" t="b">
        <v>0</v>
      </c>
      <c r="F4" s="60">
        <v>2.7670596608E-2</v>
      </c>
      <c r="G4" s="60">
        <v>1.2523621376000001E-2</v>
      </c>
      <c r="H4" s="60">
        <v>4.3424000000000018E-2</v>
      </c>
      <c r="I4" s="60">
        <v>4.6751999999999988E-2</v>
      </c>
      <c r="J4" s="60">
        <v>9.1936000000000018E-2</v>
      </c>
      <c r="K4" s="60">
        <v>0.1</v>
      </c>
      <c r="L4" s="60">
        <v>9.5264000000000015E-2</v>
      </c>
      <c r="M4" s="60">
        <v>9.5135999999999998E-2</v>
      </c>
      <c r="N4" s="60">
        <v>9.7696000000000005E-2</v>
      </c>
      <c r="O4" s="60">
        <v>0.1</v>
      </c>
      <c r="P4" s="60">
        <v>0.37689600000000001</v>
      </c>
      <c r="Q4" s="60">
        <v>-0.13791999999999999</v>
      </c>
      <c r="R4" s="60">
        <v>-0.187776</v>
      </c>
      <c r="S4" s="60">
        <v>-2.962665536497277E-17</v>
      </c>
      <c r="T4" s="60">
        <v>0.42032000000000003</v>
      </c>
      <c r="U4" s="60">
        <v>-9.1167999999999999E-2</v>
      </c>
      <c r="V4" s="60">
        <v>-9.5839999999999981E-2</v>
      </c>
      <c r="W4" s="60">
        <v>9.9999999999999978E-2</v>
      </c>
      <c r="X4" s="60">
        <v>0.32031999999999999</v>
      </c>
      <c r="Y4" s="60">
        <v>-0.191168</v>
      </c>
      <c r="Z4" s="60">
        <v>-0.19583999999999999</v>
      </c>
      <c r="AA4" s="60">
        <v>-3.4282272636611348E-17</v>
      </c>
      <c r="AB4" s="60">
        <v>0.32505600000000001</v>
      </c>
      <c r="AC4" s="60">
        <v>-0.186304</v>
      </c>
      <c r="AD4" s="60">
        <v>-0.19353600000000001</v>
      </c>
      <c r="AE4" s="60">
        <v>-3.3717955391564238E-17</v>
      </c>
      <c r="AF4" s="60" t="s">
        <v>857</v>
      </c>
      <c r="AG4" s="60" t="s">
        <v>858</v>
      </c>
      <c r="AH4" s="60">
        <v>0.50517730962436358</v>
      </c>
      <c r="AI4" s="60">
        <v>0.67357345012139902</v>
      </c>
      <c r="AJ4" s="60">
        <v>0.3544241439109444</v>
      </c>
      <c r="AK4" s="60">
        <v>0.33374295177056662</v>
      </c>
      <c r="AL4" s="60">
        <v>1.1764705882352759</v>
      </c>
      <c r="AM4" s="60">
        <v>1.1764705882352871</v>
      </c>
    </row>
    <row r="5" spans="1:120" x14ac:dyDescent="0.3">
      <c r="A5" s="61">
        <v>4</v>
      </c>
      <c r="B5" s="60"/>
      <c r="C5" s="60">
        <v>50</v>
      </c>
      <c r="D5" s="60">
        <v>3.0953884124755859E-2</v>
      </c>
      <c r="E5" s="60" t="b">
        <v>0</v>
      </c>
      <c r="F5" s="60">
        <v>2.811488153600002E-2</v>
      </c>
      <c r="G5" s="60">
        <v>2.1084600320000041E-3</v>
      </c>
      <c r="H5" s="60">
        <v>2.6079999999999989E-2</v>
      </c>
      <c r="I5" s="60">
        <v>7.5840000000000074E-3</v>
      </c>
      <c r="J5" s="60">
        <v>3.7024000000000057E-2</v>
      </c>
      <c r="K5" s="60">
        <v>9.9999999999999992E-2</v>
      </c>
      <c r="L5" s="60">
        <v>9.7568000000000044E-2</v>
      </c>
      <c r="M5" s="60">
        <v>9.5135999999999998E-2</v>
      </c>
      <c r="N5" s="60">
        <v>9.7696000000000033E-2</v>
      </c>
      <c r="O5" s="60">
        <v>0.1</v>
      </c>
      <c r="P5" s="60">
        <v>-0.35987200000000003</v>
      </c>
      <c r="Q5" s="60">
        <v>0.20332800000000001</v>
      </c>
      <c r="R5" s="60">
        <v>-0.12403199999999991</v>
      </c>
      <c r="S5" s="60">
        <v>-1.329437376456794E-16</v>
      </c>
      <c r="T5" s="60">
        <v>-0.38595200000000002</v>
      </c>
      <c r="U5" s="60">
        <v>0.21091199999999999</v>
      </c>
      <c r="V5" s="60">
        <v>-8.7007999999999891E-2</v>
      </c>
      <c r="W5" s="60">
        <v>9.9999999999999853E-2</v>
      </c>
      <c r="X5" s="60">
        <v>-0.485952</v>
      </c>
      <c r="Y5" s="60">
        <v>0.110912</v>
      </c>
      <c r="Z5" s="60">
        <v>-0.1870079999999999</v>
      </c>
      <c r="AA5" s="60">
        <v>-1.5043757224213949E-16</v>
      </c>
      <c r="AB5" s="60">
        <v>-0.48352000000000001</v>
      </c>
      <c r="AC5" s="60">
        <v>0.115776</v>
      </c>
      <c r="AD5" s="60">
        <v>-0.1847039999999999</v>
      </c>
      <c r="AE5" s="60">
        <v>-1.5015541361961601E-16</v>
      </c>
      <c r="AF5" s="60" t="s">
        <v>859</v>
      </c>
      <c r="AG5" s="60" t="s">
        <v>860</v>
      </c>
      <c r="AH5" s="60">
        <v>0.82639082875057834</v>
      </c>
      <c r="AI5" s="60">
        <v>8.9426677269152682E-2</v>
      </c>
      <c r="AJ5" s="60">
        <v>0.45445754162620788</v>
      </c>
      <c r="AK5" s="60">
        <v>0.4210055982194284</v>
      </c>
      <c r="AL5" s="60">
        <v>1.2320328542094381</v>
      </c>
      <c r="AM5" s="60">
        <v>1.232032854209427</v>
      </c>
    </row>
    <row r="6" spans="1:120" x14ac:dyDescent="0.3">
      <c r="A6" s="61">
        <v>5</v>
      </c>
      <c r="B6" s="60"/>
      <c r="C6" s="60">
        <v>50</v>
      </c>
      <c r="D6" s="60">
        <v>2.992343902587891E-2</v>
      </c>
      <c r="E6" s="60" t="b">
        <v>0</v>
      </c>
      <c r="F6" s="60">
        <v>1.5219117056000009E-2</v>
      </c>
      <c r="G6" s="60">
        <v>5.6076400640000046E-3</v>
      </c>
      <c r="H6" s="60">
        <v>3.8720000000000421E-3</v>
      </c>
      <c r="I6" s="60">
        <v>3.2351999999999992E-2</v>
      </c>
      <c r="J6" s="60">
        <v>6.7424000000000039E-2</v>
      </c>
      <c r="K6" s="60">
        <v>9.9999999999999978E-2</v>
      </c>
      <c r="L6" s="60">
        <v>7.4144000000000043E-2</v>
      </c>
      <c r="M6" s="60">
        <v>6.2112000000000028E-2</v>
      </c>
      <c r="N6" s="60">
        <v>7.6575999999999977E-2</v>
      </c>
      <c r="O6" s="60">
        <v>0.1</v>
      </c>
      <c r="P6" s="60">
        <v>0.38649600000000001</v>
      </c>
      <c r="Q6" s="60">
        <v>-0.20166400000000001</v>
      </c>
      <c r="R6" s="60">
        <v>-0.21734400000000001</v>
      </c>
      <c r="S6" s="60">
        <v>-2.8168835815267763E-17</v>
      </c>
      <c r="T6" s="60">
        <v>0.39036799999999999</v>
      </c>
      <c r="U6" s="60">
        <v>-0.234016</v>
      </c>
      <c r="V6" s="60">
        <v>-0.28476800000000002</v>
      </c>
      <c r="W6" s="60">
        <v>9.999999999999995E-2</v>
      </c>
      <c r="X6" s="60">
        <v>0.29036800000000001</v>
      </c>
      <c r="Y6" s="60">
        <v>-0.33401599999999998</v>
      </c>
      <c r="Z6" s="60">
        <v>-0.384768</v>
      </c>
      <c r="AA6" s="60">
        <v>-5.2340424478118561E-17</v>
      </c>
      <c r="AB6" s="60">
        <v>0.31622400000000001</v>
      </c>
      <c r="AC6" s="60">
        <v>-0.296128</v>
      </c>
      <c r="AD6" s="60">
        <v>-0.361344</v>
      </c>
      <c r="AE6" s="60">
        <v>-4.8625335948225152E-17</v>
      </c>
      <c r="AF6" s="60" t="s">
        <v>861</v>
      </c>
      <c r="AG6" s="60" t="s">
        <v>862</v>
      </c>
      <c r="AH6" s="60">
        <v>3.16591902351204</v>
      </c>
      <c r="AI6" s="60">
        <v>3.1878552728425351</v>
      </c>
      <c r="AJ6" s="60">
        <v>2.500503224755056</v>
      </c>
      <c r="AK6" s="60">
        <v>2.367619619502964</v>
      </c>
      <c r="AL6" s="60">
        <v>6.0878243512973764</v>
      </c>
      <c r="AM6" s="60">
        <v>6.0878243512973764</v>
      </c>
    </row>
    <row r="7" spans="1:120" x14ac:dyDescent="0.3">
      <c r="A7" s="61">
        <v>6</v>
      </c>
      <c r="B7" s="60"/>
      <c r="C7" s="60">
        <v>50</v>
      </c>
      <c r="D7" s="60">
        <v>2.2955417633056641E-2</v>
      </c>
      <c r="E7" s="60" t="b">
        <v>0</v>
      </c>
      <c r="F7" s="60">
        <v>2.9999999999999988E-2</v>
      </c>
      <c r="G7" s="60">
        <v>6.6789488639999953E-3</v>
      </c>
      <c r="H7" s="60">
        <v>4.2399999999999993E-2</v>
      </c>
      <c r="I7" s="60">
        <v>1.519999999999999E-2</v>
      </c>
      <c r="J7" s="60">
        <v>6.8191999999999975E-2</v>
      </c>
      <c r="K7" s="60">
        <v>9.9999999999999992E-2</v>
      </c>
      <c r="L7" s="60">
        <v>9.9999999999999978E-2</v>
      </c>
      <c r="M7" s="60">
        <v>9.9999999999999978E-2</v>
      </c>
      <c r="N7" s="60">
        <v>0.1</v>
      </c>
      <c r="O7" s="60">
        <v>0.1</v>
      </c>
      <c r="P7" s="60">
        <v>0.742336</v>
      </c>
      <c r="Q7" s="60">
        <v>0.53305599999999997</v>
      </c>
      <c r="R7" s="60">
        <v>-5.3376E-2</v>
      </c>
      <c r="S7" s="60">
        <v>-9.4993402916261877E-18</v>
      </c>
      <c r="T7" s="60">
        <v>0.78473599999999999</v>
      </c>
      <c r="U7" s="60">
        <v>0.51785599999999998</v>
      </c>
      <c r="V7" s="60">
        <v>-0.121568</v>
      </c>
      <c r="W7" s="60">
        <v>9.9999999999999978E-2</v>
      </c>
      <c r="X7" s="60">
        <v>0.68473600000000001</v>
      </c>
      <c r="Y7" s="60">
        <v>0.41785600000000001</v>
      </c>
      <c r="Z7" s="60">
        <v>-0.22156799999999999</v>
      </c>
      <c r="AA7" s="60">
        <v>-3.0096919735845351E-17</v>
      </c>
      <c r="AB7" s="60">
        <v>0.68473600000000001</v>
      </c>
      <c r="AC7" s="60">
        <v>0.41785600000000001</v>
      </c>
      <c r="AD7" s="60">
        <v>-0.22156799999999999</v>
      </c>
      <c r="AE7" s="60">
        <v>-3.0096919735845351E-17</v>
      </c>
      <c r="AF7" s="60" t="s">
        <v>863</v>
      </c>
      <c r="AG7" s="60" t="s">
        <v>864</v>
      </c>
      <c r="AH7" s="60">
        <v>4.3041710619961702E-14</v>
      </c>
      <c r="AI7" s="60">
        <v>0</v>
      </c>
      <c r="AJ7" s="60">
        <v>1.228406132996366E-14</v>
      </c>
      <c r="AK7" s="60">
        <v>0</v>
      </c>
      <c r="AL7" s="60">
        <v>2.0408221315909949E-14</v>
      </c>
      <c r="AM7" s="60">
        <v>2.0408221315909961E-14</v>
      </c>
    </row>
    <row r="8" spans="1:120" x14ac:dyDescent="0.3">
      <c r="A8" s="61">
        <v>7</v>
      </c>
      <c r="B8" s="60"/>
      <c r="C8" s="60">
        <v>50</v>
      </c>
      <c r="D8" s="60">
        <v>2.2978544235229489E-2</v>
      </c>
      <c r="E8" s="60" t="b">
        <v>0</v>
      </c>
      <c r="F8" s="60">
        <v>2.9800549375999991E-2</v>
      </c>
      <c r="G8" s="60">
        <v>1.666089267199999E-2</v>
      </c>
      <c r="H8" s="60">
        <v>8.7583999999999967E-2</v>
      </c>
      <c r="I8" s="60">
        <v>8.5919999999999996E-2</v>
      </c>
      <c r="J8" s="60">
        <v>4.0095999999999993E-2</v>
      </c>
      <c r="K8" s="60">
        <v>9.9999999999999992E-2</v>
      </c>
      <c r="L8" s="60">
        <v>0.101408</v>
      </c>
      <c r="M8" s="60">
        <v>9.5135999999999998E-2</v>
      </c>
      <c r="N8" s="60">
        <v>0.10230400000000001</v>
      </c>
      <c r="O8" s="60">
        <v>0.1</v>
      </c>
      <c r="P8" s="60">
        <v>-0.32236799999999999</v>
      </c>
      <c r="Q8" s="60">
        <v>0.60140799999999994</v>
      </c>
      <c r="R8" s="60">
        <v>0.17280000000000009</v>
      </c>
      <c r="S8" s="60">
        <v>-1.163747563119354E-16</v>
      </c>
      <c r="T8" s="60">
        <v>-0.23478399999999999</v>
      </c>
      <c r="U8" s="60">
        <v>0.68732799999999994</v>
      </c>
      <c r="V8" s="60">
        <v>0.21289600000000011</v>
      </c>
      <c r="W8" s="60">
        <v>9.9999999999999881E-2</v>
      </c>
      <c r="X8" s="60">
        <v>-0.33478400000000003</v>
      </c>
      <c r="Y8" s="60">
        <v>0.58732799999999996</v>
      </c>
      <c r="Z8" s="60">
        <v>0.11289600000000009</v>
      </c>
      <c r="AA8" s="60">
        <v>-1.243692506167693E-16</v>
      </c>
      <c r="AB8" s="60">
        <v>-0.33619199999999999</v>
      </c>
      <c r="AC8" s="60">
        <v>0.59219199999999994</v>
      </c>
      <c r="AD8" s="60">
        <v>0.11059200000000011</v>
      </c>
      <c r="AE8" s="60">
        <v>-1.251216736101654E-16</v>
      </c>
      <c r="AF8" s="60" t="s">
        <v>865</v>
      </c>
      <c r="AG8" s="60" t="s">
        <v>866</v>
      </c>
      <c r="AH8" s="60">
        <v>3.3496396277440048E-2</v>
      </c>
      <c r="AI8" s="60">
        <v>0.1881286645742038</v>
      </c>
      <c r="AJ8" s="60">
        <v>0.81903308620147786</v>
      </c>
      <c r="AK8" s="60">
        <v>0.71643930885807883</v>
      </c>
      <c r="AL8" s="60">
        <v>2.0408163265305799</v>
      </c>
      <c r="AM8" s="60">
        <v>2.0408163265305581</v>
      </c>
    </row>
    <row r="9" spans="1:120" x14ac:dyDescent="0.3">
      <c r="A9" s="61">
        <v>8</v>
      </c>
      <c r="B9" s="60"/>
      <c r="C9" s="60">
        <v>50</v>
      </c>
      <c r="D9" s="60">
        <v>3.3902883529663093E-2</v>
      </c>
      <c r="E9" s="60" t="b">
        <v>0</v>
      </c>
      <c r="F9" s="60">
        <v>2.4650894336000009E-2</v>
      </c>
      <c r="G9" s="60">
        <v>1.835889766400001E-2</v>
      </c>
      <c r="H9" s="60">
        <v>4.9952000000000003E-2</v>
      </c>
      <c r="I9" s="60">
        <v>2.313599999999999E-2</v>
      </c>
      <c r="J9" s="60">
        <v>0.123808</v>
      </c>
      <c r="K9" s="60">
        <v>0.1</v>
      </c>
      <c r="L9" s="60">
        <v>6.5696000000000032E-2</v>
      </c>
      <c r="M9" s="60">
        <v>4.8287999999999998E-2</v>
      </c>
      <c r="N9" s="60">
        <v>0.13417599999999999</v>
      </c>
      <c r="O9" s="60">
        <v>0.1</v>
      </c>
      <c r="P9" s="60">
        <v>0.273088</v>
      </c>
      <c r="Q9" s="60">
        <v>-8.2624000000000003E-2</v>
      </c>
      <c r="R9" s="60">
        <v>0.42739199999999999</v>
      </c>
      <c r="S9" s="60">
        <v>2.961097988594369E-17</v>
      </c>
      <c r="T9" s="60">
        <v>0.32303999999999999</v>
      </c>
      <c r="U9" s="60">
        <v>-0.10576000000000001</v>
      </c>
      <c r="V9" s="60">
        <v>0.55120000000000002</v>
      </c>
      <c r="W9" s="60">
        <v>0.1</v>
      </c>
      <c r="X9" s="60">
        <v>0.22303999999999999</v>
      </c>
      <c r="Y9" s="60">
        <v>-0.20576</v>
      </c>
      <c r="Z9" s="60">
        <v>0.45119999999999999</v>
      </c>
      <c r="AA9" s="60">
        <v>3.3937412097971449E-17</v>
      </c>
      <c r="AB9" s="60">
        <v>0.25734400000000002</v>
      </c>
      <c r="AC9" s="60">
        <v>-0.15404799999999999</v>
      </c>
      <c r="AD9" s="60">
        <v>0.41702400000000001</v>
      </c>
      <c r="AE9" s="60">
        <v>3.0786640813125137E-17</v>
      </c>
      <c r="AF9" s="60" t="s">
        <v>867</v>
      </c>
      <c r="AG9" s="60" t="s">
        <v>868</v>
      </c>
      <c r="AH9" s="60">
        <v>4.3759783953669134</v>
      </c>
      <c r="AI9" s="60">
        <v>3.5062285360074168</v>
      </c>
      <c r="AJ9" s="60">
        <v>3.7284447417711428</v>
      </c>
      <c r="AK9" s="60">
        <v>3.513040960085791</v>
      </c>
      <c r="AL9" s="60">
        <v>7.5744680851063642</v>
      </c>
      <c r="AM9" s="60">
        <v>7.5744680851063642</v>
      </c>
    </row>
    <row r="10" spans="1:120" x14ac:dyDescent="0.3">
      <c r="A10" s="61">
        <v>10</v>
      </c>
      <c r="B10" s="60"/>
      <c r="C10" s="60">
        <v>50</v>
      </c>
      <c r="D10" s="60">
        <v>3.1433343887329102E-2</v>
      </c>
      <c r="E10" s="60" t="b">
        <v>0</v>
      </c>
      <c r="F10" s="60">
        <v>2.0962479103999999E-2</v>
      </c>
      <c r="G10" s="60">
        <v>7.6373719039999977E-3</v>
      </c>
      <c r="H10" s="60">
        <v>6.5631999999999968E-2</v>
      </c>
      <c r="I10" s="60">
        <v>3.9072000000000003E-2</v>
      </c>
      <c r="J10" s="60">
        <v>4.2464000000000029E-2</v>
      </c>
      <c r="K10" s="60">
        <v>9.9999999999999964E-2</v>
      </c>
      <c r="L10" s="60">
        <v>8.4128000000000036E-2</v>
      </c>
      <c r="M10" s="60">
        <v>8.8223999999999969E-2</v>
      </c>
      <c r="N10" s="60">
        <v>7.8111999999999987E-2</v>
      </c>
      <c r="O10" s="60">
        <v>9.9999999999999992E-2</v>
      </c>
      <c r="P10" s="60">
        <v>0.36883199999999999</v>
      </c>
      <c r="Q10" s="60">
        <v>0.39584000000000003</v>
      </c>
      <c r="R10" s="60">
        <v>-0.14860799999999999</v>
      </c>
      <c r="S10" s="60">
        <v>-5.8500887736549411E-17</v>
      </c>
      <c r="T10" s="60">
        <v>0.30320000000000003</v>
      </c>
      <c r="U10" s="60">
        <v>0.43491200000000002</v>
      </c>
      <c r="V10" s="60">
        <v>-0.19107199999999999</v>
      </c>
      <c r="W10" s="60">
        <v>9.9999999999999908E-2</v>
      </c>
      <c r="X10" s="60">
        <v>0.20319999999999999</v>
      </c>
      <c r="Y10" s="60">
        <v>0.33491199999999999</v>
      </c>
      <c r="Z10" s="60">
        <v>-0.291072</v>
      </c>
      <c r="AA10" s="60">
        <v>-9.2501001750637204E-17</v>
      </c>
      <c r="AB10" s="60">
        <v>0.21907199999999999</v>
      </c>
      <c r="AC10" s="60">
        <v>0.346688</v>
      </c>
      <c r="AD10" s="60">
        <v>-0.26918399999999998</v>
      </c>
      <c r="AE10" s="60">
        <v>-8.859780747239475E-17</v>
      </c>
      <c r="AF10" s="60" t="s">
        <v>869</v>
      </c>
      <c r="AG10" s="60" t="s">
        <v>870</v>
      </c>
      <c r="AH10" s="60">
        <v>1.586556847480493</v>
      </c>
      <c r="AI10" s="60">
        <v>1.686053240752923</v>
      </c>
      <c r="AJ10" s="60">
        <v>1.3914901168192531</v>
      </c>
      <c r="AK10" s="60">
        <v>1.2644295735212809</v>
      </c>
      <c r="AL10" s="60">
        <v>7.5197889182058004</v>
      </c>
      <c r="AM10" s="60">
        <v>7.5197889182058013</v>
      </c>
    </row>
    <row r="11" spans="1:120" x14ac:dyDescent="0.3">
      <c r="A11" s="61">
        <v>11</v>
      </c>
      <c r="B11" s="60"/>
      <c r="C11" s="60">
        <v>50</v>
      </c>
      <c r="D11" s="60">
        <v>3.1479120254516602E-2</v>
      </c>
      <c r="E11" s="60" t="b">
        <v>0</v>
      </c>
      <c r="F11" s="60">
        <v>2.1960068096000009E-2</v>
      </c>
      <c r="G11" s="60">
        <v>8.4675584000000362E-5</v>
      </c>
      <c r="H11" s="60">
        <v>1.952000000000065E-3</v>
      </c>
      <c r="I11" s="60">
        <v>5.4720000000000046E-3</v>
      </c>
      <c r="J11" s="60">
        <v>7.1360000000000026E-3</v>
      </c>
      <c r="K11" s="60">
        <v>9.9999999999999992E-2</v>
      </c>
      <c r="L11" s="60">
        <v>8.681600000000006E-2</v>
      </c>
      <c r="M11" s="60">
        <v>8.2847999999999977E-2</v>
      </c>
      <c r="N11" s="60">
        <v>8.6943999999999994E-2</v>
      </c>
      <c r="O11" s="60">
        <v>0.1</v>
      </c>
      <c r="P11" s="60">
        <v>0.40262399999999998</v>
      </c>
      <c r="Q11" s="60">
        <v>-0.146368</v>
      </c>
      <c r="R11" s="60">
        <v>0.18585599999999999</v>
      </c>
      <c r="S11" s="60">
        <v>1.979813001373577E-17</v>
      </c>
      <c r="T11" s="60">
        <v>0.40457599999999999</v>
      </c>
      <c r="U11" s="60">
        <v>-0.15184</v>
      </c>
      <c r="V11" s="60">
        <v>0.17871999999999999</v>
      </c>
      <c r="W11" s="60">
        <v>0.1</v>
      </c>
      <c r="X11" s="60">
        <v>0.30457600000000001</v>
      </c>
      <c r="Y11" s="60">
        <v>-0.25184000000000001</v>
      </c>
      <c r="Z11" s="60">
        <v>7.8719999999999998E-2</v>
      </c>
      <c r="AA11" s="60">
        <v>1.128634490094201E-18</v>
      </c>
      <c r="AB11" s="60">
        <v>0.31775999999999999</v>
      </c>
      <c r="AC11" s="60">
        <v>-0.23468800000000001</v>
      </c>
      <c r="AD11" s="60">
        <v>9.1775999999999996E-2</v>
      </c>
      <c r="AE11" s="60">
        <v>3.2918505961080851E-18</v>
      </c>
      <c r="AF11" s="60" t="s">
        <v>871</v>
      </c>
      <c r="AG11" s="60" t="s">
        <v>872</v>
      </c>
      <c r="AH11" s="60">
        <v>1.5202330613821651</v>
      </c>
      <c r="AI11" s="60">
        <v>1.7068690773735511</v>
      </c>
      <c r="AJ11" s="60">
        <v>1.1968969420811859</v>
      </c>
      <c r="AK11" s="60">
        <v>1.1298474440422119</v>
      </c>
      <c r="AL11" s="60">
        <v>16.585365853658541</v>
      </c>
      <c r="AM11" s="60">
        <v>16.585365853658541</v>
      </c>
    </row>
    <row r="12" spans="1:120" x14ac:dyDescent="0.3">
      <c r="A12" s="61">
        <v>12</v>
      </c>
      <c r="B12" s="60"/>
      <c r="C12" s="60">
        <v>50</v>
      </c>
      <c r="D12" s="60">
        <v>4.2914628982543952E-2</v>
      </c>
      <c r="E12" s="60" t="b">
        <v>0</v>
      </c>
      <c r="F12" s="60">
        <v>1.1382754304000001E-2</v>
      </c>
      <c r="G12" s="60">
        <v>3.9866562559999989E-3</v>
      </c>
      <c r="H12" s="60">
        <v>4.8736000000000002E-2</v>
      </c>
      <c r="I12" s="60">
        <v>2.6976E-2</v>
      </c>
      <c r="J12" s="60">
        <v>2.972799999999998E-2</v>
      </c>
      <c r="K12" s="60">
        <v>9.9999999999999992E-2</v>
      </c>
      <c r="L12" s="60">
        <v>6.992000000000001E-2</v>
      </c>
      <c r="M12" s="60">
        <v>3.9839999999999987E-2</v>
      </c>
      <c r="N12" s="60">
        <v>7.0047999999999999E-2</v>
      </c>
      <c r="O12" s="60">
        <v>0.1</v>
      </c>
      <c r="P12" s="60">
        <v>-7.1615999999999985E-2</v>
      </c>
      <c r="Q12" s="60">
        <v>-7.3408000000000001E-2</v>
      </c>
      <c r="R12" s="60">
        <v>-0.38361600000000001</v>
      </c>
      <c r="S12" s="60">
        <v>-1.1248723751272199E-16</v>
      </c>
      <c r="T12" s="60">
        <v>-0.120352</v>
      </c>
      <c r="U12" s="60">
        <v>-0.100384</v>
      </c>
      <c r="V12" s="60">
        <v>-0.35388799999999998</v>
      </c>
      <c r="W12" s="60">
        <v>9.9999999999999881E-2</v>
      </c>
      <c r="X12" s="60">
        <v>-0.22035199999999999</v>
      </c>
      <c r="Y12" s="60">
        <v>-0.20038400000000001</v>
      </c>
      <c r="Z12" s="60">
        <v>-0.45388800000000001</v>
      </c>
      <c r="AA12" s="60">
        <v>-1.315329445330616E-16</v>
      </c>
      <c r="AB12" s="60">
        <v>-0.190272</v>
      </c>
      <c r="AC12" s="60">
        <v>-0.14022399999999999</v>
      </c>
      <c r="AD12" s="60">
        <v>-0.42393599999999998</v>
      </c>
      <c r="AE12" s="60">
        <v>-1.278648824402555E-16</v>
      </c>
      <c r="AF12" s="60" t="s">
        <v>873</v>
      </c>
      <c r="AG12" s="60" t="s">
        <v>874</v>
      </c>
      <c r="AH12" s="60">
        <v>7.1137455467890058</v>
      </c>
      <c r="AI12" s="60">
        <v>1.459047038255463</v>
      </c>
      <c r="AJ12" s="60">
        <v>4.3544253143128318</v>
      </c>
      <c r="AK12" s="60">
        <v>4.1019345598329506</v>
      </c>
      <c r="AL12" s="60">
        <v>6.5989847715735763</v>
      </c>
      <c r="AM12" s="60">
        <v>6.5989847715735781</v>
      </c>
    </row>
    <row r="13" spans="1:120" x14ac:dyDescent="0.3">
      <c r="A13" s="61">
        <v>13</v>
      </c>
      <c r="B13" s="60"/>
      <c r="C13" s="60">
        <v>50</v>
      </c>
      <c r="D13" s="60">
        <v>3.6934614181518548E-2</v>
      </c>
      <c r="E13" s="60" t="b">
        <v>0</v>
      </c>
      <c r="F13" s="60">
        <v>2.849936486400001E-2</v>
      </c>
      <c r="G13" s="60">
        <v>2.2611446784000001E-2</v>
      </c>
      <c r="H13" s="60">
        <v>6.6848000000000019E-2</v>
      </c>
      <c r="I13" s="60">
        <v>4.9311999999999988E-2</v>
      </c>
      <c r="J13" s="60">
        <v>0.12534400000000001</v>
      </c>
      <c r="K13" s="60">
        <v>0.1</v>
      </c>
      <c r="L13" s="60">
        <v>9.219200000000001E-2</v>
      </c>
      <c r="M13" s="60">
        <v>0.1</v>
      </c>
      <c r="N13" s="60">
        <v>0.1</v>
      </c>
      <c r="O13" s="60">
        <v>0.1</v>
      </c>
      <c r="P13" s="60">
        <v>2.912E-2</v>
      </c>
      <c r="Q13" s="60">
        <v>0.231488</v>
      </c>
      <c r="R13" s="60">
        <v>0.32447999999999999</v>
      </c>
      <c r="S13" s="60">
        <v>-3.2103381051568383E-17</v>
      </c>
      <c r="T13" s="60">
        <v>9.5968000000000026E-2</v>
      </c>
      <c r="U13" s="60">
        <v>0.28079999999999999</v>
      </c>
      <c r="V13" s="60">
        <v>0.449824</v>
      </c>
      <c r="W13" s="60">
        <v>9.9999999999999978E-2</v>
      </c>
      <c r="X13" s="60">
        <v>-4.0319999999999852E-3</v>
      </c>
      <c r="Y13" s="60">
        <v>0.18079999999999999</v>
      </c>
      <c r="Z13" s="60">
        <v>0.34982400000000002</v>
      </c>
      <c r="AA13" s="60">
        <v>-2.9955840424583577E-17</v>
      </c>
      <c r="AB13" s="60">
        <v>3.776000000000015E-3</v>
      </c>
      <c r="AC13" s="60">
        <v>0.18079999999999999</v>
      </c>
      <c r="AD13" s="60">
        <v>0.34982400000000002</v>
      </c>
      <c r="AE13" s="60">
        <v>-2.8999636203809329E-17</v>
      </c>
      <c r="AF13" s="60" t="s">
        <v>875</v>
      </c>
      <c r="AG13" s="60" t="s">
        <v>876</v>
      </c>
      <c r="AH13" s="60">
        <v>0.83510010094508413</v>
      </c>
      <c r="AI13" s="60">
        <v>0.82795911558712298</v>
      </c>
      <c r="AJ13" s="60">
        <v>1.8746424646836851E-14</v>
      </c>
      <c r="AK13" s="60">
        <v>6.9110724819914412E-14</v>
      </c>
      <c r="AL13" s="60">
        <v>1.2925953566717941E-14</v>
      </c>
      <c r="AM13" s="60">
        <v>1.2925953566717941E-14</v>
      </c>
    </row>
    <row r="14" spans="1:120" x14ac:dyDescent="0.3">
      <c r="A14" s="61">
        <v>14</v>
      </c>
      <c r="B14" s="60"/>
      <c r="C14" s="60">
        <v>50</v>
      </c>
      <c r="D14" s="60">
        <v>2.3944377899169918E-2</v>
      </c>
      <c r="E14" s="60" t="b">
        <v>0</v>
      </c>
      <c r="F14" s="60">
        <v>2.9999999999999988E-2</v>
      </c>
      <c r="G14" s="60">
        <v>1.9520793599999999E-2</v>
      </c>
      <c r="H14" s="60">
        <v>4.3552000000000042E-2</v>
      </c>
      <c r="I14" s="60">
        <v>5.5359999999999854E-3</v>
      </c>
      <c r="J14" s="60">
        <v>0.13264000000000001</v>
      </c>
      <c r="K14" s="60">
        <v>0.1</v>
      </c>
      <c r="L14" s="60">
        <v>9.9999999999999978E-2</v>
      </c>
      <c r="M14" s="60">
        <v>9.9999999999999978E-2</v>
      </c>
      <c r="N14" s="60">
        <v>9.9999999999999978E-2</v>
      </c>
      <c r="O14" s="60">
        <v>0.1</v>
      </c>
      <c r="P14" s="60">
        <v>0.74118399999999995</v>
      </c>
      <c r="Q14" s="60">
        <v>0.51232</v>
      </c>
      <c r="R14" s="60">
        <v>0.18892800000000001</v>
      </c>
      <c r="S14" s="60">
        <v>2.1302976000528041E-17</v>
      </c>
      <c r="T14" s="60">
        <v>0.78473599999999999</v>
      </c>
      <c r="U14" s="60">
        <v>0.51785599999999998</v>
      </c>
      <c r="V14" s="60">
        <v>0.32156800000000002</v>
      </c>
      <c r="W14" s="60">
        <v>0.1</v>
      </c>
      <c r="X14" s="60">
        <v>0.68473600000000001</v>
      </c>
      <c r="Y14" s="60">
        <v>0.41785600000000001</v>
      </c>
      <c r="Z14" s="60">
        <v>0.22156799999999999</v>
      </c>
      <c r="AA14" s="60">
        <v>2.4171588662850799E-17</v>
      </c>
      <c r="AB14" s="60">
        <v>0.68473600000000001</v>
      </c>
      <c r="AC14" s="60">
        <v>0.41785600000000001</v>
      </c>
      <c r="AD14" s="60">
        <v>0.22156799999999999</v>
      </c>
      <c r="AE14" s="60">
        <v>2.4171588662850799E-17</v>
      </c>
      <c r="AF14" s="60" t="s">
        <v>877</v>
      </c>
      <c r="AG14" s="60" t="s">
        <v>878</v>
      </c>
      <c r="AH14" s="60">
        <v>4.3041710619961702E-14</v>
      </c>
      <c r="AI14" s="60">
        <v>0</v>
      </c>
      <c r="AJ14" s="60">
        <v>1.228406132996366E-14</v>
      </c>
      <c r="AK14" s="60">
        <v>0</v>
      </c>
      <c r="AL14" s="60">
        <v>4.0816442631819922E-14</v>
      </c>
      <c r="AM14" s="60">
        <v>4.0816442631819922E-14</v>
      </c>
    </row>
    <row r="15" spans="1:120" x14ac:dyDescent="0.3">
      <c r="A15" s="61">
        <v>15</v>
      </c>
      <c r="B15" s="60"/>
      <c r="C15" s="60">
        <v>50</v>
      </c>
      <c r="D15" s="60">
        <v>3.5902023315429688E-2</v>
      </c>
      <c r="E15" s="60" t="b">
        <v>0</v>
      </c>
      <c r="F15" s="60">
        <v>3.000000000000003E-2</v>
      </c>
      <c r="G15" s="60">
        <v>7.251323903999996E-3</v>
      </c>
      <c r="H15" s="60">
        <v>2.8480000000000029E-3</v>
      </c>
      <c r="I15" s="60">
        <v>3.7792000000000048E-2</v>
      </c>
      <c r="J15" s="60">
        <v>7.6255999999999949E-2</v>
      </c>
      <c r="K15" s="60">
        <v>9.9999999999999978E-2</v>
      </c>
      <c r="L15" s="60">
        <v>0.1</v>
      </c>
      <c r="M15" s="60">
        <v>0.1000000000000001</v>
      </c>
      <c r="N15" s="60">
        <v>0.1</v>
      </c>
      <c r="O15" s="60">
        <v>0.1</v>
      </c>
      <c r="P15" s="60">
        <v>6.2528E-2</v>
      </c>
      <c r="Q15" s="60">
        <v>0.483904</v>
      </c>
      <c r="R15" s="60">
        <v>-2.8799999999999951E-2</v>
      </c>
      <c r="S15" s="60">
        <v>-8.6732425467933505E-17</v>
      </c>
      <c r="T15" s="60">
        <v>6.5376000000000004E-2</v>
      </c>
      <c r="U15" s="60">
        <v>0.52169600000000005</v>
      </c>
      <c r="V15" s="60">
        <v>-0.1050559999999999</v>
      </c>
      <c r="W15" s="60">
        <v>9.9999999999999895E-2</v>
      </c>
      <c r="X15" s="60">
        <v>-3.4624000000000002E-2</v>
      </c>
      <c r="Y15" s="60">
        <v>0.42169600000000002</v>
      </c>
      <c r="Z15" s="60">
        <v>-0.20505599999999991</v>
      </c>
      <c r="AA15" s="60">
        <v>-1.1640610726999349E-16</v>
      </c>
      <c r="AB15" s="60">
        <v>-3.4624000000000002E-2</v>
      </c>
      <c r="AC15" s="60">
        <v>0.42169600000000002</v>
      </c>
      <c r="AD15" s="60">
        <v>-0.20505599999999991</v>
      </c>
      <c r="AE15" s="60">
        <v>-1.1640610726999349E-16</v>
      </c>
      <c r="AF15" s="60" t="s">
        <v>879</v>
      </c>
      <c r="AG15" s="60" t="s">
        <v>880</v>
      </c>
      <c r="AH15" s="60">
        <v>5.6377621007956061E-14</v>
      </c>
      <c r="AI15" s="60">
        <v>1.7531200265888071E-14</v>
      </c>
      <c r="AJ15" s="60">
        <v>1.234616878095531E-14</v>
      </c>
      <c r="AK15" s="60">
        <v>1.1102962715464879E-14</v>
      </c>
      <c r="AL15" s="60">
        <v>2.205157996119859E-14</v>
      </c>
      <c r="AM15" s="60">
        <v>4.4103159922397199E-14</v>
      </c>
    </row>
    <row r="16" spans="1:120" x14ac:dyDescent="0.3">
      <c r="A16" s="61">
        <v>16</v>
      </c>
      <c r="B16" s="60"/>
      <c r="C16" s="60">
        <v>50</v>
      </c>
      <c r="D16" s="60">
        <v>5.1894903182983398E-2</v>
      </c>
      <c r="E16" s="60" t="b">
        <v>0</v>
      </c>
      <c r="F16" s="60">
        <v>6.354508492799997E-2</v>
      </c>
      <c r="G16" s="60">
        <v>2.0084296703999999E-2</v>
      </c>
      <c r="H16" s="60">
        <v>4.2271999999999997E-2</v>
      </c>
      <c r="I16" s="60">
        <v>7.5424000000000019E-2</v>
      </c>
      <c r="J16" s="60">
        <v>0.112288</v>
      </c>
      <c r="K16" s="60">
        <v>9.9999999999999992E-2</v>
      </c>
      <c r="L16" s="60">
        <v>0.15670400000000001</v>
      </c>
      <c r="M16" s="60">
        <v>0.116896</v>
      </c>
      <c r="N16" s="60">
        <v>0.159136</v>
      </c>
      <c r="O16" s="60">
        <v>0.1</v>
      </c>
      <c r="P16" s="60">
        <v>0.21548800000000001</v>
      </c>
      <c r="Q16" s="60">
        <v>-0.26566400000000001</v>
      </c>
      <c r="R16" s="60">
        <v>-0.33023999999999998</v>
      </c>
      <c r="S16" s="60">
        <v>-5.9018178544509256E-17</v>
      </c>
      <c r="T16" s="60">
        <v>0.25775999999999999</v>
      </c>
      <c r="U16" s="60">
        <v>-0.19023999999999999</v>
      </c>
      <c r="V16" s="60">
        <v>-0.21795200000000001</v>
      </c>
      <c r="W16" s="60">
        <v>9.9999999999999936E-2</v>
      </c>
      <c r="X16" s="60">
        <v>0.15776000000000001</v>
      </c>
      <c r="Y16" s="60">
        <v>-0.29024</v>
      </c>
      <c r="Z16" s="60">
        <v>-0.31795200000000001</v>
      </c>
      <c r="AA16" s="60">
        <v>-6.3078127613042546E-17</v>
      </c>
      <c r="AB16" s="60">
        <v>0.10105600000000001</v>
      </c>
      <c r="AC16" s="60">
        <v>-0.30713600000000002</v>
      </c>
      <c r="AD16" s="60">
        <v>-0.37708799999999998</v>
      </c>
      <c r="AE16" s="60">
        <v>-7.6229854518445811E-17</v>
      </c>
      <c r="AF16" s="60" t="s">
        <v>881</v>
      </c>
      <c r="AG16" s="60" t="s">
        <v>882</v>
      </c>
      <c r="AH16" s="60">
        <v>6.1816616495098309</v>
      </c>
      <c r="AI16" s="60">
        <v>7.882590323929298</v>
      </c>
      <c r="AJ16" s="60">
        <v>1.14826370451356</v>
      </c>
      <c r="AK16" s="60">
        <v>1.085525579909453</v>
      </c>
      <c r="AL16" s="60">
        <v>18.59903381642512</v>
      </c>
      <c r="AM16" s="60">
        <v>18.599033816425131</v>
      </c>
    </row>
    <row r="17" spans="1:39" x14ac:dyDescent="0.3">
      <c r="A17" s="61">
        <v>17</v>
      </c>
      <c r="B17" s="60"/>
      <c r="C17" s="60">
        <v>50</v>
      </c>
      <c r="D17" s="60">
        <v>4.5877456665039063E-2</v>
      </c>
      <c r="E17" s="60" t="b">
        <v>0</v>
      </c>
      <c r="F17" s="60">
        <v>1.9356257280000021E-2</v>
      </c>
      <c r="G17" s="60">
        <v>1.0110225408000009E-2</v>
      </c>
      <c r="H17" s="60">
        <v>5.8400000000000118E-2</v>
      </c>
      <c r="I17" s="60">
        <v>7.9712000000000005E-2</v>
      </c>
      <c r="J17" s="60">
        <v>1.8592000000000001E-2</v>
      </c>
      <c r="K17" s="60">
        <v>9.9999999999999992E-2</v>
      </c>
      <c r="L17" s="60">
        <v>3.3056000000000092E-2</v>
      </c>
      <c r="M17" s="60">
        <v>0.1304000000000001</v>
      </c>
      <c r="N17" s="60">
        <v>3.5487999999999992E-2</v>
      </c>
      <c r="O17" s="60">
        <v>0.1</v>
      </c>
      <c r="P17" s="60">
        <v>0.53113599999999994</v>
      </c>
      <c r="Q17" s="60">
        <v>0.55302399999999996</v>
      </c>
      <c r="R17" s="60">
        <v>-0.14784</v>
      </c>
      <c r="S17" s="60">
        <v>-4.8155071577352558E-17</v>
      </c>
      <c r="T17" s="60">
        <v>0.58953600000000006</v>
      </c>
      <c r="U17" s="60">
        <v>0.47331200000000001</v>
      </c>
      <c r="V17" s="60">
        <v>-0.129248</v>
      </c>
      <c r="W17" s="60">
        <v>9.999999999999995E-2</v>
      </c>
      <c r="X17" s="60">
        <v>0.48953600000000003</v>
      </c>
      <c r="Y17" s="60">
        <v>0.37331199999999998</v>
      </c>
      <c r="Z17" s="60">
        <v>-0.22924800000000001</v>
      </c>
      <c r="AA17" s="60">
        <v>-5.2215020645885861E-17</v>
      </c>
      <c r="AB17" s="60">
        <v>0.55647999999999997</v>
      </c>
      <c r="AC17" s="60">
        <v>0.60371200000000003</v>
      </c>
      <c r="AD17" s="60">
        <v>-0.16473599999999999</v>
      </c>
      <c r="AE17" s="60">
        <v>-5.0224234809191922E-17</v>
      </c>
      <c r="AF17" s="60" t="s">
        <v>883</v>
      </c>
      <c r="AG17" s="60" t="s">
        <v>884</v>
      </c>
      <c r="AH17" s="60">
        <v>8.3050509865768127</v>
      </c>
      <c r="AI17" s="60">
        <v>2.2971953682442421</v>
      </c>
      <c r="AJ17" s="60">
        <v>28.518839798283761</v>
      </c>
      <c r="AK17" s="60">
        <v>25.802721803425229</v>
      </c>
      <c r="AL17" s="60">
        <v>28.140703517587909</v>
      </c>
      <c r="AM17" s="60">
        <v>28.14070351758793</v>
      </c>
    </row>
    <row r="18" spans="1:39" x14ac:dyDescent="0.3">
      <c r="A18" s="61">
        <v>18</v>
      </c>
      <c r="B18" s="60"/>
      <c r="C18" s="60">
        <v>50</v>
      </c>
      <c r="D18" s="60">
        <v>4.385685920715332E-2</v>
      </c>
      <c r="E18" s="60" t="b">
        <v>0</v>
      </c>
      <c r="F18" s="60">
        <v>2.3672032256000002E-2</v>
      </c>
      <c r="G18" s="60">
        <v>5.9608463360000009E-3</v>
      </c>
      <c r="H18" s="60">
        <v>1.6864000000000028E-2</v>
      </c>
      <c r="I18" s="60">
        <v>2.7743999999999991E-2</v>
      </c>
      <c r="J18" s="60">
        <v>7.0047999999999999E-2</v>
      </c>
      <c r="K18" s="60">
        <v>9.9999999999999992E-2</v>
      </c>
      <c r="L18" s="60">
        <v>7.4527999999999983E-2</v>
      </c>
      <c r="M18" s="60">
        <v>4.9056000000000002E-2</v>
      </c>
      <c r="N18" s="60">
        <v>0.12534400000000001</v>
      </c>
      <c r="O18" s="60">
        <v>0.1</v>
      </c>
      <c r="P18" s="60">
        <v>-5.1135999999999973E-2</v>
      </c>
      <c r="Q18" s="60">
        <v>6.5855999999999998E-2</v>
      </c>
      <c r="R18" s="60">
        <v>0.37708799999999998</v>
      </c>
      <c r="S18" s="60">
        <v>-2.5347249590032251E-17</v>
      </c>
      <c r="T18" s="60">
        <v>-6.8000000000000005E-2</v>
      </c>
      <c r="U18" s="60">
        <v>3.8112000000000007E-2</v>
      </c>
      <c r="V18" s="60">
        <v>0.44713599999999998</v>
      </c>
      <c r="W18" s="60">
        <v>9.9999999999999964E-2</v>
      </c>
      <c r="X18" s="60">
        <v>-0.16800000000000001</v>
      </c>
      <c r="Y18" s="60">
        <v>-6.1887999999999999E-2</v>
      </c>
      <c r="Z18" s="60">
        <v>0.347136</v>
      </c>
      <c r="AA18" s="60">
        <v>-3.5504960000880059E-17</v>
      </c>
      <c r="AB18" s="60">
        <v>-0.14252799999999999</v>
      </c>
      <c r="AC18" s="60">
        <v>-1.0944000000000001E-2</v>
      </c>
      <c r="AD18" s="60">
        <v>0.32179200000000002</v>
      </c>
      <c r="AE18" s="60">
        <v>-3.8608704848639113E-17</v>
      </c>
      <c r="AF18" s="60" t="s">
        <v>885</v>
      </c>
      <c r="AG18" s="60" t="s">
        <v>886</v>
      </c>
      <c r="AH18" s="60">
        <v>5.2990241741174406</v>
      </c>
      <c r="AI18" s="60">
        <v>1.2578743020519949</v>
      </c>
      <c r="AJ18" s="60">
        <v>4.0981845918026583</v>
      </c>
      <c r="AK18" s="60">
        <v>3.8357718177161608</v>
      </c>
      <c r="AL18" s="60">
        <v>7.3008849557521964</v>
      </c>
      <c r="AM18" s="60">
        <v>7.3008849557521964</v>
      </c>
    </row>
    <row r="19" spans="1:39" x14ac:dyDescent="0.3">
      <c r="A19" s="61">
        <v>19</v>
      </c>
      <c r="B19" s="60"/>
      <c r="C19" s="60">
        <v>50</v>
      </c>
      <c r="D19" s="60">
        <v>3.7863492965698242E-2</v>
      </c>
      <c r="E19" s="60" t="b">
        <v>0</v>
      </c>
      <c r="F19" s="60">
        <v>2.4178641920000001E-2</v>
      </c>
      <c r="G19" s="60">
        <v>2.0437289984E-2</v>
      </c>
      <c r="H19" s="60">
        <v>6.0704000000000008E-2</v>
      </c>
      <c r="I19" s="60">
        <v>2.1408000000000042E-2</v>
      </c>
      <c r="J19" s="60">
        <v>0.12764800000000001</v>
      </c>
      <c r="K19" s="60">
        <v>0.1</v>
      </c>
      <c r="L19" s="60">
        <v>7.8751999999999989E-2</v>
      </c>
      <c r="M19" s="60">
        <v>5.7504E-2</v>
      </c>
      <c r="N19" s="60">
        <v>0.12112000000000001</v>
      </c>
      <c r="O19" s="60">
        <v>0.1</v>
      </c>
      <c r="P19" s="60">
        <v>0.21126400000000001</v>
      </c>
      <c r="Q19" s="60">
        <v>0.31263999999999997</v>
      </c>
      <c r="R19" s="60">
        <v>0.28608</v>
      </c>
      <c r="S19" s="60">
        <v>-1.946894495412496E-17</v>
      </c>
      <c r="T19" s="60">
        <v>0.27196799999999999</v>
      </c>
      <c r="U19" s="60">
        <v>0.33404800000000001</v>
      </c>
      <c r="V19" s="60">
        <v>0.41372799999999998</v>
      </c>
      <c r="W19" s="60">
        <v>9.9999999999999992E-2</v>
      </c>
      <c r="X19" s="60">
        <v>0.17196800000000001</v>
      </c>
      <c r="Y19" s="60">
        <v>0.23404800000000001</v>
      </c>
      <c r="Z19" s="60">
        <v>0.31372800000000001</v>
      </c>
      <c r="AA19" s="60">
        <v>-1.608304148384236E-17</v>
      </c>
      <c r="AB19" s="60">
        <v>0.193216</v>
      </c>
      <c r="AC19" s="60">
        <v>0.27654400000000001</v>
      </c>
      <c r="AD19" s="60">
        <v>0.29260799999999998</v>
      </c>
      <c r="AE19" s="60">
        <v>-1.8669495523641569E-17</v>
      </c>
      <c r="AF19" s="60" t="s">
        <v>887</v>
      </c>
      <c r="AG19" s="60" t="s">
        <v>888</v>
      </c>
      <c r="AH19" s="60">
        <v>2.8024445678347538</v>
      </c>
      <c r="AI19" s="60">
        <v>1.4106859847728319</v>
      </c>
      <c r="AJ19" s="60">
        <v>4.4867185788653261</v>
      </c>
      <c r="AK19" s="60">
        <v>4.1170592834683033</v>
      </c>
      <c r="AL19" s="60">
        <v>6.7319461444308129</v>
      </c>
      <c r="AM19" s="60">
        <v>6.7319461444308129</v>
      </c>
    </row>
    <row r="20" spans="1:39" x14ac:dyDescent="0.3">
      <c r="A20" s="61">
        <v>20</v>
      </c>
      <c r="B20" s="60"/>
      <c r="C20" s="60">
        <v>50</v>
      </c>
      <c r="D20" s="60">
        <v>2.402186393737793E-2</v>
      </c>
      <c r="E20" s="60" t="b">
        <v>0</v>
      </c>
      <c r="F20" s="60">
        <v>2.9975399423999981E-2</v>
      </c>
      <c r="G20" s="60">
        <v>1.9085970432000009E-2</v>
      </c>
      <c r="H20" s="60">
        <v>0.116384</v>
      </c>
      <c r="I20" s="60">
        <v>6.6976000000000036E-2</v>
      </c>
      <c r="J20" s="60">
        <v>3.2480000000000057E-2</v>
      </c>
      <c r="K20" s="60">
        <v>9.9999999999999992E-2</v>
      </c>
      <c r="L20" s="60">
        <v>9.9487999999999993E-2</v>
      </c>
      <c r="M20" s="60">
        <v>0.100768</v>
      </c>
      <c r="N20" s="60">
        <v>9.9615999999999955E-2</v>
      </c>
      <c r="O20" s="60">
        <v>0.1</v>
      </c>
      <c r="P20" s="60">
        <v>0.16390399999999999</v>
      </c>
      <c r="Q20" s="60">
        <v>0.59372799999999992</v>
      </c>
      <c r="R20" s="60">
        <v>-3.3023999999999942E-2</v>
      </c>
      <c r="S20" s="60">
        <v>-8.1559517388335088E-17</v>
      </c>
      <c r="T20" s="60">
        <v>0.28028799999999998</v>
      </c>
      <c r="U20" s="60">
        <v>0.66070399999999996</v>
      </c>
      <c r="V20" s="60">
        <v>-6.5504000000000007E-2</v>
      </c>
      <c r="W20" s="60">
        <v>9.9999999999999908E-2</v>
      </c>
      <c r="X20" s="60">
        <v>0.180288</v>
      </c>
      <c r="Y20" s="60">
        <v>0.56070399999999998</v>
      </c>
      <c r="Z20" s="60">
        <v>-0.16550400000000001</v>
      </c>
      <c r="AA20" s="60">
        <v>-9.3755040072964087E-17</v>
      </c>
      <c r="AB20" s="60">
        <v>0.18079999999999999</v>
      </c>
      <c r="AC20" s="60">
        <v>0.55993599999999999</v>
      </c>
      <c r="AD20" s="60">
        <v>-0.16511999999999999</v>
      </c>
      <c r="AE20" s="60">
        <v>-9.3598285282673226E-17</v>
      </c>
      <c r="AF20" s="60" t="s">
        <v>889</v>
      </c>
      <c r="AG20" s="60" t="s">
        <v>890</v>
      </c>
      <c r="AH20" s="60">
        <v>2.699033350435192E-2</v>
      </c>
      <c r="AI20" s="60">
        <v>8.1989544862370103E-2</v>
      </c>
      <c r="AJ20" s="60">
        <v>0.12377214915194661</v>
      </c>
      <c r="AK20" s="60">
        <v>0.10885324794834481</v>
      </c>
      <c r="AL20" s="60">
        <v>0.23201856148487651</v>
      </c>
      <c r="AM20" s="60">
        <v>0.23201856148489031</v>
      </c>
    </row>
    <row r="21" spans="1:39" x14ac:dyDescent="0.3">
      <c r="A21" s="61">
        <v>21</v>
      </c>
      <c r="B21" s="60"/>
      <c r="C21" s="60">
        <v>50</v>
      </c>
      <c r="D21" s="60">
        <v>3.0918121337890622E-2</v>
      </c>
      <c r="E21" s="60" t="b">
        <v>0</v>
      </c>
      <c r="F21" s="60">
        <v>2.9036481536000011E-2</v>
      </c>
      <c r="G21" s="60">
        <v>7.2728883200000088E-4</v>
      </c>
      <c r="H21" s="60">
        <v>2.4928000000000009E-2</v>
      </c>
      <c r="I21" s="60">
        <v>9.8880000000000079E-3</v>
      </c>
      <c r="J21" s="60">
        <v>2.8480000000000731E-3</v>
      </c>
      <c r="K21" s="60">
        <v>9.9999999999999978E-2</v>
      </c>
      <c r="L21" s="60">
        <v>9.7568000000000044E-2</v>
      </c>
      <c r="M21" s="60">
        <v>9.5135999999999998E-2</v>
      </c>
      <c r="N21" s="60">
        <v>0.10230400000000001</v>
      </c>
      <c r="O21" s="60">
        <v>0.1</v>
      </c>
      <c r="P21" s="60">
        <v>-0.36102400000000001</v>
      </c>
      <c r="Q21" s="60">
        <v>0.20102400000000001</v>
      </c>
      <c r="R21" s="60">
        <v>0.28416000000000002</v>
      </c>
      <c r="S21" s="60">
        <v>-8.2954635021923752E-17</v>
      </c>
      <c r="T21" s="60">
        <v>-0.38595200000000002</v>
      </c>
      <c r="U21" s="60">
        <v>0.21091199999999999</v>
      </c>
      <c r="V21" s="60">
        <v>0.2870080000000001</v>
      </c>
      <c r="W21" s="60">
        <v>9.9999999999999895E-2</v>
      </c>
      <c r="X21" s="60">
        <v>-0.485952</v>
      </c>
      <c r="Y21" s="60">
        <v>0.110912</v>
      </c>
      <c r="Z21" s="60">
        <v>0.18700800000000009</v>
      </c>
      <c r="AA21" s="60">
        <v>-1.046338225191498E-16</v>
      </c>
      <c r="AB21" s="60">
        <v>-0.48352000000000001</v>
      </c>
      <c r="AC21" s="60">
        <v>0.115776</v>
      </c>
      <c r="AD21" s="60">
        <v>0.18470400000000009</v>
      </c>
      <c r="AE21" s="60">
        <v>-1.0491598114167339E-16</v>
      </c>
      <c r="AF21" s="60" t="s">
        <v>891</v>
      </c>
      <c r="AG21" s="60" t="s">
        <v>892</v>
      </c>
      <c r="AH21" s="60">
        <v>0.82639082875057834</v>
      </c>
      <c r="AI21" s="60">
        <v>8.9426677269152682E-2</v>
      </c>
      <c r="AJ21" s="60">
        <v>0.45445754162620788</v>
      </c>
      <c r="AK21" s="60">
        <v>0.4210055982194284</v>
      </c>
      <c r="AL21" s="60">
        <v>1.2320328542094141</v>
      </c>
      <c r="AM21" s="60">
        <v>1.2320328542094141</v>
      </c>
    </row>
    <row r="22" spans="1:39" x14ac:dyDescent="0.3">
      <c r="A22" s="61">
        <v>22</v>
      </c>
      <c r="B22" s="60"/>
      <c r="C22" s="60">
        <v>50</v>
      </c>
      <c r="D22" s="60">
        <v>4.191279411315918E-2</v>
      </c>
      <c r="E22" s="60" t="b">
        <v>0</v>
      </c>
      <c r="F22" s="60">
        <v>1.1382754304000001E-2</v>
      </c>
      <c r="G22" s="60">
        <v>1.929989120000001E-3</v>
      </c>
      <c r="H22" s="60">
        <v>4.028799999999999E-2</v>
      </c>
      <c r="I22" s="60">
        <v>1.1424000000000019E-2</v>
      </c>
      <c r="J22" s="60">
        <v>1.328000000000007E-2</v>
      </c>
      <c r="K22" s="60">
        <v>9.9999999999999978E-2</v>
      </c>
      <c r="L22" s="60">
        <v>6.992000000000001E-2</v>
      </c>
      <c r="M22" s="60">
        <v>3.9840000000000007E-2</v>
      </c>
      <c r="N22" s="60">
        <v>7.0047999999999944E-2</v>
      </c>
      <c r="O22" s="60">
        <v>0.1</v>
      </c>
      <c r="P22" s="60">
        <v>-0.13395199999999999</v>
      </c>
      <c r="Q22" s="60">
        <v>-0.21318400000000001</v>
      </c>
      <c r="R22" s="60">
        <v>-0.39129599999999998</v>
      </c>
      <c r="S22" s="60">
        <v>-1.1250291299175111E-16</v>
      </c>
      <c r="T22" s="60">
        <v>-0.17424000000000001</v>
      </c>
      <c r="U22" s="60">
        <v>-0.20175999999999999</v>
      </c>
      <c r="V22" s="60">
        <v>-0.40457599999999999</v>
      </c>
      <c r="W22" s="60">
        <v>9.9999999999999867E-2</v>
      </c>
      <c r="X22" s="60">
        <v>-0.27423999999999998</v>
      </c>
      <c r="Y22" s="60">
        <v>-0.30175999999999997</v>
      </c>
      <c r="Z22" s="60">
        <v>-0.50457600000000002</v>
      </c>
      <c r="AA22" s="60">
        <v>-1.381323212043069E-16</v>
      </c>
      <c r="AB22" s="60">
        <v>-0.24415999999999999</v>
      </c>
      <c r="AC22" s="60">
        <v>-0.24160000000000001</v>
      </c>
      <c r="AD22" s="60">
        <v>-0.47462399999999999</v>
      </c>
      <c r="AE22" s="60">
        <v>-1.344642591115008E-16</v>
      </c>
      <c r="AF22" s="60" t="s">
        <v>893</v>
      </c>
      <c r="AG22" s="60" t="s">
        <v>894</v>
      </c>
      <c r="AH22" s="60">
        <v>8.1298080611063437</v>
      </c>
      <c r="AI22" s="60">
        <v>1.41988064741396</v>
      </c>
      <c r="AJ22" s="60">
        <v>4.0567540908242394</v>
      </c>
      <c r="AK22" s="60">
        <v>3.8367321120576379</v>
      </c>
      <c r="AL22" s="60">
        <v>5.936073059360722</v>
      </c>
      <c r="AM22" s="60">
        <v>5.9360730593607061</v>
      </c>
    </row>
    <row r="23" spans="1:39" x14ac:dyDescent="0.3">
      <c r="A23" s="61">
        <v>24</v>
      </c>
      <c r="B23" s="60"/>
      <c r="C23" s="60">
        <v>50</v>
      </c>
      <c r="D23" s="60">
        <v>2.6936531066894531E-2</v>
      </c>
      <c r="E23" s="60" t="b">
        <v>0</v>
      </c>
      <c r="F23" s="60">
        <v>2.9670558720000011E-2</v>
      </c>
      <c r="G23" s="60">
        <v>1.644203520000001E-2</v>
      </c>
      <c r="H23" s="60">
        <v>4.2271999999999983E-2</v>
      </c>
      <c r="I23" s="60">
        <v>3.6703999999999987E-2</v>
      </c>
      <c r="J23" s="60">
        <v>0.1153600000000001</v>
      </c>
      <c r="K23" s="60">
        <v>0.1</v>
      </c>
      <c r="L23" s="60">
        <v>0.10063999999999999</v>
      </c>
      <c r="M23" s="60">
        <v>9.8463999999999996E-2</v>
      </c>
      <c r="N23" s="60">
        <v>9.9232000000000042E-2</v>
      </c>
      <c r="O23" s="60">
        <v>0.1</v>
      </c>
      <c r="P23" s="60">
        <v>0.39110400000000001</v>
      </c>
      <c r="Q23" s="60">
        <v>-0.10284799999999999</v>
      </c>
      <c r="R23" s="60">
        <v>0.43008000000000002</v>
      </c>
      <c r="S23" s="60">
        <v>4.5631319453669688E-17</v>
      </c>
      <c r="T23" s="60">
        <v>0.43337599999999998</v>
      </c>
      <c r="U23" s="60">
        <v>-0.13955200000000001</v>
      </c>
      <c r="V23" s="60">
        <v>0.54544000000000004</v>
      </c>
      <c r="W23" s="60">
        <v>0.1000000000000001</v>
      </c>
      <c r="X23" s="60">
        <v>0.33337600000000001</v>
      </c>
      <c r="Y23" s="60">
        <v>-0.23955199999999999</v>
      </c>
      <c r="Z23" s="60">
        <v>0.44544</v>
      </c>
      <c r="AA23" s="60">
        <v>4.8813441696574178E-17</v>
      </c>
      <c r="AB23" s="60">
        <v>0.33273599999999998</v>
      </c>
      <c r="AC23" s="60">
        <v>-0.23801600000000001</v>
      </c>
      <c r="AD23" s="60">
        <v>0.44620799999999999</v>
      </c>
      <c r="AE23" s="60">
        <v>4.8735064301428748E-17</v>
      </c>
      <c r="AF23" s="60" t="s">
        <v>895</v>
      </c>
      <c r="AG23" s="60" t="s">
        <v>896</v>
      </c>
      <c r="AH23" s="60">
        <v>2.3026716308276719E-2</v>
      </c>
      <c r="AI23" s="60">
        <v>0.20035428357890869</v>
      </c>
      <c r="AJ23" s="60">
        <v>0.10811183643546569</v>
      </c>
      <c r="AK23" s="60">
        <v>0.10200604888934429</v>
      </c>
      <c r="AL23" s="60">
        <v>0.17241379310347771</v>
      </c>
      <c r="AM23" s="60">
        <v>0.17241379310347771</v>
      </c>
    </row>
    <row r="24" spans="1:39" x14ac:dyDescent="0.3">
      <c r="A24" s="61">
        <v>25</v>
      </c>
      <c r="B24" s="60"/>
      <c r="C24" s="60">
        <v>50</v>
      </c>
      <c r="D24" s="60">
        <v>3.4937143325805657E-2</v>
      </c>
      <c r="E24" s="60" t="b">
        <v>0</v>
      </c>
      <c r="F24" s="60">
        <v>2.6123488255999999E-2</v>
      </c>
      <c r="G24" s="60">
        <v>8.5193830400000291E-4</v>
      </c>
      <c r="H24" s="60">
        <v>2.531200000000006E-2</v>
      </c>
      <c r="I24" s="60">
        <v>6.0479999999999978E-3</v>
      </c>
      <c r="J24" s="60">
        <v>1.3216000000000011E-2</v>
      </c>
      <c r="K24" s="60">
        <v>9.9999999999999978E-2</v>
      </c>
      <c r="L24" s="60">
        <v>9.1808000000000001E-2</v>
      </c>
      <c r="M24" s="60">
        <v>8.3615999999999996E-2</v>
      </c>
      <c r="N24" s="60">
        <v>0.10345600000000001</v>
      </c>
      <c r="O24" s="60">
        <v>0.1</v>
      </c>
      <c r="P24" s="60">
        <v>-0.47404800000000002</v>
      </c>
      <c r="Q24" s="60">
        <v>0.310336</v>
      </c>
      <c r="R24" s="60">
        <v>8.6784000000000069E-2</v>
      </c>
      <c r="S24" s="60">
        <v>-1.276611012128774E-16</v>
      </c>
      <c r="T24" s="60">
        <v>-0.49936000000000003</v>
      </c>
      <c r="U24" s="60">
        <v>0.316384</v>
      </c>
      <c r="V24" s="60">
        <v>0.1000000000000001</v>
      </c>
      <c r="W24" s="60">
        <v>9.9999999999999853E-2</v>
      </c>
      <c r="X24" s="60">
        <v>-0.59936</v>
      </c>
      <c r="Y24" s="60">
        <v>0.21638399999999999</v>
      </c>
      <c r="Z24" s="60">
        <v>6.5483618527650835E-17</v>
      </c>
      <c r="AA24" s="60">
        <v>-1.478824691603984E-16</v>
      </c>
      <c r="AB24" s="60">
        <v>-0.59116800000000003</v>
      </c>
      <c r="AC24" s="60">
        <v>0.232768</v>
      </c>
      <c r="AD24" s="60">
        <v>-3.455999999999934E-3</v>
      </c>
      <c r="AE24" s="60">
        <v>-1.4830570709418379E-16</v>
      </c>
      <c r="AF24" s="60" t="s">
        <v>897</v>
      </c>
      <c r="AG24" s="60" t="s">
        <v>898</v>
      </c>
      <c r="AH24" s="60">
        <v>3.4868942174733939</v>
      </c>
      <c r="AI24" s="60">
        <v>0.27419161651751622</v>
      </c>
      <c r="AJ24" s="60">
        <v>1.698149381715331</v>
      </c>
      <c r="AK24" s="60">
        <v>1.560593408385357</v>
      </c>
      <c r="AL24" s="60">
        <v>0</v>
      </c>
      <c r="AM24" s="60">
        <v>0</v>
      </c>
    </row>
    <row r="25" spans="1:39" x14ac:dyDescent="0.3">
      <c r="A25" s="61">
        <v>26</v>
      </c>
      <c r="B25" s="60"/>
      <c r="C25" s="60">
        <v>50</v>
      </c>
      <c r="D25" s="60">
        <v>2.4919748306274411E-2</v>
      </c>
      <c r="E25" s="60" t="b">
        <v>0</v>
      </c>
      <c r="F25" s="60">
        <v>2.786078207999999E-2</v>
      </c>
      <c r="G25" s="60">
        <v>1.3076204544000009E-2</v>
      </c>
      <c r="H25" s="60">
        <v>3.4207999999999988E-2</v>
      </c>
      <c r="I25" s="60">
        <v>8.2016000000000033E-2</v>
      </c>
      <c r="J25" s="60">
        <v>7.1968000000000032E-2</v>
      </c>
      <c r="K25" s="60">
        <v>0.1</v>
      </c>
      <c r="L25" s="60">
        <v>7.567999999999997E-2</v>
      </c>
      <c r="M25" s="60">
        <v>0.10691199999999999</v>
      </c>
      <c r="N25" s="60">
        <v>0.10345600000000001</v>
      </c>
      <c r="O25" s="60">
        <v>0.1</v>
      </c>
      <c r="P25" s="60">
        <v>-0.108352</v>
      </c>
      <c r="Q25" s="60">
        <v>-0.45817600000000003</v>
      </c>
      <c r="R25" s="60">
        <v>0.52223999999999993</v>
      </c>
      <c r="S25" s="60">
        <v>1.7509510075489199E-17</v>
      </c>
      <c r="T25" s="60">
        <v>-7.4143999999999988E-2</v>
      </c>
      <c r="U25" s="60">
        <v>-0.54019200000000001</v>
      </c>
      <c r="V25" s="60">
        <v>0.59420799999999996</v>
      </c>
      <c r="W25" s="60">
        <v>0.1</v>
      </c>
      <c r="X25" s="60">
        <v>-0.17414399999999999</v>
      </c>
      <c r="Y25" s="60">
        <v>-0.64019199999999998</v>
      </c>
      <c r="Z25" s="60">
        <v>0.49420799999999998</v>
      </c>
      <c r="AA25" s="60">
        <v>1.71646495368493E-17</v>
      </c>
      <c r="AB25" s="60">
        <v>-0.14982400000000001</v>
      </c>
      <c r="AC25" s="60">
        <v>-0.64710400000000001</v>
      </c>
      <c r="AD25" s="60">
        <v>0.49075200000000002</v>
      </c>
      <c r="AE25" s="60">
        <v>2.0142990552375669E-17</v>
      </c>
      <c r="AF25" s="60" t="s">
        <v>899</v>
      </c>
      <c r="AG25" s="60" t="s">
        <v>900</v>
      </c>
      <c r="AH25" s="60">
        <v>3.9959199125928859</v>
      </c>
      <c r="AI25" s="60">
        <v>2.8394358762719141</v>
      </c>
      <c r="AJ25" s="60">
        <v>0.379490180331163</v>
      </c>
      <c r="AK25" s="60">
        <v>0.36256190488098472</v>
      </c>
      <c r="AL25" s="60">
        <v>0.69930069930068162</v>
      </c>
      <c r="AM25" s="60">
        <v>0.69930069930068162</v>
      </c>
    </row>
    <row r="26" spans="1:39" x14ac:dyDescent="0.3">
      <c r="A26" s="61">
        <v>28</v>
      </c>
      <c r="B26" s="60"/>
      <c r="C26" s="60">
        <v>50</v>
      </c>
      <c r="D26" s="60">
        <v>4.8874855041503913E-2</v>
      </c>
      <c r="E26" s="60" t="b">
        <v>0</v>
      </c>
      <c r="F26" s="60">
        <v>1.7852386303999979E-2</v>
      </c>
      <c r="G26" s="60">
        <v>9.0985134079999957E-3</v>
      </c>
      <c r="H26" s="60">
        <v>4.5280000000000042E-2</v>
      </c>
      <c r="I26" s="60">
        <v>1.987199999999989E-2</v>
      </c>
      <c r="J26" s="60">
        <v>8.1567999999999974E-2</v>
      </c>
      <c r="K26" s="60">
        <v>9.9999999999999992E-2</v>
      </c>
      <c r="L26" s="60">
        <v>0.1017919999999999</v>
      </c>
      <c r="M26" s="60">
        <v>1.142399999999999E-2</v>
      </c>
      <c r="N26" s="60">
        <v>8.5791999999999979E-2</v>
      </c>
      <c r="O26" s="60">
        <v>0.1</v>
      </c>
      <c r="P26" s="60">
        <v>-4.4223999999999958E-2</v>
      </c>
      <c r="Q26" s="60">
        <v>-0.52934399999999993</v>
      </c>
      <c r="R26" s="60">
        <v>-0.42892799999999998</v>
      </c>
      <c r="S26" s="60">
        <v>-8.6763776425991677E-17</v>
      </c>
      <c r="T26" s="60">
        <v>-8.9504E-2</v>
      </c>
      <c r="U26" s="60">
        <v>-0.50947200000000004</v>
      </c>
      <c r="V26" s="60">
        <v>-0.34736</v>
      </c>
      <c r="W26" s="60">
        <v>9.9999999999999908E-2</v>
      </c>
      <c r="X26" s="60">
        <v>-0.18950400000000001</v>
      </c>
      <c r="Y26" s="60">
        <v>-0.60947200000000001</v>
      </c>
      <c r="Z26" s="60">
        <v>-0.44735999999999998</v>
      </c>
      <c r="AA26" s="60">
        <v>-1.019062891680889E-16</v>
      </c>
      <c r="AB26" s="60">
        <v>-0.19129599999999991</v>
      </c>
      <c r="AC26" s="60">
        <v>-0.52089600000000003</v>
      </c>
      <c r="AD26" s="60">
        <v>-0.43315199999999998</v>
      </c>
      <c r="AE26" s="60">
        <v>-1.058094834463313E-16</v>
      </c>
      <c r="AF26" s="60" t="s">
        <v>901</v>
      </c>
      <c r="AG26" s="60" t="s">
        <v>902</v>
      </c>
      <c r="AH26" s="60">
        <v>3.5002121028677129</v>
      </c>
      <c r="AI26" s="60">
        <v>2.467972817313405</v>
      </c>
      <c r="AJ26" s="60">
        <v>4.9465256250488521</v>
      </c>
      <c r="AK26" s="60">
        <v>4.7222574773484869</v>
      </c>
      <c r="AL26" s="60">
        <v>3.175965665236038</v>
      </c>
      <c r="AM26" s="60">
        <v>3.1759656652360189</v>
      </c>
    </row>
    <row r="27" spans="1:39" x14ac:dyDescent="0.3">
      <c r="A27" s="61">
        <v>29</v>
      </c>
      <c r="B27" s="60"/>
      <c r="C27" s="60">
        <v>50</v>
      </c>
      <c r="D27" s="60">
        <v>4.4876337051391602E-2</v>
      </c>
      <c r="E27" s="60" t="b">
        <v>0</v>
      </c>
      <c r="F27" s="60">
        <v>2.7007896575999991E-2</v>
      </c>
      <c r="G27" s="60">
        <v>1.981779455999998E-2</v>
      </c>
      <c r="H27" s="60">
        <v>9.9487999999999965E-2</v>
      </c>
      <c r="I27" s="60">
        <v>9.5839999999999925E-2</v>
      </c>
      <c r="J27" s="60">
        <v>2.7103999999999961E-2</v>
      </c>
      <c r="K27" s="60">
        <v>9.9999999999999992E-2</v>
      </c>
      <c r="L27" s="60">
        <v>0.12751999999999999</v>
      </c>
      <c r="M27" s="60">
        <v>9.1999999999999971E-2</v>
      </c>
      <c r="N27" s="60">
        <v>4.7776000000000041E-2</v>
      </c>
      <c r="O27" s="60">
        <v>0.1</v>
      </c>
      <c r="P27" s="60">
        <v>-0.40787200000000001</v>
      </c>
      <c r="Q27" s="60">
        <v>0.62751999999999997</v>
      </c>
      <c r="R27" s="60">
        <v>-7.2959999999999942E-2</v>
      </c>
      <c r="S27" s="60">
        <v>-1.58541794900177E-16</v>
      </c>
      <c r="T27" s="60">
        <v>-0.30838399999999999</v>
      </c>
      <c r="U27" s="60">
        <v>0.53168000000000004</v>
      </c>
      <c r="V27" s="60">
        <v>-0.1000639999999999</v>
      </c>
      <c r="W27" s="60">
        <v>9.9999999999999839E-2</v>
      </c>
      <c r="X27" s="60">
        <v>-0.40838400000000002</v>
      </c>
      <c r="Y27" s="60">
        <v>0.43168000000000001</v>
      </c>
      <c r="Z27" s="60">
        <v>-0.20006399999999991</v>
      </c>
      <c r="AA27" s="60">
        <v>-1.6217850603492499E-16</v>
      </c>
      <c r="AB27" s="60">
        <v>-0.43590400000000001</v>
      </c>
      <c r="AC27" s="60">
        <v>0.62368000000000001</v>
      </c>
      <c r="AD27" s="60">
        <v>-0.14783999999999989</v>
      </c>
      <c r="AE27" s="60">
        <v>-1.7090974785412599E-16</v>
      </c>
      <c r="AF27" s="60" t="s">
        <v>903</v>
      </c>
      <c r="AG27" s="60" t="s">
        <v>904</v>
      </c>
      <c r="AH27" s="60">
        <v>3.1759717345634448</v>
      </c>
      <c r="AI27" s="60">
        <v>5.2428803856264512</v>
      </c>
      <c r="AJ27" s="60">
        <v>25.616428583440609</v>
      </c>
      <c r="AK27" s="60">
        <v>23.006105882516721</v>
      </c>
      <c r="AL27" s="60">
        <v>26.103646833013421</v>
      </c>
      <c r="AM27" s="60">
        <v>26.103646833013439</v>
      </c>
    </row>
    <row r="28" spans="1:39" x14ac:dyDescent="0.3">
      <c r="A28" s="61">
        <v>30</v>
      </c>
      <c r="B28" s="60"/>
      <c r="C28" s="60">
        <v>50</v>
      </c>
      <c r="D28" s="60">
        <v>3.0916452407836911E-2</v>
      </c>
      <c r="E28" s="60" t="b">
        <v>0</v>
      </c>
      <c r="F28" s="60">
        <v>1.5454604288000001E-2</v>
      </c>
      <c r="G28" s="60">
        <v>1.015712768E-3</v>
      </c>
      <c r="H28" s="60">
        <v>1.8399999999999989E-2</v>
      </c>
      <c r="I28" s="60">
        <v>1.8527999999999989E-2</v>
      </c>
      <c r="J28" s="60">
        <v>1.827200000000001E-2</v>
      </c>
      <c r="K28" s="60">
        <v>9.9999999999999978E-2</v>
      </c>
      <c r="L28" s="60">
        <v>6.9536000000000001E-2</v>
      </c>
      <c r="M28" s="60">
        <v>7.5936000000000003E-2</v>
      </c>
      <c r="N28" s="60">
        <v>6.9663999999999976E-2</v>
      </c>
      <c r="O28" s="60">
        <v>9.9999999999999992E-2</v>
      </c>
      <c r="P28" s="60">
        <v>8.5311999999999999E-2</v>
      </c>
      <c r="Q28" s="60">
        <v>0.458816</v>
      </c>
      <c r="R28" s="60">
        <v>-0.17011200000000001</v>
      </c>
      <c r="S28" s="60">
        <v>-9.9711722104016805E-17</v>
      </c>
      <c r="T28" s="60">
        <v>6.6912000000000013E-2</v>
      </c>
      <c r="U28" s="60">
        <v>0.44028800000000001</v>
      </c>
      <c r="V28" s="60">
        <v>-0.188384</v>
      </c>
      <c r="W28" s="60">
        <v>9.9999999999999881E-2</v>
      </c>
      <c r="X28" s="60">
        <v>-3.3087999999999992E-2</v>
      </c>
      <c r="Y28" s="60">
        <v>0.34028799999999998</v>
      </c>
      <c r="Z28" s="60">
        <v>-0.28838399999999997</v>
      </c>
      <c r="AA28" s="60">
        <v>-1.2143793603833019E-16</v>
      </c>
      <c r="AB28" s="60">
        <v>-2.6239999999999931E-3</v>
      </c>
      <c r="AC28" s="60">
        <v>0.36435200000000001</v>
      </c>
      <c r="AD28" s="60">
        <v>-0.25804799999999989</v>
      </c>
      <c r="AE28" s="60">
        <v>-1.154655785282484E-16</v>
      </c>
      <c r="AF28" s="60" t="s">
        <v>905</v>
      </c>
      <c r="AG28" s="60" t="s">
        <v>906</v>
      </c>
      <c r="AH28" s="60">
        <v>3.8402212584288771</v>
      </c>
      <c r="AI28" s="60">
        <v>2.4404335421332681</v>
      </c>
      <c r="AJ28" s="60">
        <v>2.8616583595492942</v>
      </c>
      <c r="AK28" s="60">
        <v>2.5988358552728208</v>
      </c>
      <c r="AL28" s="60">
        <v>10.51930758988015</v>
      </c>
      <c r="AM28" s="60">
        <v>10.519307589880169</v>
      </c>
    </row>
    <row r="29" spans="1:39" x14ac:dyDescent="0.3">
      <c r="A29" s="61">
        <v>31</v>
      </c>
      <c r="B29" s="60"/>
      <c r="C29" s="60">
        <v>50</v>
      </c>
      <c r="D29" s="60">
        <v>2.3937702178955082E-2</v>
      </c>
      <c r="E29" s="60" t="b">
        <v>0</v>
      </c>
      <c r="F29" s="60">
        <v>2.8592196607999991E-2</v>
      </c>
      <c r="G29" s="60">
        <v>2.0729105407999989E-2</v>
      </c>
      <c r="H29" s="60">
        <v>5.1104000000000038E-2</v>
      </c>
      <c r="I29" s="60">
        <v>7.5936000000000003E-2</v>
      </c>
      <c r="J29" s="60">
        <v>0.111136</v>
      </c>
      <c r="K29" s="60">
        <v>0.1</v>
      </c>
      <c r="L29" s="60">
        <v>9.5264000000000015E-2</v>
      </c>
      <c r="M29" s="60">
        <v>9.5135999999999998E-2</v>
      </c>
      <c r="N29" s="60">
        <v>0.10230400000000001</v>
      </c>
      <c r="O29" s="60">
        <v>0.1</v>
      </c>
      <c r="P29" s="60">
        <v>0.34156799999999998</v>
      </c>
      <c r="Q29" s="60">
        <v>-0.22239999999999999</v>
      </c>
      <c r="R29" s="60">
        <v>-0.36825600000000003</v>
      </c>
      <c r="S29" s="60">
        <v>-5.0882604928413547E-17</v>
      </c>
      <c r="T29" s="60">
        <v>0.39267200000000002</v>
      </c>
      <c r="U29" s="60">
        <v>-0.14646400000000001</v>
      </c>
      <c r="V29" s="60">
        <v>-0.25712000000000002</v>
      </c>
      <c r="W29" s="60">
        <v>9.999999999999995E-2</v>
      </c>
      <c r="X29" s="60">
        <v>0.29267199999999999</v>
      </c>
      <c r="Y29" s="60">
        <v>-0.24646399999999999</v>
      </c>
      <c r="Z29" s="60">
        <v>-0.35711999999999999</v>
      </c>
      <c r="AA29" s="60">
        <v>-5.4033376213259847E-17</v>
      </c>
      <c r="AB29" s="60">
        <v>0.29740800000000001</v>
      </c>
      <c r="AC29" s="60">
        <v>-0.24160000000000001</v>
      </c>
      <c r="AD29" s="60">
        <v>-0.35942400000000002</v>
      </c>
      <c r="AE29" s="60">
        <v>-5.4033376213259847E-17</v>
      </c>
      <c r="AF29" s="60" t="s">
        <v>907</v>
      </c>
      <c r="AG29" s="60" t="s">
        <v>908</v>
      </c>
      <c r="AH29" s="60">
        <v>0.52351977488056134</v>
      </c>
      <c r="AI29" s="60">
        <v>0.65582606950429323</v>
      </c>
      <c r="AJ29" s="60">
        <v>0.34069664839753933</v>
      </c>
      <c r="AK29" s="60">
        <v>0.32154318407737958</v>
      </c>
      <c r="AL29" s="60">
        <v>0.64516129032260228</v>
      </c>
      <c r="AM29" s="60">
        <v>0.64516129032260228</v>
      </c>
    </row>
    <row r="30" spans="1:39" x14ac:dyDescent="0.3">
      <c r="A30" s="61">
        <v>32</v>
      </c>
      <c r="B30" s="60"/>
      <c r="C30" s="60">
        <v>50</v>
      </c>
      <c r="D30" s="60">
        <v>3.6922693252563477E-2</v>
      </c>
      <c r="E30" s="60" t="b">
        <v>0</v>
      </c>
      <c r="F30" s="60">
        <v>2.7568212992000012E-2</v>
      </c>
      <c r="G30" s="60">
        <v>2.0723796991999999E-2</v>
      </c>
      <c r="H30" s="60">
        <v>5.6864000000000033E-2</v>
      </c>
      <c r="I30" s="60">
        <v>2.0063999999999999E-2</v>
      </c>
      <c r="J30" s="60">
        <v>0.13072</v>
      </c>
      <c r="K30" s="60">
        <v>0.1</v>
      </c>
      <c r="L30" s="60">
        <v>5.2256000000000018E-2</v>
      </c>
      <c r="M30" s="60">
        <v>5.5199999999999999E-2</v>
      </c>
      <c r="N30" s="60">
        <v>0.147616</v>
      </c>
      <c r="O30" s="60">
        <v>0.1</v>
      </c>
      <c r="P30" s="60">
        <v>0.212288</v>
      </c>
      <c r="Q30" s="60">
        <v>2.2079999999999999E-2</v>
      </c>
      <c r="R30" s="60">
        <v>0.41433599999999998</v>
      </c>
      <c r="S30" s="60">
        <v>1.4154957563264768E-17</v>
      </c>
      <c r="T30" s="60">
        <v>0.269152</v>
      </c>
      <c r="U30" s="60">
        <v>2.0160000000000039E-3</v>
      </c>
      <c r="V30" s="60">
        <v>0.54505599999999998</v>
      </c>
      <c r="W30" s="60">
        <v>0.1</v>
      </c>
      <c r="X30" s="60">
        <v>0.169152</v>
      </c>
      <c r="Y30" s="60">
        <v>-9.7984000000000002E-2</v>
      </c>
      <c r="Z30" s="60">
        <v>0.44505600000000001</v>
      </c>
      <c r="AA30" s="60">
        <v>1.9986235762084799E-17</v>
      </c>
      <c r="AB30" s="60">
        <v>0.21689600000000001</v>
      </c>
      <c r="AC30" s="60">
        <v>-5.3184000000000002E-2</v>
      </c>
      <c r="AD30" s="60">
        <v>0.39744000000000002</v>
      </c>
      <c r="AE30" s="60">
        <v>1.7258702411023819E-17</v>
      </c>
      <c r="AF30" s="60" t="s">
        <v>909</v>
      </c>
      <c r="AG30" s="60" t="s">
        <v>910</v>
      </c>
      <c r="AH30" s="60">
        <v>5.6243081249726368</v>
      </c>
      <c r="AI30" s="60">
        <v>5.2576251448061422</v>
      </c>
      <c r="AJ30" s="60">
        <v>3.502235404295027</v>
      </c>
      <c r="AK30" s="60">
        <v>3.283915643622906</v>
      </c>
      <c r="AL30" s="60">
        <v>10.69887834339948</v>
      </c>
      <c r="AM30" s="60">
        <v>10.69887834339948</v>
      </c>
    </row>
    <row r="31" spans="1:39" x14ac:dyDescent="0.3">
      <c r="A31" s="61">
        <v>33</v>
      </c>
      <c r="B31" s="60"/>
      <c r="C31" s="60">
        <v>50</v>
      </c>
      <c r="D31" s="60">
        <v>2.4971723556518551E-2</v>
      </c>
      <c r="E31" s="60" t="b">
        <v>0</v>
      </c>
      <c r="F31" s="60">
        <v>2.9519318015999999E-2</v>
      </c>
      <c r="G31" s="60">
        <v>4.5167278079999967E-3</v>
      </c>
      <c r="H31" s="60">
        <v>4.0351999999999943E-2</v>
      </c>
      <c r="I31" s="60">
        <v>1.47520000000001E-2</v>
      </c>
      <c r="J31" s="60">
        <v>5.1679999999999983E-2</v>
      </c>
      <c r="K31" s="60">
        <v>9.9999999999999992E-2</v>
      </c>
      <c r="L31" s="60">
        <v>9.8335999999999979E-2</v>
      </c>
      <c r="M31" s="60">
        <v>9.8464000000000051E-2</v>
      </c>
      <c r="N31" s="60">
        <v>0.100768</v>
      </c>
      <c r="O31" s="60">
        <v>0.1</v>
      </c>
      <c r="P31" s="60">
        <v>-0.64083199999999996</v>
      </c>
      <c r="Q31" s="60">
        <v>0.53459199999999996</v>
      </c>
      <c r="R31" s="60">
        <v>-5.4143999999999907E-2</v>
      </c>
      <c r="S31" s="60">
        <v>-1.790766724282798E-16</v>
      </c>
      <c r="T31" s="60">
        <v>-0.60048000000000001</v>
      </c>
      <c r="U31" s="60">
        <v>0.54934400000000005</v>
      </c>
      <c r="V31" s="60">
        <v>-0.1058239999999999</v>
      </c>
      <c r="W31" s="60">
        <v>9.9999999999999811E-2</v>
      </c>
      <c r="X31" s="60">
        <v>-0.70047999999999999</v>
      </c>
      <c r="Y31" s="60">
        <v>0.44934400000000002</v>
      </c>
      <c r="Z31" s="60">
        <v>-0.2058239999999999</v>
      </c>
      <c r="AA31" s="60">
        <v>-1.9973695378861531E-16</v>
      </c>
      <c r="AB31" s="60">
        <v>-0.69881599999999999</v>
      </c>
      <c r="AC31" s="60">
        <v>0.45088</v>
      </c>
      <c r="AD31" s="60">
        <v>-0.20659199999999989</v>
      </c>
      <c r="AE31" s="60">
        <v>-1.9972127830958629E-16</v>
      </c>
      <c r="AF31" s="60" t="s">
        <v>911</v>
      </c>
      <c r="AG31" s="60" t="s">
        <v>912</v>
      </c>
      <c r="AH31" s="60">
        <v>0.67078444516724034</v>
      </c>
      <c r="AI31" s="60">
        <v>7.5907805337004058E-2</v>
      </c>
      <c r="AJ31" s="60">
        <v>0.20987763897353759</v>
      </c>
      <c r="AK31" s="60">
        <v>0.18802858822090951</v>
      </c>
      <c r="AL31" s="60">
        <v>0.37313432835825078</v>
      </c>
      <c r="AM31" s="60">
        <v>0.3731343283582732</v>
      </c>
    </row>
    <row r="32" spans="1:39" x14ac:dyDescent="0.3">
      <c r="A32" s="61">
        <v>34</v>
      </c>
      <c r="B32" s="60"/>
      <c r="C32" s="60">
        <v>50</v>
      </c>
      <c r="D32" s="60">
        <v>3.5903692245483398E-2</v>
      </c>
      <c r="E32" s="60" t="b">
        <v>0</v>
      </c>
      <c r="F32" s="60">
        <v>1.0980494336000001E-2</v>
      </c>
      <c r="G32" s="60">
        <v>3.4643671039999982E-3</v>
      </c>
      <c r="H32" s="60">
        <v>3.952E-2</v>
      </c>
      <c r="I32" s="60">
        <v>2.3999999999999989E-3</v>
      </c>
      <c r="J32" s="60">
        <v>4.355199999999998E-2</v>
      </c>
      <c r="K32" s="60">
        <v>9.9999999999999992E-2</v>
      </c>
      <c r="L32" s="60">
        <v>6.5696000000000032E-2</v>
      </c>
      <c r="M32" s="60">
        <v>4.8287999999999998E-2</v>
      </c>
      <c r="N32" s="60">
        <v>6.5823999999999994E-2</v>
      </c>
      <c r="O32" s="60">
        <v>0.1</v>
      </c>
      <c r="P32" s="60">
        <v>0.38150400000000001</v>
      </c>
      <c r="Q32" s="60">
        <v>-9.7984000000000002E-2</v>
      </c>
      <c r="R32" s="60">
        <v>-0.39744000000000002</v>
      </c>
      <c r="S32" s="60">
        <v>-5.7184147498106159E-17</v>
      </c>
      <c r="T32" s="60">
        <v>0.34198400000000001</v>
      </c>
      <c r="U32" s="60">
        <v>-0.100384</v>
      </c>
      <c r="V32" s="60">
        <v>-0.35388799999999998</v>
      </c>
      <c r="W32" s="60">
        <v>9.9999999999999936E-2</v>
      </c>
      <c r="X32" s="60">
        <v>0.241984</v>
      </c>
      <c r="Y32" s="60">
        <v>-0.20038400000000001</v>
      </c>
      <c r="Z32" s="60">
        <v>-0.45388800000000001</v>
      </c>
      <c r="AA32" s="60">
        <v>-7.4913114280002572E-17</v>
      </c>
      <c r="AB32" s="60">
        <v>0.27628799999999998</v>
      </c>
      <c r="AC32" s="60">
        <v>-0.148672</v>
      </c>
      <c r="AD32" s="60">
        <v>-0.41971199999999997</v>
      </c>
      <c r="AE32" s="60">
        <v>-6.969317976331689E-17</v>
      </c>
      <c r="AF32" s="60" t="s">
        <v>913</v>
      </c>
      <c r="AG32" s="60" t="s">
        <v>914</v>
      </c>
      <c r="AH32" s="60">
        <v>4.2946525567769758</v>
      </c>
      <c r="AI32" s="60">
        <v>3.6084849653800242</v>
      </c>
      <c r="AJ32" s="60">
        <v>3.7429528233667622</v>
      </c>
      <c r="AK32" s="60">
        <v>3.5259182173883312</v>
      </c>
      <c r="AL32" s="60">
        <v>7.5296108291031771</v>
      </c>
      <c r="AM32" s="60">
        <v>7.5296108291031993</v>
      </c>
    </row>
    <row r="33" spans="1:39" x14ac:dyDescent="0.3">
      <c r="A33" s="61">
        <v>35</v>
      </c>
      <c r="B33" s="60"/>
      <c r="C33" s="60">
        <v>50</v>
      </c>
      <c r="D33" s="60">
        <v>2.9928445816040039E-2</v>
      </c>
      <c r="E33" s="60" t="b">
        <v>0</v>
      </c>
      <c r="F33" s="60">
        <v>2.079247871999999E-2</v>
      </c>
      <c r="G33" s="60">
        <v>1.0042346496000011E-2</v>
      </c>
      <c r="H33" s="60">
        <v>1.033600000000001E-2</v>
      </c>
      <c r="I33" s="60">
        <v>4.5152000000000032E-2</v>
      </c>
      <c r="J33" s="60">
        <v>8.8864000000000054E-2</v>
      </c>
      <c r="K33" s="60">
        <v>9.9999999999999992E-2</v>
      </c>
      <c r="L33" s="60">
        <v>3.5359999999999968E-2</v>
      </c>
      <c r="M33" s="60">
        <v>9.8463999999999996E-2</v>
      </c>
      <c r="N33" s="60">
        <v>9.9231999999999987E-2</v>
      </c>
      <c r="O33" s="60">
        <v>9.9999999999999992E-2</v>
      </c>
      <c r="P33" s="60">
        <v>-0.13369600000000001</v>
      </c>
      <c r="Q33" s="60">
        <v>-0.35526400000000002</v>
      </c>
      <c r="R33" s="60">
        <v>0.54988799999999993</v>
      </c>
      <c r="S33" s="60">
        <v>1.149012612832013E-17</v>
      </c>
      <c r="T33" s="60">
        <v>-0.14403199999999999</v>
      </c>
      <c r="U33" s="60">
        <v>-0.40041599999999999</v>
      </c>
      <c r="V33" s="60">
        <v>0.63875199999999999</v>
      </c>
      <c r="W33" s="60">
        <v>0.1</v>
      </c>
      <c r="X33" s="60">
        <v>-0.244032</v>
      </c>
      <c r="Y33" s="60">
        <v>-0.50041599999999997</v>
      </c>
      <c r="Z33" s="60">
        <v>0.53875200000000001</v>
      </c>
      <c r="AA33" s="60">
        <v>5.5020931392092283E-18</v>
      </c>
      <c r="AB33" s="60">
        <v>-0.179392</v>
      </c>
      <c r="AC33" s="60">
        <v>-0.49887999999999999</v>
      </c>
      <c r="AD33" s="60">
        <v>0.53952</v>
      </c>
      <c r="AE33" s="60">
        <v>1.341821004889772E-17</v>
      </c>
      <c r="AF33" s="60" t="s">
        <v>915</v>
      </c>
      <c r="AG33" s="60" t="s">
        <v>916</v>
      </c>
      <c r="AH33" s="60">
        <v>12.249283985153181</v>
      </c>
      <c r="AI33" s="60">
        <v>6.3084188167170954</v>
      </c>
      <c r="AJ33" s="60">
        <v>9.1340764544643668E-2</v>
      </c>
      <c r="AK33" s="60">
        <v>8.6943869243351637E-2</v>
      </c>
      <c r="AL33" s="60">
        <v>0.14255167498215501</v>
      </c>
      <c r="AM33" s="60">
        <v>0.14255167498215501</v>
      </c>
    </row>
    <row r="34" spans="1:39" x14ac:dyDescent="0.3">
      <c r="A34" s="61">
        <v>36</v>
      </c>
      <c r="B34" s="60"/>
      <c r="C34" s="60">
        <v>50</v>
      </c>
      <c r="D34" s="60">
        <v>3.9892196655273438E-2</v>
      </c>
      <c r="E34" s="60" t="b">
        <v>0</v>
      </c>
      <c r="F34" s="60">
        <v>7.4731059199999936E-3</v>
      </c>
      <c r="G34" s="60">
        <v>2.783169536000002E-3</v>
      </c>
      <c r="H34" s="60">
        <v>3.4527999999999982E-2</v>
      </c>
      <c r="I34" s="60">
        <v>2.9759999999999791E-3</v>
      </c>
      <c r="J34" s="60">
        <v>3.9776000000000027E-2</v>
      </c>
      <c r="K34" s="60">
        <v>9.9999999999999978E-2</v>
      </c>
      <c r="L34" s="60">
        <v>5.9552000000000008E-2</v>
      </c>
      <c r="M34" s="60">
        <v>1.9103999999999951E-2</v>
      </c>
      <c r="N34" s="60">
        <v>5.9679999999999962E-2</v>
      </c>
      <c r="O34" s="60">
        <v>0.1</v>
      </c>
      <c r="P34" s="60">
        <v>8.2368000000000025E-2</v>
      </c>
      <c r="Q34" s="60">
        <v>-0.432064</v>
      </c>
      <c r="R34" s="60">
        <v>-0.478464</v>
      </c>
      <c r="S34" s="60">
        <v>-8.3283820081534577E-17</v>
      </c>
      <c r="T34" s="60">
        <v>4.7840000000000042E-2</v>
      </c>
      <c r="U34" s="60">
        <v>-0.42908800000000002</v>
      </c>
      <c r="V34" s="60">
        <v>-0.51824000000000003</v>
      </c>
      <c r="W34" s="60">
        <v>9.9999999999999895E-2</v>
      </c>
      <c r="X34" s="60">
        <v>-5.2159999999999963E-2</v>
      </c>
      <c r="Y34" s="60">
        <v>-0.529088</v>
      </c>
      <c r="Z34" s="60">
        <v>-0.61824000000000001</v>
      </c>
      <c r="AA34" s="60">
        <v>-1.1093536508884249E-16</v>
      </c>
      <c r="AB34" s="60">
        <v>-1.1711999999999971E-2</v>
      </c>
      <c r="AC34" s="60">
        <v>-0.44819199999999998</v>
      </c>
      <c r="AD34" s="60">
        <v>-0.57791999999999999</v>
      </c>
      <c r="AE34" s="60">
        <v>-1.059975891946804E-16</v>
      </c>
      <c r="AF34" s="60" t="s">
        <v>917</v>
      </c>
      <c r="AG34" s="60" t="s">
        <v>918</v>
      </c>
      <c r="AH34" s="60">
        <v>8.3770011106144935</v>
      </c>
      <c r="AI34" s="60">
        <v>2.5539952690418608</v>
      </c>
      <c r="AJ34" s="60">
        <v>4.7299663670937662</v>
      </c>
      <c r="AK34" s="60">
        <v>4.5059149334406818</v>
      </c>
      <c r="AL34" s="60">
        <v>6.5217391304347352</v>
      </c>
      <c r="AM34" s="60">
        <v>6.5217391304347352</v>
      </c>
    </row>
    <row r="35" spans="1:39" x14ac:dyDescent="0.3">
      <c r="A35" s="61">
        <v>37</v>
      </c>
      <c r="B35" s="60"/>
      <c r="C35" s="60">
        <v>50</v>
      </c>
      <c r="D35" s="60">
        <v>4.9804925918579102E-2</v>
      </c>
      <c r="E35" s="60" t="b">
        <v>0</v>
      </c>
      <c r="F35" s="60">
        <v>2.1852343295999999E-2</v>
      </c>
      <c r="G35" s="60">
        <v>1.3401197568E-2</v>
      </c>
      <c r="H35" s="60">
        <v>1.071999999999999E-2</v>
      </c>
      <c r="I35" s="60">
        <v>1.2448000000000131E-2</v>
      </c>
      <c r="J35" s="60">
        <v>0.114592</v>
      </c>
      <c r="K35" s="60">
        <v>9.9999999999999992E-2</v>
      </c>
      <c r="L35" s="60">
        <v>8.4512000000000004E-2</v>
      </c>
      <c r="M35" s="60">
        <v>7.0816000000000046E-2</v>
      </c>
      <c r="N35" s="60">
        <v>9.8463999999999968E-2</v>
      </c>
      <c r="O35" s="60">
        <v>0.1</v>
      </c>
      <c r="P35" s="60">
        <v>7.5072E-2</v>
      </c>
      <c r="Q35" s="60">
        <v>0.50924799999999992</v>
      </c>
      <c r="R35" s="60">
        <v>0.19046399999999999</v>
      </c>
      <c r="S35" s="60">
        <v>-5.9896005370138062E-17</v>
      </c>
      <c r="T35" s="60">
        <v>6.4352000000000006E-2</v>
      </c>
      <c r="U35" s="60">
        <v>0.52169600000000005</v>
      </c>
      <c r="V35" s="60">
        <v>0.30505599999999999</v>
      </c>
      <c r="W35" s="60">
        <v>9.9999999999999936E-2</v>
      </c>
      <c r="X35" s="60">
        <v>-3.5647999999999999E-2</v>
      </c>
      <c r="Y35" s="60">
        <v>0.42169600000000002</v>
      </c>
      <c r="Z35" s="60">
        <v>0.20505599999999999</v>
      </c>
      <c r="AA35" s="60">
        <v>-6.6307276293034294E-17</v>
      </c>
      <c r="AB35" s="60">
        <v>-2.0160000000000001E-2</v>
      </c>
      <c r="AC35" s="60">
        <v>0.45088</v>
      </c>
      <c r="AD35" s="60">
        <v>0.206592</v>
      </c>
      <c r="AE35" s="60">
        <v>-6.6009442191481666E-17</v>
      </c>
      <c r="AF35" s="60" t="s">
        <v>919</v>
      </c>
      <c r="AG35" s="60" t="s">
        <v>920</v>
      </c>
      <c r="AH35" s="60">
        <v>2.342790548031247</v>
      </c>
      <c r="AI35" s="60">
        <v>0.81834278131739879</v>
      </c>
      <c r="AJ35" s="60">
        <v>3.8425127883822059</v>
      </c>
      <c r="AK35" s="60">
        <v>3.4555882865391601</v>
      </c>
      <c r="AL35" s="60">
        <v>0.74906367041200284</v>
      </c>
      <c r="AM35" s="60">
        <v>0.7490636704120025</v>
      </c>
    </row>
    <row r="36" spans="1:39" x14ac:dyDescent="0.3">
      <c r="A36" s="61">
        <v>38</v>
      </c>
      <c r="B36" s="60"/>
      <c r="C36" s="60">
        <v>50</v>
      </c>
      <c r="D36" s="60">
        <v>3.8196086883544922E-2</v>
      </c>
      <c r="E36" s="60" t="b">
        <v>0</v>
      </c>
      <c r="F36" s="60">
        <v>2.699731251199999E-2</v>
      </c>
      <c r="G36" s="60">
        <v>1.7919478783999989E-2</v>
      </c>
      <c r="H36" s="60">
        <v>0.109472</v>
      </c>
      <c r="I36" s="60">
        <v>7.1519999999999972E-2</v>
      </c>
      <c r="J36" s="60">
        <v>2.8640000000000009E-2</v>
      </c>
      <c r="K36" s="60">
        <v>0.1</v>
      </c>
      <c r="L36" s="60">
        <v>9.2959999999999987E-2</v>
      </c>
      <c r="M36" s="60">
        <v>0.104544</v>
      </c>
      <c r="N36" s="60">
        <v>8.6175999999999975E-2</v>
      </c>
      <c r="O36" s="60">
        <v>0.1</v>
      </c>
      <c r="P36" s="60">
        <v>0.121792</v>
      </c>
      <c r="Q36" s="60">
        <v>-0.15328</v>
      </c>
      <c r="R36" s="60">
        <v>-0.105216</v>
      </c>
      <c r="S36" s="60">
        <v>-4.9816672354435691E-17</v>
      </c>
      <c r="T36" s="60">
        <v>0.231264</v>
      </c>
      <c r="U36" s="60">
        <v>-0.2248</v>
      </c>
      <c r="V36" s="60">
        <v>-0.133856</v>
      </c>
      <c r="W36" s="60">
        <v>9.999999999999995E-2</v>
      </c>
      <c r="X36" s="60">
        <v>0.13126399999999999</v>
      </c>
      <c r="Y36" s="60">
        <v>-0.32479999999999998</v>
      </c>
      <c r="Z36" s="60">
        <v>-0.23385600000000001</v>
      </c>
      <c r="AA36" s="60">
        <v>-5.3907972381027159E-17</v>
      </c>
      <c r="AB36" s="60">
        <v>0.13830400000000001</v>
      </c>
      <c r="AC36" s="60">
        <v>-0.120256</v>
      </c>
      <c r="AD36" s="60">
        <v>-0.22003200000000001</v>
      </c>
      <c r="AE36" s="60">
        <v>-6.387757704352594E-17</v>
      </c>
      <c r="AF36" s="60" t="s">
        <v>921</v>
      </c>
      <c r="AG36" s="60" t="s">
        <v>922</v>
      </c>
      <c r="AH36" s="60">
        <v>5.9426572095871588</v>
      </c>
      <c r="AI36" s="60">
        <v>6.1644496467284444</v>
      </c>
      <c r="AJ36" s="60">
        <v>13.58194790684831</v>
      </c>
      <c r="AK36" s="60">
        <v>12.855985038165169</v>
      </c>
      <c r="AL36" s="60">
        <v>5.9113300492610694</v>
      </c>
      <c r="AM36" s="60">
        <v>5.9113300492610508</v>
      </c>
    </row>
    <row r="37" spans="1:39" x14ac:dyDescent="0.3">
      <c r="A37" s="61">
        <v>39</v>
      </c>
      <c r="B37" s="60"/>
      <c r="C37" s="60">
        <v>50</v>
      </c>
      <c r="D37" s="60">
        <v>3.586888313293457E-2</v>
      </c>
      <c r="E37" s="60" t="b">
        <v>0</v>
      </c>
      <c r="F37" s="60">
        <v>2.594870374399999E-2</v>
      </c>
      <c r="G37" s="60">
        <v>9.4412994560000036E-3</v>
      </c>
      <c r="H37" s="60">
        <v>8.0608000000000013E-2</v>
      </c>
      <c r="I37" s="60">
        <v>1.5264E-2</v>
      </c>
      <c r="J37" s="60">
        <v>5.2064000000000013E-2</v>
      </c>
      <c r="K37" s="60">
        <v>9.9999999999999978E-2</v>
      </c>
      <c r="L37" s="60">
        <v>9.4495999999999969E-2</v>
      </c>
      <c r="M37" s="60">
        <v>8.8992000000000016E-2</v>
      </c>
      <c r="N37" s="60">
        <v>9.5391999999999963E-2</v>
      </c>
      <c r="O37" s="60">
        <v>0.1</v>
      </c>
      <c r="P37" s="60">
        <v>-3.3215999999999968E-2</v>
      </c>
      <c r="Q37" s="60">
        <v>-0.37446400000000002</v>
      </c>
      <c r="R37" s="60">
        <v>2.3424000000000021E-2</v>
      </c>
      <c r="S37" s="60">
        <v>-3.9502207153297023E-17</v>
      </c>
      <c r="T37" s="60">
        <v>-0.11382399999999999</v>
      </c>
      <c r="U37" s="60">
        <v>-0.35920000000000002</v>
      </c>
      <c r="V37" s="60">
        <v>-2.8639999999999999E-2</v>
      </c>
      <c r="W37" s="60">
        <v>9.9999999999999936E-2</v>
      </c>
      <c r="X37" s="60">
        <v>-0.21382399999999999</v>
      </c>
      <c r="Y37" s="60">
        <v>-0.4592</v>
      </c>
      <c r="Z37" s="60">
        <v>-0.12864</v>
      </c>
      <c r="AA37" s="60">
        <v>-7.5054193591264352E-17</v>
      </c>
      <c r="AB37" s="60">
        <v>-0.20831999999999989</v>
      </c>
      <c r="AC37" s="60">
        <v>-0.44819199999999998</v>
      </c>
      <c r="AD37" s="60">
        <v>-0.124032</v>
      </c>
      <c r="AE37" s="60">
        <v>-7.4489876346217255E-17</v>
      </c>
      <c r="AF37" s="60" t="s">
        <v>923</v>
      </c>
      <c r="AG37" s="60" t="s">
        <v>924</v>
      </c>
      <c r="AH37" s="60">
        <v>1.429068196347921</v>
      </c>
      <c r="AI37" s="60">
        <v>0.28540487377733958</v>
      </c>
      <c r="AJ37" s="60">
        <v>0.67105624808877262</v>
      </c>
      <c r="AK37" s="60">
        <v>0.63798180570707141</v>
      </c>
      <c r="AL37" s="60">
        <v>3.5820895522388021</v>
      </c>
      <c r="AM37" s="60">
        <v>3.582089552238787</v>
      </c>
    </row>
    <row r="38" spans="1:39" x14ac:dyDescent="0.3">
      <c r="A38" s="61">
        <v>40</v>
      </c>
      <c r="B38" s="60"/>
      <c r="C38" s="60">
        <v>50</v>
      </c>
      <c r="D38" s="60">
        <v>2.993059158325195E-2</v>
      </c>
      <c r="E38" s="60" t="b">
        <v>0</v>
      </c>
      <c r="F38" s="60">
        <v>1.2122688511999999E-2</v>
      </c>
      <c r="G38" s="60">
        <v>2.6106951680000012E-3</v>
      </c>
      <c r="H38" s="60">
        <v>1.1487999999999981E-2</v>
      </c>
      <c r="I38" s="60">
        <v>1.6319999999999111E-3</v>
      </c>
      <c r="J38" s="60">
        <v>4.9760000000000013E-2</v>
      </c>
      <c r="K38" s="60">
        <v>9.9999999999999992E-2</v>
      </c>
      <c r="L38" s="60">
        <v>7.8368000000000007E-2</v>
      </c>
      <c r="M38" s="60">
        <v>5.8272000000000053E-2</v>
      </c>
      <c r="N38" s="60">
        <v>5.0847999999999949E-2</v>
      </c>
      <c r="O38" s="60">
        <v>0.1</v>
      </c>
      <c r="P38" s="60">
        <v>8.3264000000000005E-2</v>
      </c>
      <c r="Q38" s="60">
        <v>0.43219200000000002</v>
      </c>
      <c r="R38" s="60">
        <v>-0.11904000000000001</v>
      </c>
      <c r="S38" s="60">
        <v>-9.2077763816851862E-17</v>
      </c>
      <c r="T38" s="60">
        <v>7.177600000000002E-2</v>
      </c>
      <c r="U38" s="60">
        <v>0.43056000000000011</v>
      </c>
      <c r="V38" s="60">
        <v>-0.16880000000000001</v>
      </c>
      <c r="W38" s="60">
        <v>9.9999999999999895E-2</v>
      </c>
      <c r="X38" s="60">
        <v>-2.8223999999999989E-2</v>
      </c>
      <c r="Y38" s="60">
        <v>0.33056000000000002</v>
      </c>
      <c r="Z38" s="60">
        <v>-0.26879999999999998</v>
      </c>
      <c r="AA38" s="60">
        <v>-1.178482513406695E-16</v>
      </c>
      <c r="AB38" s="60">
        <v>-6.5919999999999928E-3</v>
      </c>
      <c r="AC38" s="60">
        <v>0.37228800000000001</v>
      </c>
      <c r="AD38" s="60">
        <v>-0.2196479999999999</v>
      </c>
      <c r="AE38" s="60">
        <v>-1.1173481451932589E-16</v>
      </c>
      <c r="AF38" s="60" t="s">
        <v>925</v>
      </c>
      <c r="AG38" s="60" t="s">
        <v>926</v>
      </c>
      <c r="AH38" s="60">
        <v>3.3470624150769899</v>
      </c>
      <c r="AI38" s="60">
        <v>1.1532289646725351</v>
      </c>
      <c r="AJ38" s="60">
        <v>4.9054886827847479</v>
      </c>
      <c r="AK38" s="60">
        <v>4.4596392938306737</v>
      </c>
      <c r="AL38" s="60">
        <v>18.285714285714281</v>
      </c>
      <c r="AM38" s="60">
        <v>18.285714285714288</v>
      </c>
    </row>
    <row r="39" spans="1:39" x14ac:dyDescent="0.3">
      <c r="A39" s="61">
        <v>44</v>
      </c>
      <c r="B39" s="60"/>
      <c r="C39" s="60">
        <v>50</v>
      </c>
      <c r="D39" s="60">
        <v>3.6838293075561523E-2</v>
      </c>
      <c r="E39" s="60" t="b">
        <v>0</v>
      </c>
      <c r="F39" s="60">
        <v>1.323067289599999E-2</v>
      </c>
      <c r="G39" s="60">
        <v>5.1080591360000002E-3</v>
      </c>
      <c r="H39" s="60">
        <v>4.0735999999999987E-2</v>
      </c>
      <c r="I39" s="60">
        <v>7.7759999999999774E-3</v>
      </c>
      <c r="J39" s="60">
        <v>5.820800000000001E-2</v>
      </c>
      <c r="K39" s="60">
        <v>9.9999999999999978E-2</v>
      </c>
      <c r="L39" s="60">
        <v>7.0687999999999973E-2</v>
      </c>
      <c r="M39" s="60">
        <v>5.6736000000000009E-2</v>
      </c>
      <c r="N39" s="60">
        <v>7.0815999999999962E-2</v>
      </c>
      <c r="O39" s="60">
        <v>9.9999999999999992E-2</v>
      </c>
      <c r="P39" s="60">
        <v>0.552512</v>
      </c>
      <c r="Q39" s="60">
        <v>0.227136</v>
      </c>
      <c r="R39" s="60">
        <v>-0.178176</v>
      </c>
      <c r="S39" s="60">
        <v>-2.9297470305361957E-17</v>
      </c>
      <c r="T39" s="60">
        <v>0.593248</v>
      </c>
      <c r="U39" s="60">
        <v>0.21936</v>
      </c>
      <c r="V39" s="60">
        <v>-0.23638400000000001</v>
      </c>
      <c r="W39" s="60">
        <v>9.999999999999995E-2</v>
      </c>
      <c r="X39" s="60">
        <v>0.49324800000000002</v>
      </c>
      <c r="Y39" s="60">
        <v>0.11935999999999999</v>
      </c>
      <c r="Z39" s="60">
        <v>-0.33638400000000002</v>
      </c>
      <c r="AA39" s="60">
        <v>-4.9330732504534017E-17</v>
      </c>
      <c r="AB39" s="60">
        <v>0.52256000000000002</v>
      </c>
      <c r="AC39" s="60">
        <v>0.16262399999999999</v>
      </c>
      <c r="AD39" s="60">
        <v>-0.30719999999999997</v>
      </c>
      <c r="AE39" s="60">
        <v>-4.4816194544157208E-17</v>
      </c>
      <c r="AF39" s="60" t="s">
        <v>927</v>
      </c>
      <c r="AG39" s="60" t="s">
        <v>928</v>
      </c>
      <c r="AH39" s="60">
        <v>2.803886181777747</v>
      </c>
      <c r="AI39" s="60">
        <v>4.3811552889548011</v>
      </c>
      <c r="AJ39" s="60">
        <v>4.0744406541199254</v>
      </c>
      <c r="AK39" s="60">
        <v>3.7723179580011852</v>
      </c>
      <c r="AL39" s="60">
        <v>8.6757990867579799</v>
      </c>
      <c r="AM39" s="60">
        <v>8.6757990867579799</v>
      </c>
    </row>
    <row r="40" spans="1:39" x14ac:dyDescent="0.3">
      <c r="A40" s="61">
        <v>45</v>
      </c>
      <c r="B40" s="60"/>
      <c r="C40" s="60">
        <v>50</v>
      </c>
      <c r="D40" s="60">
        <v>3.191828727722168E-2</v>
      </c>
      <c r="E40" s="60" t="b">
        <v>0</v>
      </c>
      <c r="F40" s="60">
        <v>9.2170352640000026E-3</v>
      </c>
      <c r="G40" s="60">
        <v>1.332612095999997E-3</v>
      </c>
      <c r="H40" s="60">
        <v>2.6463999999999991E-2</v>
      </c>
      <c r="I40" s="60">
        <v>1.5967999999999979E-2</v>
      </c>
      <c r="J40" s="60">
        <v>1.9423999999999959E-2</v>
      </c>
      <c r="K40" s="60">
        <v>9.9999999999999978E-2</v>
      </c>
      <c r="L40" s="60">
        <v>6.3327999999999995E-2</v>
      </c>
      <c r="M40" s="60">
        <v>5.2159999999998874E-3</v>
      </c>
      <c r="N40" s="60">
        <v>7.1968000000000032E-2</v>
      </c>
      <c r="O40" s="60">
        <v>9.9999999999999992E-2</v>
      </c>
      <c r="P40" s="60">
        <v>-6.3808000000000004E-2</v>
      </c>
      <c r="Q40" s="60">
        <v>0.53766400000000003</v>
      </c>
      <c r="R40" s="60">
        <v>-8.5631999999999944E-2</v>
      </c>
      <c r="S40" s="60">
        <v>-1.1245588655466381E-16</v>
      </c>
      <c r="T40" s="60">
        <v>-9.0271999999999991E-2</v>
      </c>
      <c r="U40" s="60">
        <v>0.52169600000000005</v>
      </c>
      <c r="V40" s="60">
        <v>-0.1050559999999999</v>
      </c>
      <c r="W40" s="60">
        <v>9.9999999999999867E-2</v>
      </c>
      <c r="X40" s="60">
        <v>-0.190272</v>
      </c>
      <c r="Y40" s="60">
        <v>0.42169600000000002</v>
      </c>
      <c r="Z40" s="60">
        <v>-0.20505599999999991</v>
      </c>
      <c r="AA40" s="60">
        <v>-1.3546748976936231E-16</v>
      </c>
      <c r="AB40" s="60">
        <v>-2.6943999999999999E-2</v>
      </c>
      <c r="AC40" s="60">
        <v>0.52691199999999994</v>
      </c>
      <c r="AD40" s="60">
        <v>-0.1770239999999999</v>
      </c>
      <c r="AE40" s="60">
        <v>-1.184752705018329E-16</v>
      </c>
      <c r="AF40" s="60" t="s">
        <v>929</v>
      </c>
      <c r="AG40" s="60" t="s">
        <v>930</v>
      </c>
      <c r="AH40" s="60">
        <v>23.38771142645594</v>
      </c>
      <c r="AI40" s="60">
        <v>11.61892738743356</v>
      </c>
      <c r="AJ40" s="60">
        <v>13.853269789693741</v>
      </c>
      <c r="AK40" s="60">
        <v>12.458305138312239</v>
      </c>
      <c r="AL40" s="60">
        <v>13.670411985018699</v>
      </c>
      <c r="AM40" s="60">
        <v>13.670411985018699</v>
      </c>
    </row>
    <row r="41" spans="1:39" x14ac:dyDescent="0.3">
      <c r="A41" s="61">
        <v>46</v>
      </c>
      <c r="B41" s="60"/>
      <c r="C41" s="60">
        <v>50</v>
      </c>
      <c r="D41" s="60">
        <v>2.4941682815551761E-2</v>
      </c>
      <c r="E41" s="60" t="b">
        <v>0</v>
      </c>
      <c r="F41" s="60">
        <v>2.9999999999999982E-2</v>
      </c>
      <c r="G41" s="60">
        <v>2.0982773759999959E-3</v>
      </c>
      <c r="H41" s="60">
        <v>3.5871999999999959E-2</v>
      </c>
      <c r="I41" s="60">
        <v>2.8255999999999989E-2</v>
      </c>
      <c r="J41" s="60">
        <v>3.615999999999953E-3</v>
      </c>
      <c r="K41" s="60">
        <v>0.1</v>
      </c>
      <c r="L41" s="60">
        <v>9.9999999999999978E-2</v>
      </c>
      <c r="M41" s="60">
        <v>0.1</v>
      </c>
      <c r="N41" s="60">
        <v>9.9999999999999922E-2</v>
      </c>
      <c r="O41" s="60">
        <v>0.1</v>
      </c>
      <c r="P41" s="60">
        <v>0.485184</v>
      </c>
      <c r="Q41" s="60">
        <v>-1.8112E-2</v>
      </c>
      <c r="R41" s="60">
        <v>-0.291072</v>
      </c>
      <c r="S41" s="60">
        <v>-3.6351435868450717E-17</v>
      </c>
      <c r="T41" s="60">
        <v>0.52105599999999996</v>
      </c>
      <c r="U41" s="60">
        <v>-4.6367999999999993E-2</v>
      </c>
      <c r="V41" s="60">
        <v>-0.28745599999999999</v>
      </c>
      <c r="W41" s="60">
        <v>9.9999999999999964E-2</v>
      </c>
      <c r="X41" s="60">
        <v>0.42105599999999999</v>
      </c>
      <c r="Y41" s="60">
        <v>-0.146368</v>
      </c>
      <c r="Z41" s="60">
        <v>-0.38745600000000002</v>
      </c>
      <c r="AA41" s="60">
        <v>-4.8155071577352558E-17</v>
      </c>
      <c r="AB41" s="60">
        <v>0.42105599999999999</v>
      </c>
      <c r="AC41" s="60">
        <v>-0.146368</v>
      </c>
      <c r="AD41" s="60">
        <v>-0.38745600000000002</v>
      </c>
      <c r="AE41" s="60">
        <v>-4.8155071577352558E-17</v>
      </c>
      <c r="AF41" s="60" t="s">
        <v>931</v>
      </c>
      <c r="AG41" s="60" t="s">
        <v>932</v>
      </c>
      <c r="AH41" s="60">
        <v>1.411762341269951E-14</v>
      </c>
      <c r="AI41" s="60">
        <v>2.0597244110013011E-14</v>
      </c>
      <c r="AJ41" s="60">
        <v>1.412652203761901E-14</v>
      </c>
      <c r="AK41" s="60">
        <v>5.3104302140127758E-14</v>
      </c>
      <c r="AL41" s="60">
        <v>2.334101823445004E-14</v>
      </c>
      <c r="AM41" s="60">
        <v>2.334101823445004E-14</v>
      </c>
    </row>
    <row r="42" spans="1:39" x14ac:dyDescent="0.3">
      <c r="A42" s="61">
        <v>47</v>
      </c>
      <c r="B42" s="60"/>
      <c r="C42" s="60">
        <v>50</v>
      </c>
      <c r="D42" s="60">
        <v>4.0922164916992188E-2</v>
      </c>
      <c r="E42" s="60" t="b">
        <v>0</v>
      </c>
      <c r="F42" s="60">
        <v>2.5290804223999989E-2</v>
      </c>
      <c r="G42" s="60">
        <v>6.589303807999998E-3</v>
      </c>
      <c r="H42" s="60">
        <v>7.2640000000000196E-3</v>
      </c>
      <c r="I42" s="60">
        <v>4.6943999999999993E-2</v>
      </c>
      <c r="J42" s="60">
        <v>6.5823999999999994E-2</v>
      </c>
      <c r="K42" s="60">
        <v>0.1</v>
      </c>
      <c r="L42" s="60">
        <v>9.2575999999999992E-2</v>
      </c>
      <c r="M42" s="60">
        <v>8.5152000000000005E-2</v>
      </c>
      <c r="N42" s="60">
        <v>9.7311999999999954E-2</v>
      </c>
      <c r="O42" s="60">
        <v>0.1</v>
      </c>
      <c r="P42" s="60">
        <v>-0.13356799999999999</v>
      </c>
      <c r="Q42" s="60">
        <v>-0.35065600000000002</v>
      </c>
      <c r="R42" s="60">
        <v>0.48153600000000002</v>
      </c>
      <c r="S42" s="60">
        <v>2.8529371832936761E-18</v>
      </c>
      <c r="T42" s="60">
        <v>-0.14083200000000001</v>
      </c>
      <c r="U42" s="60">
        <v>-0.39760000000000001</v>
      </c>
      <c r="V42" s="60">
        <v>0.54735999999999996</v>
      </c>
      <c r="W42" s="60">
        <v>0.1</v>
      </c>
      <c r="X42" s="60">
        <v>-0.24083199999999999</v>
      </c>
      <c r="Y42" s="60">
        <v>-0.49759999999999999</v>
      </c>
      <c r="Z42" s="60">
        <v>0.44735999999999998</v>
      </c>
      <c r="AA42" s="60">
        <v>-5.4707421811510547E-18</v>
      </c>
      <c r="AB42" s="60">
        <v>-0.233408</v>
      </c>
      <c r="AC42" s="60">
        <v>-0.48275200000000001</v>
      </c>
      <c r="AD42" s="60">
        <v>0.450048</v>
      </c>
      <c r="AE42" s="60">
        <v>-5.1415571215402433E-18</v>
      </c>
      <c r="AF42" s="60" t="s">
        <v>933</v>
      </c>
      <c r="AG42" s="60" t="s">
        <v>934</v>
      </c>
      <c r="AH42" s="60">
        <v>2.0583438617361112</v>
      </c>
      <c r="AI42" s="60">
        <v>0.37824126859101048</v>
      </c>
      <c r="AJ42" s="60">
        <v>0.88444179307388315</v>
      </c>
      <c r="AK42" s="60">
        <v>0.84179920615426351</v>
      </c>
      <c r="AL42" s="60">
        <v>0.60085836909874435</v>
      </c>
      <c r="AM42" s="60">
        <v>0.60085836909874435</v>
      </c>
    </row>
    <row r="43" spans="1:39" x14ac:dyDescent="0.3">
      <c r="A43" s="61">
        <v>48</v>
      </c>
      <c r="B43" s="60"/>
      <c r="C43" s="60">
        <v>50</v>
      </c>
      <c r="D43" s="60">
        <v>2.4932622909545898E-2</v>
      </c>
      <c r="E43" s="60" t="b">
        <v>0</v>
      </c>
      <c r="F43" s="60">
        <v>2.7079166976000012E-2</v>
      </c>
      <c r="G43" s="60">
        <v>1.5216724992E-2</v>
      </c>
      <c r="H43" s="60">
        <v>6.1760000000000148E-3</v>
      </c>
      <c r="I43" s="60">
        <v>6.3040000000000873E-3</v>
      </c>
      <c r="J43" s="60">
        <v>0.12304</v>
      </c>
      <c r="K43" s="60">
        <v>0.1</v>
      </c>
      <c r="L43" s="60">
        <v>8.6816000000000004E-2</v>
      </c>
      <c r="M43" s="60">
        <v>9.8464000000000051E-2</v>
      </c>
      <c r="N43" s="60">
        <v>9.9231999999999987E-2</v>
      </c>
      <c r="O43" s="60">
        <v>0.1</v>
      </c>
      <c r="P43" s="60">
        <v>-0.15187200000000001</v>
      </c>
      <c r="Q43" s="60">
        <v>0.57145599999999996</v>
      </c>
      <c r="R43" s="60">
        <v>0.18163199999999999</v>
      </c>
      <c r="S43" s="60">
        <v>-9.2579379145782628E-17</v>
      </c>
      <c r="T43" s="60">
        <v>-0.14569599999999999</v>
      </c>
      <c r="U43" s="60">
        <v>0.57776000000000005</v>
      </c>
      <c r="V43" s="60">
        <v>0.304672</v>
      </c>
      <c r="W43" s="60">
        <v>9.9999999999999908E-2</v>
      </c>
      <c r="X43" s="60">
        <v>-0.245696</v>
      </c>
      <c r="Y43" s="60">
        <v>0.47776000000000002</v>
      </c>
      <c r="Z43" s="60">
        <v>0.20467199999999999</v>
      </c>
      <c r="AA43" s="60">
        <v>-9.5510693724221711E-17</v>
      </c>
      <c r="AB43" s="60">
        <v>-0.232512</v>
      </c>
      <c r="AC43" s="60">
        <v>0.479296</v>
      </c>
      <c r="AD43" s="60">
        <v>0.20544000000000001</v>
      </c>
      <c r="AE43" s="60">
        <v>-9.3896119384225855E-17</v>
      </c>
      <c r="AF43" s="60" t="s">
        <v>935</v>
      </c>
      <c r="AG43" s="60" t="s">
        <v>936</v>
      </c>
      <c r="AH43" s="60">
        <v>1.7720081369195491</v>
      </c>
      <c r="AI43" s="60">
        <v>1.0199461069697719</v>
      </c>
      <c r="AJ43" s="60">
        <v>0.21835581969381729</v>
      </c>
      <c r="AK43" s="60">
        <v>0.19480493411792049</v>
      </c>
      <c r="AL43" s="60">
        <v>0.37523452157600501</v>
      </c>
      <c r="AM43" s="60">
        <v>0.37523452157600479</v>
      </c>
    </row>
    <row r="44" spans="1:39" x14ac:dyDescent="0.3">
      <c r="A44" s="61">
        <v>49</v>
      </c>
      <c r="B44" s="60"/>
      <c r="C44" s="60">
        <v>50</v>
      </c>
      <c r="D44" s="60">
        <v>3.4903764724731452E-2</v>
      </c>
      <c r="E44" s="60" t="b">
        <v>0</v>
      </c>
      <c r="F44" s="60">
        <v>6.6770242559999984E-2</v>
      </c>
      <c r="G44" s="60">
        <v>1.4163938303999981E-2</v>
      </c>
      <c r="H44" s="60">
        <v>1.568000000000014E-3</v>
      </c>
      <c r="I44" s="60">
        <v>3.2095999999999902E-2</v>
      </c>
      <c r="J44" s="60">
        <v>0.1145919999999999</v>
      </c>
      <c r="K44" s="60">
        <v>0.1</v>
      </c>
      <c r="L44" s="60">
        <v>0.22928000000000001</v>
      </c>
      <c r="M44" s="60">
        <v>3.1327999999999911E-2</v>
      </c>
      <c r="N44" s="60">
        <v>0.1149759999999999</v>
      </c>
      <c r="O44" s="60">
        <v>0.1</v>
      </c>
      <c r="P44" s="60">
        <v>0.13305600000000001</v>
      </c>
      <c r="Q44" s="60">
        <v>0.55379199999999995</v>
      </c>
      <c r="R44" s="60">
        <v>0.19046399999999999</v>
      </c>
      <c r="S44" s="60">
        <v>-5.5522546721023039E-17</v>
      </c>
      <c r="T44" s="60">
        <v>0.13462399999999999</v>
      </c>
      <c r="U44" s="60">
        <v>0.52169600000000005</v>
      </c>
      <c r="V44" s="60">
        <v>0.30505599999999999</v>
      </c>
      <c r="W44" s="60">
        <v>9.999999999999995E-2</v>
      </c>
      <c r="X44" s="60">
        <v>3.4624000000000002E-2</v>
      </c>
      <c r="Y44" s="60">
        <v>0.42169600000000002</v>
      </c>
      <c r="Z44" s="60">
        <v>0.20505599999999999</v>
      </c>
      <c r="AA44" s="60">
        <v>-5.7701438306066004E-17</v>
      </c>
      <c r="AB44" s="60">
        <v>-9.465599999999999E-2</v>
      </c>
      <c r="AC44" s="60">
        <v>0.55302399999999996</v>
      </c>
      <c r="AD44" s="60">
        <v>0.19008000000000011</v>
      </c>
      <c r="AE44" s="60">
        <v>-8.3409223913767253E-17</v>
      </c>
      <c r="AF44" s="60" t="s">
        <v>937</v>
      </c>
      <c r="AG44" s="60" t="s">
        <v>938</v>
      </c>
      <c r="AH44" s="60">
        <v>9.4614253454155897</v>
      </c>
      <c r="AI44" s="60">
        <v>16.722086577834379</v>
      </c>
      <c r="AJ44" s="60">
        <v>17.291307547719921</v>
      </c>
      <c r="AK44" s="60">
        <v>15.55014728942621</v>
      </c>
      <c r="AL44" s="60">
        <v>7.3033707865168118</v>
      </c>
      <c r="AM44" s="60">
        <v>7.3033707865168109</v>
      </c>
    </row>
    <row r="45" spans="1:39" x14ac:dyDescent="0.3">
      <c r="A45" s="6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</row>
    <row r="46" spans="1:39" x14ac:dyDescent="0.3">
      <c r="A46" s="6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</row>
    <row r="47" spans="1:39" x14ac:dyDescent="0.3">
      <c r="A47" s="6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</row>
    <row r="48" spans="1:39" x14ac:dyDescent="0.3">
      <c r="A48" s="6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</row>
    <row r="49" spans="1:37" x14ac:dyDescent="0.3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</row>
    <row r="50" spans="1:37" x14ac:dyDescent="0.3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</row>
    <row r="51" spans="1:37" x14ac:dyDescent="0.3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G5:FJ20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O5:FR204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:EX20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C5:FF204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5:EL20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Q5:ET204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W5:DZ20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E5:EH204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K5:DN20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S5:DV204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DB20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5:DJ204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M5:CP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4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4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4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P204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K11 I13:K1048576 I12: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104857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A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DP201"/>
  <sheetViews>
    <sheetView zoomScale="70" zoomScaleNormal="70" workbookViewId="0">
      <selection sqref="A1:AM44"/>
    </sheetView>
  </sheetViews>
  <sheetFormatPr defaultRowHeight="14.4" x14ac:dyDescent="0.3"/>
  <cols>
    <col min="1" max="16384" width="8.88671875" style="19"/>
  </cols>
  <sheetData>
    <row r="1" spans="1:120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x14ac:dyDescent="0.3">
      <c r="A2" s="61">
        <v>0</v>
      </c>
      <c r="B2" s="60">
        <v>6.8809461593627927E-3</v>
      </c>
      <c r="C2" s="60">
        <v>50</v>
      </c>
      <c r="D2" s="60">
        <v>4.9002170562744141E-2</v>
      </c>
      <c r="E2" s="60" t="b">
        <v>0</v>
      </c>
      <c r="F2" s="60">
        <v>3.7428772310779172E-2</v>
      </c>
      <c r="G2" s="60">
        <v>3.1728591316721587E-2</v>
      </c>
      <c r="H2" s="60">
        <v>0.129056</v>
      </c>
      <c r="I2" s="60">
        <v>9.129600000000003E-2</v>
      </c>
      <c r="J2" s="60">
        <v>8.2086421317545455E-2</v>
      </c>
      <c r="K2" s="60">
        <v>0.17781757868245451</v>
      </c>
      <c r="L2" s="60">
        <v>0.13462399999999999</v>
      </c>
      <c r="M2" s="60">
        <v>0.1030080000000001</v>
      </c>
      <c r="N2" s="60">
        <v>9.3244318168879126E-2</v>
      </c>
      <c r="O2" s="60">
        <v>0.13824368183112079</v>
      </c>
      <c r="P2" s="60">
        <v>-0.44787199999999988</v>
      </c>
      <c r="Q2" s="60">
        <v>-6.7072000000000229E-2</v>
      </c>
      <c r="R2" s="60">
        <v>-0.34992754595455189</v>
      </c>
      <c r="S2" s="60">
        <v>0.30960754595455181</v>
      </c>
      <c r="T2" s="60">
        <v>-0.31881599999999988</v>
      </c>
      <c r="U2" s="60">
        <v>2.4223999999999801E-2</v>
      </c>
      <c r="V2" s="60">
        <v>-0.26784112463700649</v>
      </c>
      <c r="W2" s="60">
        <v>0.48742512463700632</v>
      </c>
      <c r="X2" s="60">
        <v>-0.41881599999999991</v>
      </c>
      <c r="Y2" s="60">
        <v>-7.5776000000000204E-2</v>
      </c>
      <c r="Z2" s="60">
        <v>-0.36784112463700652</v>
      </c>
      <c r="AA2" s="60">
        <v>0.38742512463700629</v>
      </c>
      <c r="AB2" s="60">
        <v>-0.45343999999999979</v>
      </c>
      <c r="AC2" s="60">
        <v>-7.8784000000000257E-2</v>
      </c>
      <c r="AD2" s="60">
        <v>-0.36108544280588561</v>
      </c>
      <c r="AE2" s="60">
        <v>0.34918144280588548</v>
      </c>
      <c r="AF2" s="60" t="s">
        <v>767</v>
      </c>
      <c r="AG2" s="60" t="s">
        <v>768</v>
      </c>
      <c r="AH2" s="60">
        <v>7.7126245278092336</v>
      </c>
      <c r="AI2" s="60">
        <v>2.615719734464089</v>
      </c>
      <c r="AJ2" s="60">
        <v>0.23930467940640349</v>
      </c>
      <c r="AK2" s="60">
        <v>0.22414022150290569</v>
      </c>
      <c r="AL2" s="60">
        <v>6.4560553660624009</v>
      </c>
      <c r="AM2" s="60">
        <v>4.5428607678768467</v>
      </c>
    </row>
    <row r="3" spans="1:120" x14ac:dyDescent="0.3">
      <c r="A3" s="61">
        <v>1</v>
      </c>
      <c r="B3" s="60"/>
      <c r="C3" s="60">
        <v>50</v>
      </c>
      <c r="D3" s="60">
        <v>2.3917436599731449E-2</v>
      </c>
      <c r="E3" s="60" t="b">
        <v>0</v>
      </c>
      <c r="F3" s="60">
        <v>2.9999999999999982E-2</v>
      </c>
      <c r="G3" s="60">
        <v>1.711011892812132E-2</v>
      </c>
      <c r="H3" s="60">
        <v>3.894400000000009E-2</v>
      </c>
      <c r="I3" s="60">
        <v>5.2063999999999999E-2</v>
      </c>
      <c r="J3" s="60">
        <v>0.11350252726755169</v>
      </c>
      <c r="K3" s="60">
        <v>8.4702527267551564E-2</v>
      </c>
      <c r="L3" s="60">
        <v>9.9999999999999978E-2</v>
      </c>
      <c r="M3" s="60">
        <v>0.1</v>
      </c>
      <c r="N3" s="60">
        <v>9.9999999999999922E-2</v>
      </c>
      <c r="O3" s="60">
        <v>9.9999999999999978E-2</v>
      </c>
      <c r="P3" s="60">
        <v>0.52812799999999993</v>
      </c>
      <c r="Q3" s="60">
        <v>-0.19033599999999981</v>
      </c>
      <c r="R3" s="60">
        <v>0.46713539855376279</v>
      </c>
      <c r="S3" s="60">
        <v>0.39839939855376288</v>
      </c>
      <c r="T3" s="60">
        <v>0.56707200000000002</v>
      </c>
      <c r="U3" s="60">
        <v>-0.24239999999999981</v>
      </c>
      <c r="V3" s="60">
        <v>0.58063792582131446</v>
      </c>
      <c r="W3" s="60">
        <v>0.4831019258213145</v>
      </c>
      <c r="X3" s="60">
        <v>0.46707199999999999</v>
      </c>
      <c r="Y3" s="60">
        <v>-0.34239999999999982</v>
      </c>
      <c r="Z3" s="60">
        <v>0.48063792582131448</v>
      </c>
      <c r="AA3" s="60">
        <v>0.38310192582131453</v>
      </c>
      <c r="AB3" s="60">
        <v>0.46707199999999999</v>
      </c>
      <c r="AC3" s="60">
        <v>-0.34239999999999982</v>
      </c>
      <c r="AD3" s="60">
        <v>0.48063792582131448</v>
      </c>
      <c r="AE3" s="60">
        <v>0.38310192582131453</v>
      </c>
      <c r="AF3" s="60" t="s">
        <v>769</v>
      </c>
      <c r="AG3" s="60" t="s">
        <v>770</v>
      </c>
      <c r="AH3" s="60">
        <v>1.4131409227024529E-14</v>
      </c>
      <c r="AI3" s="60">
        <v>1.307684464077955E-14</v>
      </c>
      <c r="AJ3" s="60">
        <v>4.9235801510757338E-14</v>
      </c>
      <c r="AK3" s="60">
        <v>1.1658228202983599E-14</v>
      </c>
      <c r="AL3" s="60">
        <v>4.0775000590797201E-14</v>
      </c>
      <c r="AM3" s="60">
        <v>0</v>
      </c>
      <c r="AN3" s="59"/>
      <c r="AP3" s="59"/>
    </row>
    <row r="4" spans="1:120" x14ac:dyDescent="0.3">
      <c r="A4" s="61">
        <v>2</v>
      </c>
      <c r="B4" s="60"/>
      <c r="C4" s="60">
        <v>50</v>
      </c>
      <c r="D4" s="60">
        <v>5.4877996444702148E-2</v>
      </c>
      <c r="E4" s="60" t="b">
        <v>0</v>
      </c>
      <c r="F4" s="60">
        <v>4.1022028641895997E-2</v>
      </c>
      <c r="G4" s="60">
        <v>1.800899861156333E-2</v>
      </c>
      <c r="H4" s="60">
        <v>4.6304000000000012E-2</v>
      </c>
      <c r="I4" s="60">
        <v>8.5600000000000009E-2</v>
      </c>
      <c r="J4" s="60">
        <v>9.2399016204520956E-2</v>
      </c>
      <c r="K4" s="60">
        <v>0.102992983795479</v>
      </c>
      <c r="L4" s="60">
        <v>0.113888</v>
      </c>
      <c r="M4" s="60">
        <v>4.9567999999999973E-2</v>
      </c>
      <c r="N4" s="60">
        <v>0.15998301620452091</v>
      </c>
      <c r="O4" s="60">
        <v>0.102992983795479</v>
      </c>
      <c r="P4" s="60">
        <v>-0.30060799999999999</v>
      </c>
      <c r="Q4" s="60">
        <v>0.11014399999999989</v>
      </c>
      <c r="R4" s="60">
        <v>0.29725583483458973</v>
      </c>
      <c r="S4" s="60">
        <v>-0.15363983483458971</v>
      </c>
      <c r="T4" s="60">
        <v>-0.25430399999999997</v>
      </c>
      <c r="U4" s="60">
        <v>0.19574399999999989</v>
      </c>
      <c r="V4" s="60">
        <v>0.38965485103911068</v>
      </c>
      <c r="W4" s="60">
        <v>-5.0646851039110707E-2</v>
      </c>
      <c r="X4" s="60">
        <v>-0.35430400000000001</v>
      </c>
      <c r="Y4" s="60">
        <v>9.5743999999999913E-2</v>
      </c>
      <c r="Z4" s="60">
        <v>0.28965485103911071</v>
      </c>
      <c r="AA4" s="60">
        <v>-0.15064685103911071</v>
      </c>
      <c r="AB4" s="60">
        <v>-0.36819200000000002</v>
      </c>
      <c r="AC4" s="60">
        <v>0.24531199999999989</v>
      </c>
      <c r="AD4" s="60">
        <v>0.22967183483458969</v>
      </c>
      <c r="AE4" s="60">
        <v>-0.15363983483458971</v>
      </c>
      <c r="AF4" s="60" t="s">
        <v>771</v>
      </c>
      <c r="AG4" s="60" t="s">
        <v>772</v>
      </c>
      <c r="AH4" s="60">
        <v>3.9303209952770541</v>
      </c>
      <c r="AI4" s="60">
        <v>3.9244623632690461</v>
      </c>
      <c r="AJ4" s="60">
        <v>13.779290680192389</v>
      </c>
      <c r="AK4" s="60">
        <v>12.778161153252571</v>
      </c>
      <c r="AL4" s="60">
        <v>28.305875602624671</v>
      </c>
      <c r="AM4" s="60">
        <v>16.157774192548651</v>
      </c>
      <c r="AN4" s="59"/>
      <c r="AP4" s="59"/>
    </row>
    <row r="5" spans="1:120" x14ac:dyDescent="0.3">
      <c r="A5" s="61">
        <v>3</v>
      </c>
      <c r="B5" s="60"/>
      <c r="C5" s="60">
        <v>50</v>
      </c>
      <c r="D5" s="60">
        <v>2.8904914855957031E-2</v>
      </c>
      <c r="E5" s="60" t="b">
        <v>0</v>
      </c>
      <c r="F5" s="60">
        <v>2.9977758720000011E-2</v>
      </c>
      <c r="G5" s="60">
        <v>1.9762018463812068E-3</v>
      </c>
      <c r="H5" s="60">
        <v>1.1744000000000089E-2</v>
      </c>
      <c r="I5" s="60">
        <v>1.423999999999997E-2</v>
      </c>
      <c r="J5" s="60">
        <v>4.0441349017820927E-2</v>
      </c>
      <c r="K5" s="60">
        <v>0.1176253490178209</v>
      </c>
      <c r="L5" s="60">
        <v>0.1006400000000001</v>
      </c>
      <c r="M5" s="60">
        <v>9.8463999999999996E-2</v>
      </c>
      <c r="N5" s="60">
        <v>0.100768</v>
      </c>
      <c r="O5" s="60">
        <v>0.1</v>
      </c>
      <c r="P5" s="60">
        <v>0.54502399999999995</v>
      </c>
      <c r="Q5" s="60">
        <v>8.9600000000000082E-2</v>
      </c>
      <c r="R5" s="60">
        <v>-0.15923098659681889</v>
      </c>
      <c r="S5" s="60">
        <v>-0.10508698659681889</v>
      </c>
      <c r="T5" s="60">
        <v>0.55676800000000004</v>
      </c>
      <c r="U5" s="60">
        <v>7.5360000000000107E-2</v>
      </c>
      <c r="V5" s="60">
        <v>-0.11878963757899801</v>
      </c>
      <c r="W5" s="60">
        <v>1.2538362421001949E-2</v>
      </c>
      <c r="X5" s="60">
        <v>0.45676800000000001</v>
      </c>
      <c r="Y5" s="60">
        <v>-2.4639999999999902E-2</v>
      </c>
      <c r="Z5" s="60">
        <v>-0.218789637578998</v>
      </c>
      <c r="AA5" s="60">
        <v>-8.7461637578998053E-2</v>
      </c>
      <c r="AB5" s="60">
        <v>0.45612799999999998</v>
      </c>
      <c r="AC5" s="60">
        <v>-2.3103999999999899E-2</v>
      </c>
      <c r="AD5" s="60">
        <v>-0.21955763757899799</v>
      </c>
      <c r="AE5" s="60">
        <v>-8.7461637578998053E-2</v>
      </c>
      <c r="AF5" s="60" t="s">
        <v>773</v>
      </c>
      <c r="AG5" s="60" t="s">
        <v>774</v>
      </c>
      <c r="AH5" s="60">
        <v>2.0029849555893129E-2</v>
      </c>
      <c r="AI5" s="60">
        <v>0.2334947894582857</v>
      </c>
      <c r="AJ5" s="60">
        <v>0.12738018896297071</v>
      </c>
      <c r="AK5" s="60">
        <v>0.11898849966711381</v>
      </c>
      <c r="AL5" s="60">
        <v>0.29429132292816812</v>
      </c>
      <c r="AM5" s="60">
        <v>0.43484815351604128</v>
      </c>
      <c r="AN5" s="59"/>
      <c r="AP5" s="59"/>
    </row>
    <row r="6" spans="1:120" x14ac:dyDescent="0.3">
      <c r="A6" s="61">
        <v>4</v>
      </c>
      <c r="B6" s="60"/>
      <c r="C6" s="60">
        <v>50</v>
      </c>
      <c r="D6" s="60">
        <v>3.4892082214355469E-2</v>
      </c>
      <c r="E6" s="60" t="b">
        <v>0</v>
      </c>
      <c r="F6" s="60">
        <v>7.0898532667648007E-2</v>
      </c>
      <c r="G6" s="60">
        <v>8.6557897071083585E-3</v>
      </c>
      <c r="H6" s="60">
        <v>4.342399999999999E-2</v>
      </c>
      <c r="I6" s="60">
        <v>1.353599999999988E-2</v>
      </c>
      <c r="J6" s="60">
        <v>8.1159858520751277E-2</v>
      </c>
      <c r="K6" s="60">
        <v>3.282414147924867E-2</v>
      </c>
      <c r="L6" s="60">
        <v>0.19164800000000001</v>
      </c>
      <c r="M6" s="60">
        <v>0.1112640000000001</v>
      </c>
      <c r="N6" s="60">
        <v>0.1476140205659611</v>
      </c>
      <c r="O6" s="60">
        <v>6.2753979434038876E-2</v>
      </c>
      <c r="P6" s="60">
        <v>-0.14572799999999991</v>
      </c>
      <c r="Q6" s="60">
        <v>-0.2033280000000002</v>
      </c>
      <c r="R6" s="60">
        <v>-0.32021800248247928</v>
      </c>
      <c r="S6" s="60">
        <v>0.32789800248247919</v>
      </c>
      <c r="T6" s="60">
        <v>-0.1023039999999999</v>
      </c>
      <c r="U6" s="60">
        <v>-0.21686400000000011</v>
      </c>
      <c r="V6" s="60">
        <v>-0.239058143961728</v>
      </c>
      <c r="W6" s="60">
        <v>0.36072214396172791</v>
      </c>
      <c r="X6" s="60">
        <v>-0.2023039999999999</v>
      </c>
      <c r="Y6" s="60">
        <v>-0.31686400000000009</v>
      </c>
      <c r="Z6" s="60">
        <v>-0.33905814396172801</v>
      </c>
      <c r="AA6" s="60">
        <v>0.26072214396172783</v>
      </c>
      <c r="AB6" s="60">
        <v>-0.29395199999999988</v>
      </c>
      <c r="AC6" s="60">
        <v>-0.3281280000000002</v>
      </c>
      <c r="AD6" s="60">
        <v>-0.3866721645276891</v>
      </c>
      <c r="AE6" s="60">
        <v>0.29796816452768898</v>
      </c>
      <c r="AF6" s="60" t="s">
        <v>775</v>
      </c>
      <c r="AG6" s="60" t="s">
        <v>776</v>
      </c>
      <c r="AH6" s="60">
        <v>15.30111588474875</v>
      </c>
      <c r="AI6" s="60">
        <v>8.7075607555456287</v>
      </c>
      <c r="AJ6" s="60">
        <v>0.75190429114453716</v>
      </c>
      <c r="AK6" s="60">
        <v>0.71151310921666666</v>
      </c>
      <c r="AL6" s="60">
        <v>13.89999611800755</v>
      </c>
      <c r="AM6" s="60">
        <v>14.10867394170516</v>
      </c>
      <c r="AN6" s="59"/>
      <c r="AP6" s="59"/>
    </row>
    <row r="7" spans="1:120" x14ac:dyDescent="0.3">
      <c r="A7" s="61">
        <v>5</v>
      </c>
      <c r="B7" s="60"/>
      <c r="C7" s="60">
        <v>50</v>
      </c>
      <c r="D7" s="60">
        <v>5.7521581649780273E-2</v>
      </c>
      <c r="E7" s="60" t="b">
        <v>0</v>
      </c>
      <c r="F7" s="60">
        <v>5.1912808277255362E-2</v>
      </c>
      <c r="G7" s="60">
        <v>2.404123603589611E-2</v>
      </c>
      <c r="H7" s="60">
        <v>0.1398079999999999</v>
      </c>
      <c r="I7" s="60">
        <v>1.104000000000002E-2</v>
      </c>
      <c r="J7" s="60">
        <v>6.6129248989355155E-2</v>
      </c>
      <c r="K7" s="60">
        <v>0.16651075101064489</v>
      </c>
      <c r="L7" s="60">
        <v>0.17225599999999999</v>
      </c>
      <c r="M7" s="60">
        <v>5.827199999999999E-2</v>
      </c>
      <c r="N7" s="60">
        <v>0.137277284199737</v>
      </c>
      <c r="O7" s="60">
        <v>7.0402715800263041E-2</v>
      </c>
      <c r="P7" s="60">
        <v>-0.64185599999999998</v>
      </c>
      <c r="Q7" s="60">
        <v>0.2003839999999999</v>
      </c>
      <c r="R7" s="60">
        <v>-0.17075692489893551</v>
      </c>
      <c r="S7" s="60">
        <v>-6.6510751010646274E-3</v>
      </c>
      <c r="T7" s="60">
        <v>-0.50204800000000005</v>
      </c>
      <c r="U7" s="60">
        <v>0.21142399999999989</v>
      </c>
      <c r="V7" s="60">
        <v>-0.1046276759095803</v>
      </c>
      <c r="W7" s="60">
        <v>0.15985967590958031</v>
      </c>
      <c r="X7" s="60">
        <v>-0.60204800000000003</v>
      </c>
      <c r="Y7" s="60">
        <v>0.1114239999999999</v>
      </c>
      <c r="Z7" s="60">
        <v>-0.20462767590958031</v>
      </c>
      <c r="AA7" s="60">
        <v>5.9859675909580239E-2</v>
      </c>
      <c r="AB7" s="60">
        <v>-0.67430400000000001</v>
      </c>
      <c r="AC7" s="60">
        <v>0.26969599999999988</v>
      </c>
      <c r="AD7" s="60">
        <v>-0.24190496010931731</v>
      </c>
      <c r="AE7" s="60">
        <v>8.945696010931721E-2</v>
      </c>
      <c r="AF7" s="60" t="s">
        <v>777</v>
      </c>
      <c r="AG7" s="60" t="s">
        <v>778</v>
      </c>
      <c r="AH7" s="60">
        <v>10.646759830701219</v>
      </c>
      <c r="AI7" s="60">
        <v>7.2436679971009221</v>
      </c>
      <c r="AJ7" s="60">
        <v>14.794886740397111</v>
      </c>
      <c r="AK7" s="60">
        <v>13.705374309757451</v>
      </c>
      <c r="AL7" s="60">
        <v>13.088571915456971</v>
      </c>
      <c r="AM7" s="60">
        <v>22.077636729083022</v>
      </c>
      <c r="AN7" s="59"/>
      <c r="AP7" s="59"/>
    </row>
    <row r="8" spans="1:120" x14ac:dyDescent="0.3">
      <c r="A8" s="61">
        <v>6</v>
      </c>
      <c r="B8" s="60"/>
      <c r="C8" s="60">
        <v>50</v>
      </c>
      <c r="D8" s="60">
        <v>2.9948711395263668E-2</v>
      </c>
      <c r="E8" s="60" t="b">
        <v>0</v>
      </c>
      <c r="F8" s="60">
        <v>2.9999999999999988E-2</v>
      </c>
      <c r="G8" s="60">
        <v>4.6558278826364687E-3</v>
      </c>
      <c r="H8" s="60">
        <v>2.3776000000000019E-2</v>
      </c>
      <c r="I8" s="60">
        <v>2.3360000000000052E-3</v>
      </c>
      <c r="J8" s="60">
        <v>6.3914574321014356E-2</v>
      </c>
      <c r="K8" s="60">
        <v>6.2421425678985627E-2</v>
      </c>
      <c r="L8" s="60">
        <v>9.9999999999999978E-2</v>
      </c>
      <c r="M8" s="60">
        <v>9.9999999999999978E-2</v>
      </c>
      <c r="N8" s="60">
        <v>0.1</v>
      </c>
      <c r="O8" s="60">
        <v>0.1</v>
      </c>
      <c r="P8" s="60">
        <v>0.79980799999999996</v>
      </c>
      <c r="Q8" s="60">
        <v>0.55903999999999998</v>
      </c>
      <c r="R8" s="60">
        <v>-5.4052188532711341E-2</v>
      </c>
      <c r="S8" s="60">
        <v>1.4299811467288639E-2</v>
      </c>
      <c r="T8" s="60">
        <v>0.82358399999999998</v>
      </c>
      <c r="U8" s="60">
        <v>0.55670399999999998</v>
      </c>
      <c r="V8" s="60">
        <v>-0.1179667628537257</v>
      </c>
      <c r="W8" s="60">
        <v>7.6721237146274268E-2</v>
      </c>
      <c r="X8" s="60">
        <v>0.723584</v>
      </c>
      <c r="Y8" s="60">
        <v>0.456704</v>
      </c>
      <c r="Z8" s="60">
        <v>-0.21796676285372571</v>
      </c>
      <c r="AA8" s="60">
        <v>-2.327876285372573E-2</v>
      </c>
      <c r="AB8" s="60">
        <v>0.723584</v>
      </c>
      <c r="AC8" s="60">
        <v>0.456704</v>
      </c>
      <c r="AD8" s="60">
        <v>-0.21796676285372571</v>
      </c>
      <c r="AE8" s="60">
        <v>-2.327876285372573E-2</v>
      </c>
      <c r="AF8" s="60" t="s">
        <v>779</v>
      </c>
      <c r="AG8" s="60" t="s">
        <v>780</v>
      </c>
      <c r="AH8" s="60">
        <v>2.092076733919679E-14</v>
      </c>
      <c r="AI8" s="60">
        <v>3.2075280848349473E-14</v>
      </c>
      <c r="AJ8" s="60">
        <v>2.5885484996137159E-14</v>
      </c>
      <c r="AK8" s="60">
        <v>2.3166208882501401E-14</v>
      </c>
      <c r="AL8" s="60">
        <v>1.972931517232956E-14</v>
      </c>
      <c r="AM8" s="60">
        <v>2.187183811035478E-14</v>
      </c>
      <c r="AN8" s="59"/>
      <c r="AP8" s="59"/>
    </row>
    <row r="9" spans="1:120" x14ac:dyDescent="0.3">
      <c r="A9" s="61">
        <v>7</v>
      </c>
      <c r="B9" s="60"/>
      <c r="C9" s="60">
        <v>50</v>
      </c>
      <c r="D9" s="60">
        <v>3.5873651504516602E-2</v>
      </c>
      <c r="E9" s="60" t="b">
        <v>0</v>
      </c>
      <c r="F9" s="60">
        <v>2.548411904000001E-2</v>
      </c>
      <c r="G9" s="60">
        <v>9.7763194879999966E-3</v>
      </c>
      <c r="H9" s="60">
        <v>6.5600000000000172E-3</v>
      </c>
      <c r="I9" s="60">
        <v>7.6127999999999973E-2</v>
      </c>
      <c r="J9" s="60">
        <v>6.2752000000000002E-2</v>
      </c>
      <c r="K9" s="60">
        <v>0.1</v>
      </c>
      <c r="L9" s="60">
        <v>9.5263999999999988E-2</v>
      </c>
      <c r="M9" s="60">
        <v>7.0560000000000067E-2</v>
      </c>
      <c r="N9" s="60">
        <v>0.10691199999999999</v>
      </c>
      <c r="O9" s="60">
        <v>0.1</v>
      </c>
      <c r="P9" s="60">
        <v>3.4752000000000033E-2</v>
      </c>
      <c r="Q9" s="60">
        <v>-0.51039999999999996</v>
      </c>
      <c r="R9" s="60">
        <v>0.11136</v>
      </c>
      <c r="S9" s="60">
        <v>-1.2085794331425399E-17</v>
      </c>
      <c r="T9" s="60">
        <v>4.1312000000000043E-2</v>
      </c>
      <c r="U9" s="60">
        <v>-0.58652799999999994</v>
      </c>
      <c r="V9" s="60">
        <v>0.17411199999999999</v>
      </c>
      <c r="W9" s="60">
        <v>9.9999999999999992E-2</v>
      </c>
      <c r="X9" s="60">
        <v>-5.8687999999999962E-2</v>
      </c>
      <c r="Y9" s="60">
        <v>-0.68652799999999992</v>
      </c>
      <c r="Z9" s="60">
        <v>7.4112000000000011E-2</v>
      </c>
      <c r="AA9" s="60">
        <v>-1.730572884811108E-17</v>
      </c>
      <c r="AB9" s="60">
        <v>-5.3951999999999951E-2</v>
      </c>
      <c r="AC9" s="60">
        <v>-0.65708800000000001</v>
      </c>
      <c r="AD9" s="60">
        <v>6.720000000000001E-2</v>
      </c>
      <c r="AE9" s="60">
        <v>-1.937489207995045E-17</v>
      </c>
      <c r="AF9" s="60" t="s">
        <v>781</v>
      </c>
      <c r="AG9" s="60" t="s">
        <v>782</v>
      </c>
      <c r="AH9" s="60">
        <v>1.763171085367252</v>
      </c>
      <c r="AI9" s="60">
        <v>0.29957433218640228</v>
      </c>
      <c r="AJ9" s="60">
        <v>1.5762474901454859</v>
      </c>
      <c r="AK9" s="60">
        <v>1.5076027512056811</v>
      </c>
      <c r="AL9" s="60">
        <v>9.3264248704662691</v>
      </c>
      <c r="AM9" s="60">
        <v>9.326424870466294</v>
      </c>
      <c r="AN9" s="59"/>
      <c r="AP9" s="59"/>
    </row>
    <row r="10" spans="1:120" x14ac:dyDescent="0.3">
      <c r="A10" s="61">
        <v>8</v>
      </c>
      <c r="B10" s="60"/>
      <c r="C10" s="60">
        <v>50</v>
      </c>
      <c r="D10" s="60">
        <v>2.8927803039550781E-2</v>
      </c>
      <c r="E10" s="60" t="b">
        <v>0</v>
      </c>
      <c r="F10" s="60">
        <v>1.167216942710584E-2</v>
      </c>
      <c r="G10" s="60">
        <v>1.091969914137016E-4</v>
      </c>
      <c r="H10" s="60">
        <v>8.3520000000000816E-3</v>
      </c>
      <c r="I10" s="60">
        <v>9.9200000000002064E-4</v>
      </c>
      <c r="J10" s="60">
        <v>6.2013727039825772E-3</v>
      </c>
      <c r="K10" s="60">
        <v>3.1161372703982539E-2</v>
      </c>
      <c r="L10" s="60">
        <v>7.5744000000000034E-2</v>
      </c>
      <c r="M10" s="60">
        <v>2.723200000000001E-2</v>
      </c>
      <c r="N10" s="60">
        <v>7.2065484575529193E-2</v>
      </c>
      <c r="O10" s="60">
        <v>7.2065484575529151E-2</v>
      </c>
      <c r="P10" s="60">
        <v>0.38656000000000001</v>
      </c>
      <c r="Q10" s="60">
        <v>-0.194688</v>
      </c>
      <c r="R10" s="60">
        <v>0.40592638578830298</v>
      </c>
      <c r="S10" s="60">
        <v>5.187838578830304E-2</v>
      </c>
      <c r="T10" s="60">
        <v>0.39491199999999999</v>
      </c>
      <c r="U10" s="60">
        <v>-0.19567999999999999</v>
      </c>
      <c r="V10" s="60">
        <v>0.41212775849228561</v>
      </c>
      <c r="W10" s="60">
        <v>8.3039758492285579E-2</v>
      </c>
      <c r="X10" s="60">
        <v>0.29491200000000001</v>
      </c>
      <c r="Y10" s="60">
        <v>-0.29568</v>
      </c>
      <c r="Z10" s="60">
        <v>0.31212775849228552</v>
      </c>
      <c r="AA10" s="60">
        <v>-1.696024150771443E-2</v>
      </c>
      <c r="AB10" s="60">
        <v>0.31916800000000001</v>
      </c>
      <c r="AC10" s="60">
        <v>-0.222912</v>
      </c>
      <c r="AD10" s="60">
        <v>0.34006227391675642</v>
      </c>
      <c r="AE10" s="60">
        <v>1.0974273916756431E-2</v>
      </c>
      <c r="AF10" s="60" t="s">
        <v>783</v>
      </c>
      <c r="AG10" s="60" t="s">
        <v>784</v>
      </c>
      <c r="AH10" s="60">
        <v>3.7354737575648089</v>
      </c>
      <c r="AI10" s="60">
        <v>1.268053541967989</v>
      </c>
      <c r="AJ10" s="60">
        <v>4.927147036135457</v>
      </c>
      <c r="AK10" s="60">
        <v>4.6588782295036317</v>
      </c>
      <c r="AL10" s="60">
        <v>13.62243284636121</v>
      </c>
      <c r="AM10" s="60">
        <v>4.5156040629057372</v>
      </c>
      <c r="AN10" s="59"/>
      <c r="AP10" s="59"/>
    </row>
    <row r="11" spans="1:120" x14ac:dyDescent="0.3">
      <c r="A11" s="61">
        <v>9</v>
      </c>
      <c r="B11" s="60"/>
      <c r="C11" s="60">
        <v>50</v>
      </c>
      <c r="D11" s="60">
        <v>2.7920722961425781E-2</v>
      </c>
      <c r="E11" s="60" t="b">
        <v>0</v>
      </c>
      <c r="F11" s="60">
        <v>0.03</v>
      </c>
      <c r="G11" s="60">
        <v>2.9545001026933821E-3</v>
      </c>
      <c r="H11" s="60">
        <v>3.6256000000000073E-2</v>
      </c>
      <c r="I11" s="60">
        <v>3.2095999999999958E-2</v>
      </c>
      <c r="J11" s="60">
        <v>2.4695128076067548E-2</v>
      </c>
      <c r="K11" s="60">
        <v>6.2088871923932358E-2</v>
      </c>
      <c r="L11" s="60">
        <v>0.1</v>
      </c>
      <c r="M11" s="60">
        <v>9.9999999999999978E-2</v>
      </c>
      <c r="N11" s="60">
        <v>9.9999999999999978E-2</v>
      </c>
      <c r="O11" s="60">
        <v>9.999999999999995E-2</v>
      </c>
      <c r="P11" s="60">
        <v>0.38790400000000003</v>
      </c>
      <c r="Q11" s="60">
        <v>-0.37971199999999999</v>
      </c>
      <c r="R11" s="60">
        <v>-0.4445884945396491</v>
      </c>
      <c r="S11" s="60">
        <v>-0.21649249453964919</v>
      </c>
      <c r="T11" s="60">
        <v>0.42416000000000009</v>
      </c>
      <c r="U11" s="60">
        <v>-0.41180800000000001</v>
      </c>
      <c r="V11" s="60">
        <v>-0.46928362261571671</v>
      </c>
      <c r="W11" s="60">
        <v>-0.1544036226157168</v>
      </c>
      <c r="X11" s="60">
        <v>0.32416000000000011</v>
      </c>
      <c r="Y11" s="60">
        <v>-0.51180799999999993</v>
      </c>
      <c r="Z11" s="60">
        <v>-0.56928362261571663</v>
      </c>
      <c r="AA11" s="60">
        <v>-0.25440362261571681</v>
      </c>
      <c r="AB11" s="60">
        <v>0.32416000000000011</v>
      </c>
      <c r="AC11" s="60">
        <v>-0.51180799999999993</v>
      </c>
      <c r="AD11" s="60">
        <v>-0.56928362261571663</v>
      </c>
      <c r="AE11" s="60">
        <v>-0.25440362261571681</v>
      </c>
      <c r="AF11" s="60" t="s">
        <v>785</v>
      </c>
      <c r="AG11" s="60" t="s">
        <v>786</v>
      </c>
      <c r="AH11" s="60">
        <v>3.3000694669257531E-14</v>
      </c>
      <c r="AI11" s="60">
        <v>2.0193272578109688E-14</v>
      </c>
      <c r="AJ11" s="60">
        <v>2.2154550441435411E-14</v>
      </c>
      <c r="AK11" s="60">
        <v>6.328477090088488E-14</v>
      </c>
      <c r="AL11" s="60">
        <v>2.6138996969366521E-14</v>
      </c>
      <c r="AM11" s="60">
        <v>2.0249763259791849E-14</v>
      </c>
      <c r="AN11" s="59"/>
      <c r="AP11" s="59"/>
    </row>
    <row r="12" spans="1:120" x14ac:dyDescent="0.3">
      <c r="A12" s="61">
        <v>10</v>
      </c>
      <c r="B12" s="60"/>
      <c r="C12" s="60">
        <v>50</v>
      </c>
      <c r="D12" s="60">
        <v>5.4830789566040039E-2</v>
      </c>
      <c r="E12" s="60" t="b">
        <v>0</v>
      </c>
      <c r="F12" s="60">
        <v>1.5665451320179821E-2</v>
      </c>
      <c r="G12" s="60">
        <v>9.3954711245263448E-3</v>
      </c>
      <c r="H12" s="60">
        <v>9.3152000000000013E-2</v>
      </c>
      <c r="I12" s="60">
        <v>2.531199999999989E-2</v>
      </c>
      <c r="J12" s="60">
        <v>8.8021972555917538E-3</v>
      </c>
      <c r="K12" s="60">
        <v>0.16617819725559169</v>
      </c>
      <c r="L12" s="60">
        <v>7.8944000000000014E-2</v>
      </c>
      <c r="M12" s="60">
        <v>5.8719999999999939E-2</v>
      </c>
      <c r="N12" s="60">
        <v>7.7364447805046921E-2</v>
      </c>
      <c r="O12" s="60">
        <v>0.16218755219495301</v>
      </c>
      <c r="P12" s="60">
        <v>-0.56204799999999999</v>
      </c>
      <c r="Q12" s="60">
        <v>0.25740799999999991</v>
      </c>
      <c r="R12" s="60">
        <v>-0.16371736054204111</v>
      </c>
      <c r="S12" s="60">
        <v>0.20019736054204099</v>
      </c>
      <c r="T12" s="60">
        <v>-0.46889599999999998</v>
      </c>
      <c r="U12" s="60">
        <v>0.2827199999999998</v>
      </c>
      <c r="V12" s="60">
        <v>-0.17251955779763281</v>
      </c>
      <c r="W12" s="60">
        <v>0.36637555779763259</v>
      </c>
      <c r="X12" s="60">
        <v>-0.56889599999999996</v>
      </c>
      <c r="Y12" s="60">
        <v>0.1827199999999998</v>
      </c>
      <c r="Z12" s="60">
        <v>-0.27251955779763282</v>
      </c>
      <c r="AA12" s="60">
        <v>0.26637555779763261</v>
      </c>
      <c r="AB12" s="60">
        <v>-0.54783999999999999</v>
      </c>
      <c r="AC12" s="60">
        <v>0.22399999999999989</v>
      </c>
      <c r="AD12" s="60">
        <v>-0.2498840056026797</v>
      </c>
      <c r="AE12" s="60">
        <v>0.20418800560267961</v>
      </c>
      <c r="AF12" s="60" t="s">
        <v>787</v>
      </c>
      <c r="AG12" s="60" t="s">
        <v>788</v>
      </c>
      <c r="AH12" s="60">
        <v>8.367807259924815</v>
      </c>
      <c r="AI12" s="60">
        <v>0.73608386699534323</v>
      </c>
      <c r="AJ12" s="60">
        <v>4.1342882419952831</v>
      </c>
      <c r="AK12" s="60">
        <v>3.8098013697228552</v>
      </c>
      <c r="AL12" s="60">
        <v>5.1038230990523337</v>
      </c>
      <c r="AM12" s="60">
        <v>13.124083634824411</v>
      </c>
      <c r="AN12" s="59"/>
      <c r="AP12" s="59"/>
    </row>
    <row r="13" spans="1:120" x14ac:dyDescent="0.3">
      <c r="A13" s="61">
        <v>11</v>
      </c>
      <c r="B13" s="60"/>
      <c r="C13" s="60">
        <v>50</v>
      </c>
      <c r="D13" s="60">
        <v>2.6926517486572269E-2</v>
      </c>
      <c r="E13" s="60" t="b">
        <v>0</v>
      </c>
      <c r="F13" s="60">
        <v>1.6061019885199909E-2</v>
      </c>
      <c r="G13" s="60">
        <v>1.5926891064368801E-2</v>
      </c>
      <c r="H13" s="60">
        <v>6.8895999999999957E-2</v>
      </c>
      <c r="I13" s="60">
        <v>6.7359999999999975E-2</v>
      </c>
      <c r="J13" s="60">
        <v>8.1503758492285555E-2</v>
      </c>
      <c r="K13" s="60">
        <v>0.1169602415077144</v>
      </c>
      <c r="L13" s="60">
        <v>6.6015999999999964E-2</v>
      </c>
      <c r="M13" s="60">
        <v>7.0239999999999997E-2</v>
      </c>
      <c r="N13" s="60">
        <v>8.2275452166487156E-2</v>
      </c>
      <c r="O13" s="60">
        <v>0.1219485478335128</v>
      </c>
      <c r="P13" s="60">
        <v>-0.56364799999999993</v>
      </c>
      <c r="Q13" s="60">
        <v>0.1450879999999998</v>
      </c>
      <c r="R13" s="60">
        <v>-0.14833572888458349</v>
      </c>
      <c r="S13" s="60">
        <v>9.1119728884583362E-2</v>
      </c>
      <c r="T13" s="60">
        <v>-0.49475200000000003</v>
      </c>
      <c r="U13" s="60">
        <v>0.2124479999999998</v>
      </c>
      <c r="V13" s="60">
        <v>-6.6831970392297907E-2</v>
      </c>
      <c r="W13" s="60">
        <v>0.20807997039229781</v>
      </c>
      <c r="X13" s="60">
        <v>-0.59475199999999995</v>
      </c>
      <c r="Y13" s="60">
        <v>0.1124479999999998</v>
      </c>
      <c r="Z13" s="60">
        <v>-0.16683197039229791</v>
      </c>
      <c r="AA13" s="60">
        <v>0.1080799703922978</v>
      </c>
      <c r="AB13" s="60">
        <v>-0.56076799999999993</v>
      </c>
      <c r="AC13" s="60">
        <v>0.14220799999999981</v>
      </c>
      <c r="AD13" s="60">
        <v>-0.14910742255878509</v>
      </c>
      <c r="AE13" s="60">
        <v>8.613142255878499E-2</v>
      </c>
      <c r="AF13" s="60" t="s">
        <v>789</v>
      </c>
      <c r="AG13" s="60" t="s">
        <v>790</v>
      </c>
      <c r="AH13" s="60">
        <v>12.557164671623919</v>
      </c>
      <c r="AI13" s="60">
        <v>1.766876149013507</v>
      </c>
      <c r="AJ13" s="60">
        <v>2.7845587915064201</v>
      </c>
      <c r="AK13" s="60">
        <v>2.579318697351761</v>
      </c>
      <c r="AL13" s="60">
        <v>6.2245689375212043</v>
      </c>
      <c r="AM13" s="60">
        <v>12.929246518508579</v>
      </c>
      <c r="AN13" s="59"/>
      <c r="AP13" s="59"/>
    </row>
    <row r="14" spans="1:120" x14ac:dyDescent="0.3">
      <c r="A14" s="61">
        <v>12</v>
      </c>
      <c r="B14" s="60"/>
      <c r="C14" s="60">
        <v>50</v>
      </c>
      <c r="D14" s="60">
        <v>5.2803993225097663E-2</v>
      </c>
      <c r="E14" s="60" t="b">
        <v>0</v>
      </c>
      <c r="F14" s="60">
        <v>2.864690336593614E-2</v>
      </c>
      <c r="G14" s="60">
        <v>1.100417298689498E-2</v>
      </c>
      <c r="H14" s="60">
        <v>5.4624000000000013E-2</v>
      </c>
      <c r="I14" s="60">
        <v>1.6543999999999951E-2</v>
      </c>
      <c r="J14" s="60">
        <v>8.8015269555316258E-2</v>
      </c>
      <c r="K14" s="60">
        <v>7.0735269555316255E-2</v>
      </c>
      <c r="L14" s="60">
        <v>9.8783999999999997E-2</v>
      </c>
      <c r="M14" s="60">
        <v>9.6352000000000049E-2</v>
      </c>
      <c r="N14" s="60">
        <v>9.8004677469680654E-2</v>
      </c>
      <c r="O14" s="60">
        <v>9.8004677469680668E-2</v>
      </c>
      <c r="P14" s="60">
        <v>0.13420799999999999</v>
      </c>
      <c r="Q14" s="60">
        <v>0.449216</v>
      </c>
      <c r="R14" s="60">
        <v>6.6454019928240231E-3</v>
      </c>
      <c r="S14" s="60">
        <v>4.8885401992823922E-2</v>
      </c>
      <c r="T14" s="60">
        <v>0.188832</v>
      </c>
      <c r="U14" s="60">
        <v>0.43267200000000011</v>
      </c>
      <c r="V14" s="60">
        <v>9.4660671548140285E-2</v>
      </c>
      <c r="W14" s="60">
        <v>0.1196206715481402</v>
      </c>
      <c r="X14" s="60">
        <v>8.8832000000000022E-2</v>
      </c>
      <c r="Y14" s="60">
        <v>0.33267200000000002</v>
      </c>
      <c r="Z14" s="60">
        <v>-5.3393284518597137E-3</v>
      </c>
      <c r="AA14" s="60">
        <v>1.9620671548140161E-2</v>
      </c>
      <c r="AB14" s="60">
        <v>9.0048000000000031E-2</v>
      </c>
      <c r="AC14" s="60">
        <v>0.33632000000000001</v>
      </c>
      <c r="AD14" s="60">
        <v>-3.3440059215403672E-3</v>
      </c>
      <c r="AE14" s="60">
        <v>2.1615994078459509E-2</v>
      </c>
      <c r="AF14" s="60" t="s">
        <v>791</v>
      </c>
      <c r="AG14" s="60" t="s">
        <v>792</v>
      </c>
      <c r="AH14" s="60">
        <v>0.19686788424373361</v>
      </c>
      <c r="AI14" s="60">
        <v>3.7936575548186503E-2</v>
      </c>
      <c r="AJ14" s="60">
        <v>0.42992149797982149</v>
      </c>
      <c r="AK14" s="60">
        <v>0.3907584532617937</v>
      </c>
      <c r="AL14" s="60">
        <v>71.744963095614011</v>
      </c>
      <c r="AM14" s="60">
        <v>6.9801484135395917</v>
      </c>
      <c r="AN14" s="59"/>
      <c r="AP14" s="59"/>
    </row>
    <row r="15" spans="1:120" x14ac:dyDescent="0.3">
      <c r="A15" s="61">
        <v>13</v>
      </c>
      <c r="B15" s="60"/>
      <c r="C15" s="60">
        <v>50</v>
      </c>
      <c r="D15" s="60">
        <v>4.0890216827392578E-2</v>
      </c>
      <c r="E15" s="60" t="b">
        <v>0</v>
      </c>
      <c r="F15" s="60">
        <v>1.545274349523356E-2</v>
      </c>
      <c r="G15" s="60">
        <v>8.6055415038105293E-3</v>
      </c>
      <c r="H15" s="60">
        <v>3.023999999999993E-2</v>
      </c>
      <c r="I15" s="60">
        <v>5.3600000000000043E-2</v>
      </c>
      <c r="J15" s="60">
        <v>6.9412707077382674E-2</v>
      </c>
      <c r="K15" s="60">
        <v>1.007529292261725E-2</v>
      </c>
      <c r="L15" s="60">
        <v>8.3807999999999938E-2</v>
      </c>
      <c r="M15" s="60">
        <v>5.1424000000000032E-2</v>
      </c>
      <c r="N15" s="60">
        <v>7.6056129636167841E-2</v>
      </c>
      <c r="O15" s="60">
        <v>7.6056129636167855E-2</v>
      </c>
      <c r="P15" s="60">
        <v>0.33439999999999998</v>
      </c>
      <c r="Q15" s="60">
        <v>-0.34284799999999988</v>
      </c>
      <c r="R15" s="60">
        <v>0.1813875640380338</v>
      </c>
      <c r="S15" s="60">
        <v>1.8955564038033799E-2</v>
      </c>
      <c r="T15" s="60">
        <v>0.36464000000000002</v>
      </c>
      <c r="U15" s="60">
        <v>-0.39644799999999991</v>
      </c>
      <c r="V15" s="60">
        <v>0.25080027111541647</v>
      </c>
      <c r="W15" s="60">
        <v>8.8802711154165465E-3</v>
      </c>
      <c r="X15" s="60">
        <v>0.26463999999999999</v>
      </c>
      <c r="Y15" s="60">
        <v>-0.49644799999999989</v>
      </c>
      <c r="Z15" s="60">
        <v>0.1508002711154165</v>
      </c>
      <c r="AA15" s="60">
        <v>-9.1119728884583459E-2</v>
      </c>
      <c r="AB15" s="60">
        <v>0.28083200000000003</v>
      </c>
      <c r="AC15" s="60">
        <v>-0.44787199999999988</v>
      </c>
      <c r="AD15" s="60">
        <v>0.1747441414792486</v>
      </c>
      <c r="AE15" s="60">
        <v>-6.7175858520751308E-2</v>
      </c>
      <c r="AF15" s="60" t="s">
        <v>793</v>
      </c>
      <c r="AG15" s="60" t="s">
        <v>794</v>
      </c>
      <c r="AH15" s="60">
        <v>2.682186519684961</v>
      </c>
      <c r="AI15" s="60">
        <v>0.8765221344856714</v>
      </c>
      <c r="AJ15" s="60">
        <v>2.895483968142071</v>
      </c>
      <c r="AK15" s="60">
        <v>2.7557895057170292</v>
      </c>
      <c r="AL15" s="60">
        <v>33.211893587957583</v>
      </c>
      <c r="AM15" s="60">
        <v>6.3661710296157974</v>
      </c>
      <c r="AN15" s="59"/>
      <c r="AP15" s="59"/>
    </row>
    <row r="16" spans="1:120" x14ac:dyDescent="0.3">
      <c r="A16" s="61">
        <v>14</v>
      </c>
      <c r="B16" s="60"/>
      <c r="C16" s="60">
        <v>50</v>
      </c>
      <c r="D16" s="60">
        <v>4.7868490219116211E-2</v>
      </c>
      <c r="E16" s="60" t="b">
        <v>0</v>
      </c>
      <c r="F16" s="60">
        <v>3.3583471922214149E-2</v>
      </c>
      <c r="G16" s="60">
        <v>2.4525474432578319E-2</v>
      </c>
      <c r="H16" s="60">
        <v>5.4239999999999983E-2</v>
      </c>
      <c r="I16" s="60">
        <v>1.5712000000000059E-2</v>
      </c>
      <c r="J16" s="60">
        <v>0.14607063321755789</v>
      </c>
      <c r="K16" s="60">
        <v>0.1172927952627676</v>
      </c>
      <c r="L16" s="60">
        <v>4.2719999999999952E-2</v>
      </c>
      <c r="M16" s="60">
        <v>5.6032000000000082E-2</v>
      </c>
      <c r="N16" s="60">
        <v>0.16917118105107071</v>
      </c>
      <c r="O16" s="60">
        <v>9.5344247429254819E-2</v>
      </c>
      <c r="P16" s="60">
        <v>-0.29004799999999997</v>
      </c>
      <c r="Q16" s="60">
        <v>0.56652799999999992</v>
      </c>
      <c r="R16" s="60">
        <v>-0.13328440635426411</v>
      </c>
      <c r="S16" s="60">
        <v>0.1403376846324606</v>
      </c>
      <c r="T16" s="60">
        <v>-0.23580799999999999</v>
      </c>
      <c r="U16" s="60">
        <v>0.58223999999999998</v>
      </c>
      <c r="V16" s="60">
        <v>1.2786226863293769E-2</v>
      </c>
      <c r="W16" s="60">
        <v>0.25763047989522819</v>
      </c>
      <c r="X16" s="60">
        <v>-0.335808</v>
      </c>
      <c r="Y16" s="60">
        <v>0.48224</v>
      </c>
      <c r="Z16" s="60">
        <v>-8.7213773136706238E-2</v>
      </c>
      <c r="AA16" s="60">
        <v>0.15763047989522819</v>
      </c>
      <c r="AB16" s="60">
        <v>-0.27852799999999989</v>
      </c>
      <c r="AC16" s="60">
        <v>0.5262079999999999</v>
      </c>
      <c r="AD16" s="60">
        <v>-0.1563849541877769</v>
      </c>
      <c r="AE16" s="60">
        <v>0.1622862324659734</v>
      </c>
      <c r="AF16" s="60" t="s">
        <v>795</v>
      </c>
      <c r="AG16" s="60" t="s">
        <v>796</v>
      </c>
      <c r="AH16" s="60">
        <v>10.04334652097665</v>
      </c>
      <c r="AI16" s="60">
        <v>3.4641030037213638</v>
      </c>
      <c r="AJ16" s="60">
        <v>6.2904977032190628</v>
      </c>
      <c r="AK16" s="60">
        <v>5.6081557176079508</v>
      </c>
      <c r="AL16" s="60">
        <v>597.53909408936204</v>
      </c>
      <c r="AM16" s="60">
        <v>43.752681340365861</v>
      </c>
      <c r="AN16" s="59"/>
      <c r="AP16" s="59"/>
    </row>
    <row r="17" spans="1:42" x14ac:dyDescent="0.3">
      <c r="A17" s="61">
        <v>16</v>
      </c>
      <c r="B17" s="60"/>
      <c r="C17" s="60">
        <v>50</v>
      </c>
      <c r="D17" s="60">
        <v>2.495574951171875E-2</v>
      </c>
      <c r="E17" s="60" t="b">
        <v>0</v>
      </c>
      <c r="F17" s="60">
        <v>2.2812393246361948E-2</v>
      </c>
      <c r="G17" s="60">
        <v>1.7217014365036951E-2</v>
      </c>
      <c r="H17" s="60">
        <v>3.6576000000000053E-2</v>
      </c>
      <c r="I17" s="60">
        <v>2.2303999999999911E-2</v>
      </c>
      <c r="J17" s="60">
        <v>0.12402315176222931</v>
      </c>
      <c r="K17" s="60">
        <v>5.1447151762229193E-2</v>
      </c>
      <c r="L17" s="60">
        <v>8.5344000000000086E-2</v>
      </c>
      <c r="M17" s="60">
        <v>5.6032000000000082E-2</v>
      </c>
      <c r="N17" s="60">
        <v>0.11130682767180961</v>
      </c>
      <c r="O17" s="60">
        <v>0.11130682767180961</v>
      </c>
      <c r="P17" s="60">
        <v>0.55660799999999999</v>
      </c>
      <c r="Q17" s="60">
        <v>-0.23699199999999979</v>
      </c>
      <c r="R17" s="60">
        <v>-3.4054373945222191E-2</v>
      </c>
      <c r="S17" s="60">
        <v>-9.5110373945222176E-2</v>
      </c>
      <c r="T17" s="60">
        <v>0.59318400000000004</v>
      </c>
      <c r="U17" s="60">
        <v>-0.25929599999999969</v>
      </c>
      <c r="V17" s="60">
        <v>8.9968777817007073E-2</v>
      </c>
      <c r="W17" s="60">
        <v>-4.3663222182992983E-2</v>
      </c>
      <c r="X17" s="60">
        <v>0.49318400000000001</v>
      </c>
      <c r="Y17" s="60">
        <v>-0.35929599999999978</v>
      </c>
      <c r="Z17" s="60">
        <v>-1.003122218299294E-2</v>
      </c>
      <c r="AA17" s="60">
        <v>-0.14366322218299299</v>
      </c>
      <c r="AB17" s="60">
        <v>0.50783999999999996</v>
      </c>
      <c r="AC17" s="60">
        <v>-0.31532799999999978</v>
      </c>
      <c r="AD17" s="60">
        <v>-2.133804985480257E-2</v>
      </c>
      <c r="AE17" s="60">
        <v>-0.15497004985480259</v>
      </c>
      <c r="AF17" s="60" t="s">
        <v>797</v>
      </c>
      <c r="AG17" s="60" t="s">
        <v>798</v>
      </c>
      <c r="AH17" s="60">
        <v>1.9399264744404341</v>
      </c>
      <c r="AI17" s="60">
        <v>1.2847675049183629</v>
      </c>
      <c r="AJ17" s="60">
        <v>2.8541475258315412</v>
      </c>
      <c r="AK17" s="60">
        <v>2.7048291431403149</v>
      </c>
      <c r="AL17" s="60">
        <v>21.131523602532049</v>
      </c>
      <c r="AM17" s="60">
        <v>9.8813327608843604</v>
      </c>
      <c r="AN17" s="59"/>
      <c r="AP17" s="59"/>
    </row>
    <row r="18" spans="1:42" x14ac:dyDescent="0.3">
      <c r="A18" s="61">
        <v>17</v>
      </c>
      <c r="B18" s="60"/>
      <c r="C18" s="60">
        <v>50</v>
      </c>
      <c r="D18" s="60">
        <v>4.0941476821899407E-2</v>
      </c>
      <c r="E18" s="60" t="b">
        <v>0</v>
      </c>
      <c r="F18" s="60">
        <v>2.2454306944648721E-2</v>
      </c>
      <c r="G18" s="60">
        <v>2.8859375888282148E-3</v>
      </c>
      <c r="H18" s="60">
        <v>4.5408000000000018E-2</v>
      </c>
      <c r="I18" s="60">
        <v>1.6095999999999999E-2</v>
      </c>
      <c r="J18" s="60">
        <v>2.376909566702556E-2</v>
      </c>
      <c r="K18" s="60">
        <v>5.6102904332974338E-2</v>
      </c>
      <c r="L18" s="60">
        <v>9.2448000000000002E-2</v>
      </c>
      <c r="M18" s="60">
        <v>7.7343999999999968E-2</v>
      </c>
      <c r="N18" s="60">
        <v>8.9025726083243634E-2</v>
      </c>
      <c r="O18" s="60">
        <v>8.9025726083243578E-2</v>
      </c>
      <c r="P18" s="60">
        <v>0.11193599999999999</v>
      </c>
      <c r="Q18" s="60">
        <v>0.36985600000000002</v>
      </c>
      <c r="R18" s="60">
        <v>-0.18163542848032549</v>
      </c>
      <c r="S18" s="60">
        <v>-6.4515428480325626E-2</v>
      </c>
      <c r="T18" s="60">
        <v>0.15734400000000001</v>
      </c>
      <c r="U18" s="60">
        <v>0.38595200000000002</v>
      </c>
      <c r="V18" s="60">
        <v>-0.20540452414735111</v>
      </c>
      <c r="W18" s="60">
        <v>-8.4125241473512885E-3</v>
      </c>
      <c r="X18" s="60">
        <v>5.7344000000000027E-2</v>
      </c>
      <c r="Y18" s="60">
        <v>0.28595199999999998</v>
      </c>
      <c r="Z18" s="60">
        <v>-0.30540452414735109</v>
      </c>
      <c r="AA18" s="60">
        <v>-0.10841252414735129</v>
      </c>
      <c r="AB18" s="60">
        <v>6.4896000000000037E-2</v>
      </c>
      <c r="AC18" s="60">
        <v>0.30860799999999999</v>
      </c>
      <c r="AD18" s="60">
        <v>-0.29443025023059471</v>
      </c>
      <c r="AE18" s="60">
        <v>-9.7438250230594867E-2</v>
      </c>
      <c r="AF18" s="60" t="s">
        <v>799</v>
      </c>
      <c r="AG18" s="60" t="s">
        <v>800</v>
      </c>
      <c r="AH18" s="60">
        <v>1.273814447463689</v>
      </c>
      <c r="AI18" s="60">
        <v>0.23035294840570231</v>
      </c>
      <c r="AJ18" s="60">
        <v>2.5306982247593708</v>
      </c>
      <c r="AK18" s="60">
        <v>2.3111550497459872</v>
      </c>
      <c r="AL18" s="60">
        <v>4.5476900011130406</v>
      </c>
      <c r="AM18" s="60">
        <v>2.2448161169280132</v>
      </c>
      <c r="AN18" s="59"/>
      <c r="AP18" s="59"/>
    </row>
    <row r="19" spans="1:42" x14ac:dyDescent="0.3">
      <c r="A19" s="61">
        <v>18</v>
      </c>
      <c r="B19" s="60"/>
      <c r="C19" s="60">
        <v>50</v>
      </c>
      <c r="D19" s="60">
        <v>4.8875093460083008E-2</v>
      </c>
      <c r="E19" s="60" t="b">
        <v>0</v>
      </c>
      <c r="F19" s="60">
        <v>2.903648153599999E-2</v>
      </c>
      <c r="G19" s="60">
        <v>9.4603212799999926E-3</v>
      </c>
      <c r="H19" s="60">
        <v>6.2944E-2</v>
      </c>
      <c r="I19" s="60">
        <v>6.2399999999999678E-3</v>
      </c>
      <c r="J19" s="60">
        <v>7.3887999999999954E-2</v>
      </c>
      <c r="K19" s="60">
        <v>9.9999999999999992E-2</v>
      </c>
      <c r="L19" s="60">
        <v>9.7567999999999988E-2</v>
      </c>
      <c r="M19" s="60">
        <v>9.5136000000000026E-2</v>
      </c>
      <c r="N19" s="60">
        <v>0.10230400000000001</v>
      </c>
      <c r="O19" s="60">
        <v>0.1</v>
      </c>
      <c r="P19" s="60">
        <v>-6.6623999999999989E-2</v>
      </c>
      <c r="Q19" s="60">
        <v>-0.204736</v>
      </c>
      <c r="R19" s="60">
        <v>0.450048</v>
      </c>
      <c r="S19" s="60">
        <v>-1.739978172228554E-18</v>
      </c>
      <c r="T19" s="60">
        <v>-0.12956799999999999</v>
      </c>
      <c r="U19" s="60">
        <v>-0.210976</v>
      </c>
      <c r="V19" s="60">
        <v>0.52393599999999996</v>
      </c>
      <c r="W19" s="60">
        <v>9.9999999999999992E-2</v>
      </c>
      <c r="X19" s="60">
        <v>-0.22956799999999999</v>
      </c>
      <c r="Y19" s="60">
        <v>-0.31097599999999997</v>
      </c>
      <c r="Z19" s="60">
        <v>0.42393599999999998</v>
      </c>
      <c r="AA19" s="60">
        <v>-1.838733690111802E-17</v>
      </c>
      <c r="AB19" s="60">
        <v>-0.227136</v>
      </c>
      <c r="AC19" s="60">
        <v>-0.306112</v>
      </c>
      <c r="AD19" s="60">
        <v>0.42163200000000001</v>
      </c>
      <c r="AE19" s="60">
        <v>-1.8669495523641569E-17</v>
      </c>
      <c r="AF19" s="60" t="s">
        <v>801</v>
      </c>
      <c r="AG19" s="60" t="s">
        <v>802</v>
      </c>
      <c r="AH19" s="60">
        <v>0.6100807873804297</v>
      </c>
      <c r="AI19" s="60">
        <v>0.1199258774576665</v>
      </c>
      <c r="AJ19" s="60">
        <v>0.32596712796979022</v>
      </c>
      <c r="AK19" s="60">
        <v>0.30839128857663972</v>
      </c>
      <c r="AL19" s="60">
        <v>0.54347826086955142</v>
      </c>
      <c r="AM19" s="60">
        <v>0.54347826086955142</v>
      </c>
      <c r="AN19" s="59"/>
      <c r="AP19" s="59"/>
    </row>
    <row r="20" spans="1:42" x14ac:dyDescent="0.3">
      <c r="A20" s="61">
        <v>20</v>
      </c>
      <c r="B20" s="60"/>
      <c r="C20" s="60">
        <v>50</v>
      </c>
      <c r="D20" s="60">
        <v>2.9965877532958981E-2</v>
      </c>
      <c r="E20" s="60" t="b">
        <v>0</v>
      </c>
      <c r="F20" s="60">
        <v>2.8114881535999999E-2</v>
      </c>
      <c r="G20" s="60">
        <v>1.5422753791999991E-2</v>
      </c>
      <c r="H20" s="60">
        <v>6.7935999999999996E-2</v>
      </c>
      <c r="I20" s="60">
        <v>3.4463999999999988E-2</v>
      </c>
      <c r="J20" s="60">
        <v>9.8079999999999973E-2</v>
      </c>
      <c r="K20" s="60">
        <v>9.9999999999999992E-2</v>
      </c>
      <c r="L20" s="60">
        <v>9.7568000000000016E-2</v>
      </c>
      <c r="M20" s="60">
        <v>9.5135999999999998E-2</v>
      </c>
      <c r="N20" s="60">
        <v>9.7695999999999977E-2</v>
      </c>
      <c r="O20" s="60">
        <v>0.1</v>
      </c>
      <c r="P20" s="60">
        <v>-0.15238399999999999</v>
      </c>
      <c r="Q20" s="60">
        <v>-0.12563199999999999</v>
      </c>
      <c r="R20" s="60">
        <v>-0.19392000000000001</v>
      </c>
      <c r="S20" s="60">
        <v>-9.5949607137036157E-17</v>
      </c>
      <c r="T20" s="60">
        <v>-0.22031999999999999</v>
      </c>
      <c r="U20" s="60">
        <v>-9.1167999999999999E-2</v>
      </c>
      <c r="V20" s="60">
        <v>-9.5839999999999981E-2</v>
      </c>
      <c r="W20" s="60">
        <v>9.9999999999999895E-2</v>
      </c>
      <c r="X20" s="60">
        <v>-0.32031999999999999</v>
      </c>
      <c r="Y20" s="60">
        <v>-0.191168</v>
      </c>
      <c r="Z20" s="60">
        <v>-0.19583999999999999</v>
      </c>
      <c r="AA20" s="60">
        <v>-1.1273804517718739E-16</v>
      </c>
      <c r="AB20" s="60">
        <v>-0.317888</v>
      </c>
      <c r="AC20" s="60">
        <v>-0.186304</v>
      </c>
      <c r="AD20" s="60">
        <v>-0.19353600000000001</v>
      </c>
      <c r="AE20" s="60">
        <v>-1.1245588655466381E-16</v>
      </c>
      <c r="AF20" s="60" t="s">
        <v>803</v>
      </c>
      <c r="AG20" s="60" t="s">
        <v>804</v>
      </c>
      <c r="AH20" s="60">
        <v>0.68142718695094806</v>
      </c>
      <c r="AI20" s="60">
        <v>0.1076590255172136</v>
      </c>
      <c r="AJ20" s="60">
        <v>0.3544241439109444</v>
      </c>
      <c r="AK20" s="60">
        <v>0.33374295177056662</v>
      </c>
      <c r="AL20" s="60">
        <v>1.1764705882352759</v>
      </c>
      <c r="AM20" s="60">
        <v>1.1764705882352879</v>
      </c>
      <c r="AN20" s="59"/>
      <c r="AP20" s="59"/>
    </row>
    <row r="21" spans="1:42" x14ac:dyDescent="0.3">
      <c r="A21" s="61">
        <v>21</v>
      </c>
      <c r="B21" s="60"/>
      <c r="C21" s="60">
        <v>50</v>
      </c>
      <c r="D21" s="60">
        <v>2.692461013793945E-2</v>
      </c>
      <c r="E21" s="60" t="b">
        <v>0</v>
      </c>
      <c r="F21" s="60">
        <v>2.574700031999998E-2</v>
      </c>
      <c r="G21" s="60">
        <v>1.178089142205299E-2</v>
      </c>
      <c r="H21" s="60">
        <v>9.9679999999999991E-2</v>
      </c>
      <c r="I21" s="60">
        <v>3.990399999999994E-2</v>
      </c>
      <c r="J21" s="60">
        <v>1.5888983795479011E-2</v>
      </c>
      <c r="K21" s="60">
        <v>0.102992983795479</v>
      </c>
      <c r="L21" s="60">
        <v>6.7999999999999949E-2</v>
      </c>
      <c r="M21" s="60">
        <v>0.1099839999999999</v>
      </c>
      <c r="N21" s="60">
        <v>9.5008000000000009E-2</v>
      </c>
      <c r="O21" s="60">
        <v>0.1</v>
      </c>
      <c r="P21" s="60">
        <v>-0.57235199999999997</v>
      </c>
      <c r="Q21" s="60">
        <v>0.25427199999999989</v>
      </c>
      <c r="R21" s="60">
        <v>-0.20832072452314329</v>
      </c>
      <c r="S21" s="60">
        <v>5.0880724523143163E-2</v>
      </c>
      <c r="T21" s="60">
        <v>-0.47267199999999998</v>
      </c>
      <c r="U21" s="60">
        <v>0.29417599999999988</v>
      </c>
      <c r="V21" s="60">
        <v>-0.2242097083186223</v>
      </c>
      <c r="W21" s="60">
        <v>0.15387370831862221</v>
      </c>
      <c r="X21" s="60">
        <v>-0.57267199999999996</v>
      </c>
      <c r="Y21" s="60">
        <v>0.1941759999999999</v>
      </c>
      <c r="Z21" s="60">
        <v>-0.32420970831862228</v>
      </c>
      <c r="AA21" s="60">
        <v>5.3873708318622177E-2</v>
      </c>
      <c r="AB21" s="60">
        <v>-0.54067199999999993</v>
      </c>
      <c r="AC21" s="60">
        <v>0.18419199999999991</v>
      </c>
      <c r="AD21" s="60">
        <v>-0.31921770831862228</v>
      </c>
      <c r="AE21" s="60">
        <v>5.3873708318622177E-2</v>
      </c>
      <c r="AF21" s="60" t="s">
        <v>805</v>
      </c>
      <c r="AG21" s="60" t="s">
        <v>806</v>
      </c>
      <c r="AH21" s="60">
        <v>8.0074952656419693</v>
      </c>
      <c r="AI21" s="60">
        <v>2.271246658496803</v>
      </c>
      <c r="AJ21" s="60">
        <v>1.0115265778511611</v>
      </c>
      <c r="AK21" s="60">
        <v>0.93128676773134178</v>
      </c>
      <c r="AL21" s="60">
        <v>1.6738735468205019</v>
      </c>
      <c r="AM21" s="60">
        <v>1.4255159228731571</v>
      </c>
      <c r="AN21" s="59"/>
      <c r="AP21" s="59"/>
    </row>
    <row r="22" spans="1:42" x14ac:dyDescent="0.3">
      <c r="A22" s="61">
        <v>22</v>
      </c>
      <c r="B22" s="60"/>
      <c r="C22" s="60">
        <v>50</v>
      </c>
      <c r="D22" s="60">
        <v>4.1857004165649407E-2</v>
      </c>
      <c r="E22" s="60" t="b">
        <v>0</v>
      </c>
      <c r="F22" s="60">
        <v>3.5856309996523762E-2</v>
      </c>
      <c r="G22" s="60">
        <v>2.21350583950644E-2</v>
      </c>
      <c r="H22" s="60">
        <v>1.6352000000000141E-2</v>
      </c>
      <c r="I22" s="60">
        <v>0.14070400000000011</v>
      </c>
      <c r="J22" s="60">
        <v>4.5497855719411451E-2</v>
      </c>
      <c r="K22" s="60">
        <v>0.1349181442805886</v>
      </c>
      <c r="L22" s="60">
        <v>3.228800000000015E-2</v>
      </c>
      <c r="M22" s="60">
        <v>0.18275200000000011</v>
      </c>
      <c r="N22" s="60">
        <v>3.7623151762229252E-2</v>
      </c>
      <c r="O22" s="60">
        <v>0.14855284823777079</v>
      </c>
      <c r="P22" s="60">
        <v>-0.44767999999999991</v>
      </c>
      <c r="Q22" s="60">
        <v>7.3663999999999757E-2</v>
      </c>
      <c r="R22" s="60">
        <v>0.32827118665375049</v>
      </c>
      <c r="S22" s="60">
        <v>-0.27335918665375047</v>
      </c>
      <c r="T22" s="60">
        <v>-0.464032</v>
      </c>
      <c r="U22" s="60">
        <v>0.21436799999999981</v>
      </c>
      <c r="V22" s="60">
        <v>0.373769042373162</v>
      </c>
      <c r="W22" s="60">
        <v>-0.1384410423731619</v>
      </c>
      <c r="X22" s="60">
        <v>-0.56403199999999998</v>
      </c>
      <c r="Y22" s="60">
        <v>0.1143679999999998</v>
      </c>
      <c r="Z22" s="60">
        <v>0.27376904237316202</v>
      </c>
      <c r="AA22" s="60">
        <v>-0.23844104237316191</v>
      </c>
      <c r="AB22" s="60">
        <v>-0.43174399999999991</v>
      </c>
      <c r="AC22" s="60">
        <v>3.1615999999999762E-2</v>
      </c>
      <c r="AD22" s="60">
        <v>0.33614589061093281</v>
      </c>
      <c r="AE22" s="60">
        <v>-0.28699389061093272</v>
      </c>
      <c r="AF22" s="60" t="s">
        <v>807</v>
      </c>
      <c r="AG22" s="60" t="s">
        <v>808</v>
      </c>
      <c r="AH22" s="60">
        <v>31.294680637935208</v>
      </c>
      <c r="AI22" s="60">
        <v>10.237935938262879</v>
      </c>
      <c r="AJ22" s="60">
        <v>7.7568049489079316</v>
      </c>
      <c r="AK22" s="60">
        <v>7.1841249893519414</v>
      </c>
      <c r="AL22" s="60">
        <v>24.53822158867397</v>
      </c>
      <c r="AM22" s="60">
        <v>22.068157135474841</v>
      </c>
      <c r="AN22" s="59"/>
      <c r="AP22" s="59"/>
    </row>
    <row r="23" spans="1:42" x14ac:dyDescent="0.3">
      <c r="A23" s="61">
        <v>24</v>
      </c>
      <c r="B23" s="60"/>
      <c r="C23" s="60">
        <v>50</v>
      </c>
      <c r="D23" s="60">
        <v>4.2882442474365227E-2</v>
      </c>
      <c r="E23" s="60" t="b">
        <v>0</v>
      </c>
      <c r="F23" s="60">
        <v>3.000000000000002E-2</v>
      </c>
      <c r="G23" s="60">
        <v>1.949667037055238E-3</v>
      </c>
      <c r="H23" s="60">
        <v>7.2639999999999927E-3</v>
      </c>
      <c r="I23" s="60">
        <v>2.147200000000005E-2</v>
      </c>
      <c r="J23" s="60">
        <v>3.789267154814023E-2</v>
      </c>
      <c r="K23" s="60">
        <v>8.0379328451859744E-2</v>
      </c>
      <c r="L23" s="60">
        <v>0.1</v>
      </c>
      <c r="M23" s="60">
        <v>0.1</v>
      </c>
      <c r="N23" s="60">
        <v>0.1</v>
      </c>
      <c r="O23" s="60">
        <v>0.1</v>
      </c>
      <c r="P23" s="60">
        <v>0.30067199999999999</v>
      </c>
      <c r="Q23" s="60">
        <v>0.54924799999999996</v>
      </c>
      <c r="R23" s="60">
        <v>-6.5707793702667369E-2</v>
      </c>
      <c r="S23" s="60">
        <v>-7.9147793702667474E-2</v>
      </c>
      <c r="T23" s="60">
        <v>0.30793599999999999</v>
      </c>
      <c r="U23" s="60">
        <v>0.57072000000000001</v>
      </c>
      <c r="V23" s="60">
        <v>-0.1036004652508076</v>
      </c>
      <c r="W23" s="60">
        <v>1.2315347491922699E-3</v>
      </c>
      <c r="X23" s="60">
        <v>0.20793600000000001</v>
      </c>
      <c r="Y23" s="60">
        <v>0.47072000000000003</v>
      </c>
      <c r="Z23" s="60">
        <v>-0.20360046525080761</v>
      </c>
      <c r="AA23" s="60">
        <v>-9.8768465250807735E-2</v>
      </c>
      <c r="AB23" s="60">
        <v>0.20793600000000001</v>
      </c>
      <c r="AC23" s="60">
        <v>0.47072000000000003</v>
      </c>
      <c r="AD23" s="60">
        <v>-0.20360046525080761</v>
      </c>
      <c r="AE23" s="60">
        <v>-9.8768465250807735E-2</v>
      </c>
      <c r="AF23" s="60" t="s">
        <v>809</v>
      </c>
      <c r="AG23" s="60" t="s">
        <v>810</v>
      </c>
      <c r="AH23" s="60">
        <v>2.9727981449287039E-14</v>
      </c>
      <c r="AI23" s="60">
        <v>2.2581460838096579E-14</v>
      </c>
      <c r="AJ23" s="60">
        <v>2.6396141829651881E-14</v>
      </c>
      <c r="AK23" s="60">
        <v>1.178718300183611E-14</v>
      </c>
      <c r="AL23" s="60">
        <v>1.7998740897412121E-14</v>
      </c>
      <c r="AM23" s="60">
        <v>1.4495601115760148E-14</v>
      </c>
      <c r="AN23" s="59"/>
      <c r="AP23" s="59"/>
    </row>
    <row r="24" spans="1:42" x14ac:dyDescent="0.3">
      <c r="A24" s="61">
        <v>26</v>
      </c>
      <c r="B24" s="60"/>
      <c r="C24" s="60">
        <v>50</v>
      </c>
      <c r="D24" s="60">
        <v>4.5934200286865227E-2</v>
      </c>
      <c r="E24" s="60" t="b">
        <v>0</v>
      </c>
      <c r="F24" s="60">
        <v>2.3428897514995939E-2</v>
      </c>
      <c r="G24" s="60">
        <v>5.3200955073259212E-3</v>
      </c>
      <c r="H24" s="60">
        <v>4.355199999999998E-2</v>
      </c>
      <c r="I24" s="60">
        <v>3.3599999999999741E-3</v>
      </c>
      <c r="J24" s="60">
        <v>5.8412577441214857E-2</v>
      </c>
      <c r="K24" s="60">
        <v>1.386857744121486E-2</v>
      </c>
      <c r="L24" s="60">
        <v>5.4560000000000018E-2</v>
      </c>
      <c r="M24" s="60">
        <v>2.3328000000000019E-2</v>
      </c>
      <c r="N24" s="60">
        <v>0.14109538734840321</v>
      </c>
      <c r="O24" s="60">
        <v>9.0023387348403275E-2</v>
      </c>
      <c r="P24" s="60">
        <v>4.8000000000000029E-2</v>
      </c>
      <c r="Q24" s="60">
        <v>-0.34662399999999999</v>
      </c>
      <c r="R24" s="60">
        <v>0.54172598503671865</v>
      </c>
      <c r="S24" s="60">
        <v>0.1669419850367187</v>
      </c>
      <c r="T24" s="60">
        <v>4.4480000000000491E-3</v>
      </c>
      <c r="U24" s="60">
        <v>-0.34998400000000002</v>
      </c>
      <c r="V24" s="60">
        <v>0.60013856247793351</v>
      </c>
      <c r="W24" s="60">
        <v>0.18081056247793351</v>
      </c>
      <c r="X24" s="60">
        <v>-9.5551999999999956E-2</v>
      </c>
      <c r="Y24" s="60">
        <v>-0.449984</v>
      </c>
      <c r="Z24" s="60">
        <v>0.50013856247793353</v>
      </c>
      <c r="AA24" s="60">
        <v>8.0810562477933529E-2</v>
      </c>
      <c r="AB24" s="60">
        <v>-5.0111999999999969E-2</v>
      </c>
      <c r="AC24" s="60">
        <v>-0.37331199999999998</v>
      </c>
      <c r="AD24" s="60">
        <v>0.4590431751295303</v>
      </c>
      <c r="AE24" s="60">
        <v>9.0787175129530259E-2</v>
      </c>
      <c r="AF24" s="60" t="s">
        <v>811</v>
      </c>
      <c r="AG24" s="60" t="s">
        <v>812</v>
      </c>
      <c r="AH24" s="60">
        <v>9.2464000423386583</v>
      </c>
      <c r="AI24" s="60">
        <v>3.054306909720427</v>
      </c>
      <c r="AJ24" s="60">
        <v>4.7003922847113246</v>
      </c>
      <c r="AK24" s="60">
        <v>4.4674793536152846</v>
      </c>
      <c r="AL24" s="60">
        <v>6.7304584905879006</v>
      </c>
      <c r="AM24" s="60">
        <v>9.9543347735006762</v>
      </c>
      <c r="AN24" s="59"/>
      <c r="AP24" s="59"/>
    </row>
    <row r="25" spans="1:42" x14ac:dyDescent="0.3">
      <c r="A25" s="61">
        <v>27</v>
      </c>
      <c r="B25" s="60"/>
      <c r="C25" s="60">
        <v>50</v>
      </c>
      <c r="D25" s="60">
        <v>4.5901298522949219E-2</v>
      </c>
      <c r="E25" s="60" t="b">
        <v>0</v>
      </c>
      <c r="F25" s="60">
        <v>2.6622125865585471E-2</v>
      </c>
      <c r="G25" s="60">
        <v>2.0327785286183848E-2</v>
      </c>
      <c r="H25" s="60">
        <v>4.8480000000000009E-2</v>
      </c>
      <c r="I25" s="60">
        <v>2.1920000000000051E-2</v>
      </c>
      <c r="J25" s="60">
        <v>0.13227618261117099</v>
      </c>
      <c r="K25" s="60">
        <v>0.1073161826111709</v>
      </c>
      <c r="L25" s="60">
        <v>8.9375999999999997E-2</v>
      </c>
      <c r="M25" s="60">
        <v>6.8127999999999966E-2</v>
      </c>
      <c r="N25" s="60">
        <v>0.1182904565279274</v>
      </c>
      <c r="O25" s="60">
        <v>0.1182904565279273</v>
      </c>
      <c r="P25" s="60">
        <v>7.219200000000002E-2</v>
      </c>
      <c r="Q25" s="60">
        <v>0.26316800000000012</v>
      </c>
      <c r="R25" s="60">
        <v>0.18023846213060721</v>
      </c>
      <c r="S25" s="60">
        <v>0.2224784621306071</v>
      </c>
      <c r="T25" s="60">
        <v>0.120672</v>
      </c>
      <c r="U25" s="60">
        <v>0.24124799999999999</v>
      </c>
      <c r="V25" s="60">
        <v>0.31251464474177809</v>
      </c>
      <c r="W25" s="60">
        <v>0.329794644741778</v>
      </c>
      <c r="X25" s="60">
        <v>2.0672000000000031E-2</v>
      </c>
      <c r="Y25" s="60">
        <v>0.14124800000000001</v>
      </c>
      <c r="Z25" s="60">
        <v>0.21251464474177811</v>
      </c>
      <c r="AA25" s="60">
        <v>0.22979464474177799</v>
      </c>
      <c r="AB25" s="60">
        <v>3.1296000000000032E-2</v>
      </c>
      <c r="AC25" s="60">
        <v>0.17312000000000011</v>
      </c>
      <c r="AD25" s="60">
        <v>0.19422418821385079</v>
      </c>
      <c r="AE25" s="60">
        <v>0.2115041882138507</v>
      </c>
      <c r="AF25" s="60" t="s">
        <v>813</v>
      </c>
      <c r="AG25" s="60" t="s">
        <v>814</v>
      </c>
      <c r="AH25" s="60">
        <v>1.9269423739908169</v>
      </c>
      <c r="AI25" s="60">
        <v>0.32342042763513451</v>
      </c>
      <c r="AJ25" s="60">
        <v>3.064759774523043</v>
      </c>
      <c r="AK25" s="60">
        <v>2.833084155884281</v>
      </c>
      <c r="AL25" s="60">
        <v>8.3848674245126098</v>
      </c>
      <c r="AM25" s="60">
        <v>9.3118631089303747</v>
      </c>
      <c r="AN25" s="59"/>
      <c r="AP25" s="59"/>
    </row>
    <row r="26" spans="1:42" x14ac:dyDescent="0.3">
      <c r="A26" s="61">
        <v>28</v>
      </c>
      <c r="B26" s="60"/>
      <c r="C26" s="60">
        <v>50</v>
      </c>
      <c r="D26" s="60">
        <v>4.3895483016967773E-2</v>
      </c>
      <c r="E26" s="60" t="b">
        <v>0</v>
      </c>
      <c r="F26" s="60">
        <v>1.7525286145297449E-2</v>
      </c>
      <c r="G26" s="60">
        <v>2.8787039307853822E-3</v>
      </c>
      <c r="H26" s="60">
        <v>2.3519999999999989E-2</v>
      </c>
      <c r="I26" s="60">
        <v>2.0767999999999929E-2</v>
      </c>
      <c r="J26" s="60">
        <v>4.3522450606386882E-2</v>
      </c>
      <c r="K26" s="60">
        <v>0.13990645060638701</v>
      </c>
      <c r="L26" s="60">
        <v>8.7264000000000008E-2</v>
      </c>
      <c r="M26" s="60">
        <v>6.1792000000000069E-2</v>
      </c>
      <c r="N26" s="60">
        <v>7.8051452166487206E-2</v>
      </c>
      <c r="O26" s="60">
        <v>7.8051452166487206E-2</v>
      </c>
      <c r="P26" s="60">
        <v>0.652864</v>
      </c>
      <c r="Q26" s="60">
        <v>0.24723200000000001</v>
      </c>
      <c r="R26" s="60">
        <v>-0.21672044156464601</v>
      </c>
      <c r="S26" s="60">
        <v>-0.18523244156464611</v>
      </c>
      <c r="T26" s="60">
        <v>0.67638399999999999</v>
      </c>
      <c r="U26" s="60">
        <v>0.22646400000000011</v>
      </c>
      <c r="V26" s="60">
        <v>-0.17319799095825911</v>
      </c>
      <c r="W26" s="60">
        <v>-4.5325990958259087E-2</v>
      </c>
      <c r="X26" s="60">
        <v>0.57638400000000001</v>
      </c>
      <c r="Y26" s="60">
        <v>0.1264640000000001</v>
      </c>
      <c r="Z26" s="60">
        <v>-0.27319799095825908</v>
      </c>
      <c r="AA26" s="60">
        <v>-0.1453259909582591</v>
      </c>
      <c r="AB26" s="60">
        <v>0.58911999999999998</v>
      </c>
      <c r="AC26" s="60">
        <v>0.16467200000000001</v>
      </c>
      <c r="AD26" s="60">
        <v>-0.25124944312474629</v>
      </c>
      <c r="AE26" s="60">
        <v>-0.1233774431247463</v>
      </c>
      <c r="AF26" s="60" t="s">
        <v>815</v>
      </c>
      <c r="AG26" s="60" t="s">
        <v>816</v>
      </c>
      <c r="AH26" s="60">
        <v>1.460996501682327</v>
      </c>
      <c r="AI26" s="60">
        <v>1.0080998948154569</v>
      </c>
      <c r="AJ26" s="60">
        <v>3.6225212881616109</v>
      </c>
      <c r="AK26" s="60">
        <v>3.3522345293458549</v>
      </c>
      <c r="AL26" s="60">
        <v>9.4770741545403734</v>
      </c>
      <c r="AM26" s="60">
        <v>5.5949686237023091</v>
      </c>
      <c r="AN26" s="59"/>
      <c r="AP26" s="59"/>
    </row>
    <row r="27" spans="1:42" x14ac:dyDescent="0.3">
      <c r="A27" s="61">
        <v>30</v>
      </c>
      <c r="B27" s="60"/>
      <c r="C27" s="60">
        <v>50</v>
      </c>
      <c r="D27" s="60">
        <v>3.5937309265136719E-2</v>
      </c>
      <c r="E27" s="60" t="b">
        <v>0</v>
      </c>
      <c r="F27" s="60">
        <v>9.8856335359999801E-3</v>
      </c>
      <c r="G27" s="60">
        <v>9.4208307199999952E-4</v>
      </c>
      <c r="H27" s="60">
        <v>2.883200000000001E-2</v>
      </c>
      <c r="I27" s="60">
        <v>5.4720000000000879E-3</v>
      </c>
      <c r="J27" s="60">
        <v>8.991999999999889E-3</v>
      </c>
      <c r="K27" s="60">
        <v>9.9999999999999992E-2</v>
      </c>
      <c r="L27" s="60">
        <v>7.0688000000000001E-2</v>
      </c>
      <c r="M27" s="60">
        <v>5.6735999999999898E-2</v>
      </c>
      <c r="N27" s="60">
        <v>4.08639999999999E-2</v>
      </c>
      <c r="O27" s="60">
        <v>0.1</v>
      </c>
      <c r="P27" s="60">
        <v>-1.875199999999998E-2</v>
      </c>
      <c r="Q27" s="60">
        <v>-0.44972800000000002</v>
      </c>
      <c r="R27" s="60">
        <v>-0.52646399999999993</v>
      </c>
      <c r="S27" s="60">
        <v>-1.00464145097413E-16</v>
      </c>
      <c r="T27" s="60">
        <v>1.008000000000003E-2</v>
      </c>
      <c r="U27" s="60">
        <v>-0.45519999999999999</v>
      </c>
      <c r="V27" s="60">
        <v>-0.51747200000000004</v>
      </c>
      <c r="W27" s="60">
        <v>9.9999999999999895E-2</v>
      </c>
      <c r="X27" s="60">
        <v>-8.9919999999999972E-2</v>
      </c>
      <c r="Y27" s="60">
        <v>-0.55520000000000003</v>
      </c>
      <c r="Z27" s="60">
        <v>-0.61747200000000002</v>
      </c>
      <c r="AA27" s="60">
        <v>-1.1386667966728159E-16</v>
      </c>
      <c r="AB27" s="60">
        <v>-6.0607999999999961E-2</v>
      </c>
      <c r="AC27" s="60">
        <v>-0.51193599999999995</v>
      </c>
      <c r="AD27" s="60">
        <v>-0.55833599999999994</v>
      </c>
      <c r="AE27" s="60">
        <v>-1.056840796140986E-16</v>
      </c>
      <c r="AF27" s="60" t="s">
        <v>817</v>
      </c>
      <c r="AG27" s="60" t="s">
        <v>818</v>
      </c>
      <c r="AH27" s="60">
        <v>5.9174653997141196</v>
      </c>
      <c r="AI27" s="60">
        <v>2.2173977508622249</v>
      </c>
      <c r="AJ27" s="60">
        <v>2.491593230426715</v>
      </c>
      <c r="AK27" s="60">
        <v>2.375262151793851</v>
      </c>
      <c r="AL27" s="60">
        <v>9.5771144278607174</v>
      </c>
      <c r="AM27" s="60">
        <v>9.5771144278607174</v>
      </c>
      <c r="AN27" s="59"/>
      <c r="AP27" s="59"/>
    </row>
    <row r="28" spans="1:42" x14ac:dyDescent="0.3">
      <c r="A28" s="61">
        <v>32</v>
      </c>
      <c r="B28" s="60"/>
      <c r="C28" s="60">
        <v>50</v>
      </c>
      <c r="D28" s="60">
        <v>2.493643760681152E-2</v>
      </c>
      <c r="E28" s="60" t="b">
        <v>0</v>
      </c>
      <c r="F28" s="60">
        <v>2.778346598400001E-2</v>
      </c>
      <c r="G28" s="60">
        <v>1.2360528113164619E-2</v>
      </c>
      <c r="H28" s="60">
        <v>9.9679999999999991E-2</v>
      </c>
      <c r="I28" s="60">
        <v>4.9120000000000053E-2</v>
      </c>
      <c r="J28" s="60">
        <v>3.4134019928239862E-3</v>
      </c>
      <c r="K28" s="60">
        <v>0.14888540199282399</v>
      </c>
      <c r="L28" s="60">
        <v>9.0272000000000019E-2</v>
      </c>
      <c r="M28" s="60">
        <v>9.6160000000000023E-2</v>
      </c>
      <c r="N28" s="60">
        <v>0.10192</v>
      </c>
      <c r="O28" s="60">
        <v>0.1</v>
      </c>
      <c r="P28" s="60">
        <v>-0.73977599999999999</v>
      </c>
      <c r="Q28" s="60">
        <v>0.60473599999999994</v>
      </c>
      <c r="R28" s="60">
        <v>2.4767275476856771E-2</v>
      </c>
      <c r="S28" s="60">
        <v>5.0880724523143163E-2</v>
      </c>
      <c r="T28" s="60">
        <v>-0.640096</v>
      </c>
      <c r="U28" s="60">
        <v>0.65385599999999999</v>
      </c>
      <c r="V28" s="60">
        <v>2.1353873484032782E-2</v>
      </c>
      <c r="W28" s="60">
        <v>0.19976612651596709</v>
      </c>
      <c r="X28" s="60">
        <v>-0.74009599999999998</v>
      </c>
      <c r="Y28" s="60">
        <v>0.55385600000000001</v>
      </c>
      <c r="Z28" s="60">
        <v>-7.8646126515967224E-2</v>
      </c>
      <c r="AA28" s="60">
        <v>9.9766126515967141E-2</v>
      </c>
      <c r="AB28" s="60">
        <v>-0.73036800000000002</v>
      </c>
      <c r="AC28" s="60">
        <v>0.55769599999999997</v>
      </c>
      <c r="AD28" s="60">
        <v>-8.0566126515967229E-2</v>
      </c>
      <c r="AE28" s="60">
        <v>9.9766126515967141E-2</v>
      </c>
      <c r="AF28" s="60" t="s">
        <v>819</v>
      </c>
      <c r="AG28" s="60" t="s">
        <v>820</v>
      </c>
      <c r="AH28" s="60">
        <v>3.6882180592819731</v>
      </c>
      <c r="AI28" s="60">
        <v>0.49756110260461989</v>
      </c>
      <c r="AJ28" s="60">
        <v>0.61210533704391057</v>
      </c>
      <c r="AK28" s="60">
        <v>0.53903432873668611</v>
      </c>
      <c r="AL28" s="60">
        <v>6.2875943124031846</v>
      </c>
      <c r="AM28" s="60">
        <v>1.514722012184089</v>
      </c>
      <c r="AN28" s="59"/>
      <c r="AP28" s="59"/>
    </row>
    <row r="29" spans="1:42" x14ac:dyDescent="0.3">
      <c r="A29" s="61">
        <v>33</v>
      </c>
      <c r="B29" s="60"/>
      <c r="C29" s="60">
        <v>50</v>
      </c>
      <c r="D29" s="60">
        <v>2.2911787033081051E-2</v>
      </c>
      <c r="E29" s="60" t="b">
        <v>0</v>
      </c>
      <c r="F29" s="60">
        <v>2.0178900829680629E-2</v>
      </c>
      <c r="G29" s="60">
        <v>1.0491857212826109E-3</v>
      </c>
      <c r="H29" s="60">
        <v>3.1200000000000009E-2</v>
      </c>
      <c r="I29" s="60">
        <v>8.4800000000000153E-3</v>
      </c>
      <c r="J29" s="60">
        <v>1.958397631383918E-3</v>
      </c>
      <c r="K29" s="60">
        <v>9.1353602368616144E-2</v>
      </c>
      <c r="L29" s="60">
        <v>8.8415999999999939E-2</v>
      </c>
      <c r="M29" s="60">
        <v>6.5248000000000028E-2</v>
      </c>
      <c r="N29" s="60">
        <v>9.0023387348403178E-2</v>
      </c>
      <c r="O29" s="60">
        <v>9.0023387348403275E-2</v>
      </c>
      <c r="P29" s="60">
        <v>0.57407999999999992</v>
      </c>
      <c r="Q29" s="60">
        <v>-0.14425599999999991</v>
      </c>
      <c r="R29" s="60">
        <v>-0.19610606761942381</v>
      </c>
      <c r="S29" s="60">
        <v>-9.0122067619423846E-2</v>
      </c>
      <c r="T29" s="60">
        <v>0.60527999999999993</v>
      </c>
      <c r="U29" s="60">
        <v>-0.1527359999999999</v>
      </c>
      <c r="V29" s="60">
        <v>-0.1980644652508077</v>
      </c>
      <c r="W29" s="60">
        <v>1.2315347491922981E-3</v>
      </c>
      <c r="X29" s="60">
        <v>0.50527999999999995</v>
      </c>
      <c r="Y29" s="60">
        <v>-0.25273599999999991</v>
      </c>
      <c r="Z29" s="60">
        <v>-0.29806446525080771</v>
      </c>
      <c r="AA29" s="60">
        <v>-9.8768465250807708E-2</v>
      </c>
      <c r="AB29" s="60">
        <v>0.51686399999999999</v>
      </c>
      <c r="AC29" s="60">
        <v>-0.2179839999999999</v>
      </c>
      <c r="AD29" s="60">
        <v>-0.28808785259921088</v>
      </c>
      <c r="AE29" s="60">
        <v>-8.8791852599210977E-2</v>
      </c>
      <c r="AF29" s="60" t="s">
        <v>821</v>
      </c>
      <c r="AG29" s="60" t="s">
        <v>822</v>
      </c>
      <c r="AH29" s="60">
        <v>1.490056221468584</v>
      </c>
      <c r="AI29" s="60">
        <v>0.97352893058732493</v>
      </c>
      <c r="AJ29" s="60">
        <v>2.423540811746201</v>
      </c>
      <c r="AK29" s="60">
        <v>2.2878554934309121</v>
      </c>
      <c r="AL29" s="60">
        <v>4.2776642278105159</v>
      </c>
      <c r="AM29" s="60">
        <v>2.0626575724823391</v>
      </c>
      <c r="AN29" s="59"/>
      <c r="AP29" s="59"/>
    </row>
    <row r="30" spans="1:42" x14ac:dyDescent="0.3">
      <c r="A30" s="61">
        <v>34</v>
      </c>
      <c r="B30" s="60"/>
      <c r="C30" s="60">
        <v>50</v>
      </c>
      <c r="D30" s="60">
        <v>2.3936748504638668E-2</v>
      </c>
      <c r="E30" s="60" t="b">
        <v>0</v>
      </c>
      <c r="F30" s="60">
        <v>2.8936681041159679E-2</v>
      </c>
      <c r="G30" s="60">
        <v>1.4785447864856799E-2</v>
      </c>
      <c r="H30" s="60">
        <v>3.1839999999999972E-2</v>
      </c>
      <c r="I30" s="60">
        <v>8.6719999999999853E-3</v>
      </c>
      <c r="J30" s="60">
        <v>0.1170318703638321</v>
      </c>
      <c r="K30" s="60">
        <v>8.4037419757445261E-2</v>
      </c>
      <c r="L30" s="60">
        <v>7.8176000000000037E-2</v>
      </c>
      <c r="M30" s="60">
        <v>0.10864</v>
      </c>
      <c r="N30" s="60">
        <v>0.10498830632579841</v>
      </c>
      <c r="O30" s="60">
        <v>9.966744624494682E-2</v>
      </c>
      <c r="P30" s="60">
        <v>1.2160000000000621E-3</v>
      </c>
      <c r="Q30" s="60">
        <v>0.25375999999999999</v>
      </c>
      <c r="R30" s="60">
        <v>0.3464277522518846</v>
      </c>
      <c r="S30" s="60">
        <v>0.1207170130843204</v>
      </c>
      <c r="T30" s="60">
        <v>-3.0623999999999901E-2</v>
      </c>
      <c r="U30" s="60">
        <v>0.245088</v>
      </c>
      <c r="V30" s="60">
        <v>0.46345962261571672</v>
      </c>
      <c r="W30" s="60">
        <v>0.2047544328417657</v>
      </c>
      <c r="X30" s="60">
        <v>-0.13062399999999991</v>
      </c>
      <c r="Y30" s="60">
        <v>0.14508799999999999</v>
      </c>
      <c r="Z30" s="60">
        <v>0.36345962261571668</v>
      </c>
      <c r="AA30" s="60">
        <v>0.10475443284176569</v>
      </c>
      <c r="AB30" s="60">
        <v>-0.1087999999999999</v>
      </c>
      <c r="AC30" s="60">
        <v>0.13644800000000001</v>
      </c>
      <c r="AD30" s="60">
        <v>0.35847131628991841</v>
      </c>
      <c r="AE30" s="60">
        <v>0.10508698659681889</v>
      </c>
      <c r="AF30" s="60" t="s">
        <v>823</v>
      </c>
      <c r="AG30" s="60" t="s">
        <v>824</v>
      </c>
      <c r="AH30" s="60">
        <v>2.4682919109056778</v>
      </c>
      <c r="AI30" s="60">
        <v>2.2532229005192699</v>
      </c>
      <c r="AJ30" s="60">
        <v>0.83388748686012737</v>
      </c>
      <c r="AK30" s="60">
        <v>0.77063519208030584</v>
      </c>
      <c r="AL30" s="60">
        <v>1.1662398123880851</v>
      </c>
      <c r="AM30" s="60">
        <v>1.645235876513258</v>
      </c>
      <c r="AN30" s="59"/>
      <c r="AP30" s="59"/>
    </row>
    <row r="31" spans="1:42" x14ac:dyDescent="0.3">
      <c r="A31" s="61">
        <v>35</v>
      </c>
      <c r="B31" s="60"/>
      <c r="C31" s="60">
        <v>50</v>
      </c>
      <c r="D31" s="60">
        <v>2.5965690612792969E-2</v>
      </c>
      <c r="E31" s="60" t="b">
        <v>0</v>
      </c>
      <c r="F31" s="60">
        <v>2.9292121088000011E-2</v>
      </c>
      <c r="G31" s="60">
        <v>1.085319065600001E-2</v>
      </c>
      <c r="H31" s="60">
        <v>5.0720000000000043E-2</v>
      </c>
      <c r="I31" s="60">
        <v>6.2400000000000233E-3</v>
      </c>
      <c r="J31" s="60">
        <v>9.0784000000000004E-2</v>
      </c>
      <c r="K31" s="60">
        <v>0.1</v>
      </c>
      <c r="L31" s="60">
        <v>9.7184000000000048E-2</v>
      </c>
      <c r="M31" s="60">
        <v>9.1295999999999988E-2</v>
      </c>
      <c r="N31" s="60">
        <v>0.107296</v>
      </c>
      <c r="O31" s="60">
        <v>0.1</v>
      </c>
      <c r="P31" s="60">
        <v>0.31775999999999999</v>
      </c>
      <c r="Q31" s="60">
        <v>-0.30380800000000002</v>
      </c>
      <c r="R31" s="60">
        <v>0.17548800000000001</v>
      </c>
      <c r="S31" s="60">
        <v>1.7775993218983662E-17</v>
      </c>
      <c r="T31" s="60">
        <v>0.36847999999999997</v>
      </c>
      <c r="U31" s="60">
        <v>-0.31004799999999999</v>
      </c>
      <c r="V31" s="60">
        <v>0.26627200000000001</v>
      </c>
      <c r="W31" s="60">
        <v>0.1</v>
      </c>
      <c r="X31" s="60">
        <v>0.26848</v>
      </c>
      <c r="Y31" s="60">
        <v>-0.41004800000000002</v>
      </c>
      <c r="Z31" s="60">
        <v>0.166272</v>
      </c>
      <c r="AA31" s="60">
        <v>1.7117623099762039E-17</v>
      </c>
      <c r="AB31" s="60">
        <v>0.27129599999999998</v>
      </c>
      <c r="AC31" s="60">
        <v>-0.40134399999999998</v>
      </c>
      <c r="AD31" s="60">
        <v>0.15897600000000001</v>
      </c>
      <c r="AE31" s="60">
        <v>1.6036015046755099E-17</v>
      </c>
      <c r="AF31" s="60" t="s">
        <v>825</v>
      </c>
      <c r="AG31" s="60" t="s">
        <v>826</v>
      </c>
      <c r="AH31" s="60">
        <v>0.4614567813948951</v>
      </c>
      <c r="AI31" s="60">
        <v>0.13584466817963489</v>
      </c>
      <c r="AJ31" s="60">
        <v>0.54699238937839767</v>
      </c>
      <c r="AK31" s="60">
        <v>0.51924218996153837</v>
      </c>
      <c r="AL31" s="60">
        <v>4.387990762124713</v>
      </c>
      <c r="AM31" s="60">
        <v>4.387990762124713</v>
      </c>
      <c r="AN31" s="59"/>
      <c r="AP31" s="59"/>
    </row>
    <row r="32" spans="1:42" x14ac:dyDescent="0.3">
      <c r="A32" s="61">
        <v>36</v>
      </c>
      <c r="B32" s="60"/>
      <c r="C32" s="60">
        <v>50</v>
      </c>
      <c r="D32" s="60">
        <v>4.1889429092407227E-2</v>
      </c>
      <c r="E32" s="60" t="b">
        <v>0</v>
      </c>
      <c r="F32" s="60">
        <v>2.876743696712955E-2</v>
      </c>
      <c r="G32" s="60">
        <v>1.2888180253182261E-2</v>
      </c>
      <c r="H32" s="60">
        <v>0.10179199999999999</v>
      </c>
      <c r="I32" s="60">
        <v>4.7007999999999939E-2</v>
      </c>
      <c r="J32" s="60">
        <v>1.77993518191608E-2</v>
      </c>
      <c r="K32" s="60">
        <v>0.2197193518191608</v>
      </c>
      <c r="L32" s="60">
        <v>8.0095999999999945E-2</v>
      </c>
      <c r="M32" s="60">
        <v>0.112096</v>
      </c>
      <c r="N32" s="60">
        <v>9.892701620452099E-2</v>
      </c>
      <c r="O32" s="60">
        <v>0.102992983795479</v>
      </c>
      <c r="P32" s="60">
        <v>-0.78220800000000001</v>
      </c>
      <c r="Q32" s="60">
        <v>0.54847999999999997</v>
      </c>
      <c r="R32" s="60">
        <v>-7.6261661265159583E-2</v>
      </c>
      <c r="S32" s="60">
        <v>9.9766126515950606E-4</v>
      </c>
      <c r="T32" s="60">
        <v>-0.68041600000000002</v>
      </c>
      <c r="U32" s="60">
        <v>0.59548799999999991</v>
      </c>
      <c r="V32" s="60">
        <v>-9.4061013084320383E-2</v>
      </c>
      <c r="W32" s="60">
        <v>0.22071701308432029</v>
      </c>
      <c r="X32" s="60">
        <v>-0.780416</v>
      </c>
      <c r="Y32" s="60">
        <v>0.49548799999999987</v>
      </c>
      <c r="Z32" s="60">
        <v>-0.19406101308432039</v>
      </c>
      <c r="AA32" s="60">
        <v>0.1207170130843203</v>
      </c>
      <c r="AB32" s="60">
        <v>-0.76051199999999997</v>
      </c>
      <c r="AC32" s="60">
        <v>0.48339199999999988</v>
      </c>
      <c r="AD32" s="60">
        <v>-0.1929880292888414</v>
      </c>
      <c r="AE32" s="60">
        <v>0.11772402928884131</v>
      </c>
      <c r="AF32" s="60" t="s">
        <v>827</v>
      </c>
      <c r="AG32" s="60" t="s">
        <v>828</v>
      </c>
      <c r="AH32" s="60">
        <v>7.2450909878605989</v>
      </c>
      <c r="AI32" s="60">
        <v>1.271123948088599</v>
      </c>
      <c r="AJ32" s="60">
        <v>1.764008446056283</v>
      </c>
      <c r="AK32" s="60">
        <v>1.5693742527931469</v>
      </c>
      <c r="AL32" s="60">
        <v>0.27259139342018451</v>
      </c>
      <c r="AM32" s="60">
        <v>0.99743896526216935</v>
      </c>
      <c r="AN32" s="59"/>
      <c r="AP32" s="59"/>
    </row>
    <row r="33" spans="1:42" x14ac:dyDescent="0.3">
      <c r="A33" s="61">
        <v>37</v>
      </c>
      <c r="B33" s="60"/>
      <c r="C33" s="60">
        <v>50</v>
      </c>
      <c r="D33" s="60">
        <v>1.9514083862304691E-2</v>
      </c>
      <c r="E33" s="60" t="b">
        <v>0</v>
      </c>
      <c r="F33" s="60">
        <v>2.623463680008755E-2</v>
      </c>
      <c r="G33" s="60">
        <v>3.1612454688462882E-3</v>
      </c>
      <c r="H33" s="60">
        <v>3.8751999999999981E-2</v>
      </c>
      <c r="I33" s="60">
        <v>2.1471999999999939E-2</v>
      </c>
      <c r="J33" s="60">
        <v>3.4619086944145311E-2</v>
      </c>
      <c r="K33" s="60">
        <v>0.13658091305585471</v>
      </c>
      <c r="L33" s="60">
        <v>0.1048</v>
      </c>
      <c r="M33" s="60">
        <v>8.5215999999999986E-2</v>
      </c>
      <c r="N33" s="60">
        <v>8.9385849797871036E-2</v>
      </c>
      <c r="O33" s="60">
        <v>0.113302150202129</v>
      </c>
      <c r="P33" s="60">
        <v>-0.25030399999999992</v>
      </c>
      <c r="Q33" s="60">
        <v>-0.17094400000000021</v>
      </c>
      <c r="R33" s="60">
        <v>0.16161373760746381</v>
      </c>
      <c r="S33" s="60">
        <v>-0.1715977376074638</v>
      </c>
      <c r="T33" s="60">
        <v>-0.21155199999999991</v>
      </c>
      <c r="U33" s="60">
        <v>-0.1494720000000003</v>
      </c>
      <c r="V33" s="60">
        <v>0.19623282455160909</v>
      </c>
      <c r="W33" s="60">
        <v>-3.5016824551609087E-2</v>
      </c>
      <c r="X33" s="60">
        <v>-0.31155199999999988</v>
      </c>
      <c r="Y33" s="60">
        <v>-0.2494720000000003</v>
      </c>
      <c r="Z33" s="60">
        <v>9.6232824551609142E-2</v>
      </c>
      <c r="AA33" s="60">
        <v>-0.1350168245516091</v>
      </c>
      <c r="AB33" s="60">
        <v>-0.31635199999999991</v>
      </c>
      <c r="AC33" s="60">
        <v>-0.23468800000000031</v>
      </c>
      <c r="AD33" s="60">
        <v>0.1068469747537381</v>
      </c>
      <c r="AE33" s="60">
        <v>-0.14831897475373809</v>
      </c>
      <c r="AF33" s="60" t="s">
        <v>829</v>
      </c>
      <c r="AG33" s="60" t="s">
        <v>830</v>
      </c>
      <c r="AH33" s="60">
        <v>0.23588971662012589</v>
      </c>
      <c r="AI33" s="60">
        <v>0.72937610458424995</v>
      </c>
      <c r="AJ33" s="60">
        <v>1.0333612671224131</v>
      </c>
      <c r="AK33" s="60">
        <v>0.97538250725328046</v>
      </c>
      <c r="AL33" s="60">
        <v>13.49273750881107</v>
      </c>
      <c r="AM33" s="60">
        <v>10.554506148602361</v>
      </c>
      <c r="AN33" s="59"/>
      <c r="AP33" s="59"/>
    </row>
    <row r="34" spans="1:42" x14ac:dyDescent="0.3">
      <c r="A34" s="61">
        <v>38</v>
      </c>
      <c r="B34" s="60"/>
      <c r="C34" s="60">
        <v>50</v>
      </c>
      <c r="D34" s="60">
        <v>1.99427604675293E-2</v>
      </c>
      <c r="E34" s="60" t="b">
        <v>0</v>
      </c>
      <c r="F34" s="60">
        <v>3.2625891792510943E-2</v>
      </c>
      <c r="G34" s="60">
        <v>1.7858632225769892E-2</v>
      </c>
      <c r="H34" s="60">
        <v>0.1103679999999999</v>
      </c>
      <c r="I34" s="60">
        <v>4.8320000000000576E-3</v>
      </c>
      <c r="J34" s="60">
        <v>7.5194338734840313E-2</v>
      </c>
      <c r="K34" s="60">
        <v>0.1009976612651597</v>
      </c>
      <c r="L34" s="60">
        <v>0.100576</v>
      </c>
      <c r="M34" s="60">
        <v>9.5199999999999951E-2</v>
      </c>
      <c r="N34" s="60">
        <v>0.11596258024255481</v>
      </c>
      <c r="O34" s="60">
        <v>8.403741975744522E-2</v>
      </c>
      <c r="P34" s="60">
        <v>-0.52646399999999993</v>
      </c>
      <c r="Q34" s="60">
        <v>0.28159999999999991</v>
      </c>
      <c r="R34" s="60">
        <v>6.5432094106925423E-2</v>
      </c>
      <c r="S34" s="60">
        <v>-0.1057520941069255</v>
      </c>
      <c r="T34" s="60">
        <v>-0.41609600000000002</v>
      </c>
      <c r="U34" s="60">
        <v>0.27676799999999979</v>
      </c>
      <c r="V34" s="60">
        <v>0.14062643284176571</v>
      </c>
      <c r="W34" s="60">
        <v>-4.7544328417657988E-3</v>
      </c>
      <c r="X34" s="60">
        <v>-0.516096</v>
      </c>
      <c r="Y34" s="60">
        <v>0.17676799999999979</v>
      </c>
      <c r="Z34" s="60">
        <v>4.0626432841765737E-2</v>
      </c>
      <c r="AA34" s="60">
        <v>-0.1047544328417658</v>
      </c>
      <c r="AB34" s="60">
        <v>-0.51667200000000002</v>
      </c>
      <c r="AC34" s="60">
        <v>0.18156799999999981</v>
      </c>
      <c r="AD34" s="60">
        <v>2.4663852599210969E-2</v>
      </c>
      <c r="AE34" s="60">
        <v>-8.8791852599211019E-2</v>
      </c>
      <c r="AF34" s="60" t="s">
        <v>831</v>
      </c>
      <c r="AG34" s="60" t="s">
        <v>832</v>
      </c>
      <c r="AH34" s="60">
        <v>0.13777785546640259</v>
      </c>
      <c r="AI34" s="60">
        <v>0.1192010198789165</v>
      </c>
      <c r="AJ34" s="60">
        <v>0.47788250143159389</v>
      </c>
      <c r="AK34" s="60">
        <v>0.44057996453875659</v>
      </c>
      <c r="AL34" s="60">
        <v>83.578988727091144</v>
      </c>
      <c r="AM34" s="60">
        <v>25.959732727620729</v>
      </c>
      <c r="AN34" s="59"/>
      <c r="AP34" s="59"/>
    </row>
    <row r="35" spans="1:42" x14ac:dyDescent="0.3">
      <c r="A35" s="61">
        <v>39</v>
      </c>
      <c r="B35" s="60"/>
      <c r="C35" s="60">
        <v>50</v>
      </c>
      <c r="D35" s="60">
        <v>2.5884389877319339E-2</v>
      </c>
      <c r="E35" s="60" t="b">
        <v>0</v>
      </c>
      <c r="F35" s="60">
        <v>1.961974232081903E-2</v>
      </c>
      <c r="G35" s="60">
        <v>1.091690831668882E-2</v>
      </c>
      <c r="H35" s="60">
        <v>5.4719999999999838E-3</v>
      </c>
      <c r="I35" s="60">
        <v>3.2287999999999983E-2</v>
      </c>
      <c r="J35" s="60">
        <v>9.9219204737232322E-2</v>
      </c>
      <c r="K35" s="60">
        <v>0.10598596759095801</v>
      </c>
      <c r="L35" s="60">
        <v>8.5919999999999969E-2</v>
      </c>
      <c r="M35" s="60">
        <v>5.7760000000000027E-2</v>
      </c>
      <c r="N35" s="60">
        <v>9.4346586164095164E-2</v>
      </c>
      <c r="O35" s="60">
        <v>9.4346586164095192E-2</v>
      </c>
      <c r="P35" s="60">
        <v>-5.5359999999999972E-2</v>
      </c>
      <c r="Q35" s="60">
        <v>-0.47212799999999999</v>
      </c>
      <c r="R35" s="60">
        <v>5.2887393269943697E-2</v>
      </c>
      <c r="S35" s="60">
        <v>3.1592606730056302E-2</v>
      </c>
      <c r="T35" s="60">
        <v>-4.9887999999999988E-2</v>
      </c>
      <c r="U35" s="60">
        <v>-0.50441599999999998</v>
      </c>
      <c r="V35" s="60">
        <v>0.15210659800717599</v>
      </c>
      <c r="W35" s="60">
        <v>0.13757857432101431</v>
      </c>
      <c r="X35" s="60">
        <v>-0.14988799999999999</v>
      </c>
      <c r="Y35" s="60">
        <v>-0.60441599999999995</v>
      </c>
      <c r="Z35" s="60">
        <v>5.2106598007176028E-2</v>
      </c>
      <c r="AA35" s="60">
        <v>3.7578574321014323E-2</v>
      </c>
      <c r="AB35" s="60">
        <v>-0.13580800000000001</v>
      </c>
      <c r="AC35" s="60">
        <v>-0.56217600000000001</v>
      </c>
      <c r="AD35" s="60">
        <v>5.7760011843080848E-2</v>
      </c>
      <c r="AE35" s="60">
        <v>4.3231988156919143E-2</v>
      </c>
      <c r="AF35" s="60" t="s">
        <v>833</v>
      </c>
      <c r="AG35" s="60" t="s">
        <v>834</v>
      </c>
      <c r="AH35" s="60">
        <v>4.0454770754701421</v>
      </c>
      <c r="AI35" s="60">
        <v>0.43302703964277378</v>
      </c>
      <c r="AJ35" s="60">
        <v>2.3655715224375671</v>
      </c>
      <c r="AK35" s="60">
        <v>2.258030133525152</v>
      </c>
      <c r="AL35" s="60">
        <v>11.93205152721689</v>
      </c>
      <c r="AM35" s="60">
        <v>8.6131264879816776</v>
      </c>
      <c r="AN35" s="59"/>
      <c r="AP35" s="59"/>
    </row>
    <row r="36" spans="1:42" x14ac:dyDescent="0.3">
      <c r="A36" s="61">
        <v>40</v>
      </c>
      <c r="B36" s="60"/>
      <c r="C36" s="60">
        <v>50</v>
      </c>
      <c r="D36" s="60">
        <v>3.790283203125E-2</v>
      </c>
      <c r="E36" s="60" t="b">
        <v>0</v>
      </c>
      <c r="F36" s="60">
        <v>1.9305943254414541E-2</v>
      </c>
      <c r="G36" s="60">
        <v>2.0351572757042712E-3</v>
      </c>
      <c r="H36" s="60">
        <v>3.6384000000000062E-2</v>
      </c>
      <c r="I36" s="60">
        <v>2.4799999999999971E-2</v>
      </c>
      <c r="J36" s="60">
        <v>9.8143680236817965E-3</v>
      </c>
      <c r="K36" s="60">
        <v>1.6726368023681701E-2</v>
      </c>
      <c r="L36" s="60">
        <v>8.9376000000000011E-2</v>
      </c>
      <c r="M36" s="60">
        <v>6.8128000000000008E-2</v>
      </c>
      <c r="N36" s="60">
        <v>8.1709543472072682E-2</v>
      </c>
      <c r="O36" s="60">
        <v>8.1709543472072738E-2</v>
      </c>
      <c r="P36" s="60">
        <v>4.9535999999999997E-2</v>
      </c>
      <c r="Q36" s="60">
        <v>0.100352</v>
      </c>
      <c r="R36" s="60">
        <v>-0.22903258304389459</v>
      </c>
      <c r="S36" s="60">
        <v>-0.1180565830438948</v>
      </c>
      <c r="T36" s="60">
        <v>8.5920000000000066E-2</v>
      </c>
      <c r="U36" s="60">
        <v>7.5552000000000064E-2</v>
      </c>
      <c r="V36" s="60">
        <v>-0.23884695106757639</v>
      </c>
      <c r="W36" s="60">
        <v>-0.13478295106757651</v>
      </c>
      <c r="X36" s="60">
        <v>-1.407999999999994E-2</v>
      </c>
      <c r="Y36" s="60">
        <v>-2.4447999999999939E-2</v>
      </c>
      <c r="Z36" s="60">
        <v>-0.3388469510675764</v>
      </c>
      <c r="AA36" s="60">
        <v>-0.23478295106757649</v>
      </c>
      <c r="AB36" s="60">
        <v>-3.4559999999999422E-3</v>
      </c>
      <c r="AC36" s="60">
        <v>7.4240000000000582E-3</v>
      </c>
      <c r="AD36" s="60">
        <v>-0.32055649453964907</v>
      </c>
      <c r="AE36" s="60">
        <v>-0.21649249453964919</v>
      </c>
      <c r="AF36" s="60" t="s">
        <v>835</v>
      </c>
      <c r="AG36" s="60" t="s">
        <v>836</v>
      </c>
      <c r="AH36" s="60">
        <v>2.091372767865582</v>
      </c>
      <c r="AI36" s="60">
        <v>0.32528143265510362</v>
      </c>
      <c r="AJ36" s="60">
        <v>2.643559842422071</v>
      </c>
      <c r="AK36" s="60">
        <v>2.4693786526698762</v>
      </c>
      <c r="AL36" s="60">
        <v>5.9970504098070494</v>
      </c>
      <c r="AM36" s="60">
        <v>4.1973083071555788</v>
      </c>
      <c r="AN36" s="59"/>
      <c r="AP36" s="59"/>
    </row>
    <row r="37" spans="1:42" x14ac:dyDescent="0.3">
      <c r="A37" s="61">
        <v>41</v>
      </c>
      <c r="B37" s="60"/>
      <c r="C37" s="60">
        <v>50</v>
      </c>
      <c r="D37" s="60">
        <v>2.4935722351074219E-2</v>
      </c>
      <c r="E37" s="60" t="b">
        <v>0</v>
      </c>
      <c r="F37" s="60">
        <v>3.4915925906655557E-2</v>
      </c>
      <c r="G37" s="60">
        <v>3.3060956179345027E-2</v>
      </c>
      <c r="H37" s="60">
        <v>6.4863999999999977E-2</v>
      </c>
      <c r="I37" s="60">
        <v>0.10441599999999999</v>
      </c>
      <c r="J37" s="60">
        <v>0.13398103084894161</v>
      </c>
      <c r="K37" s="60">
        <v>4.4130969151058297E-2</v>
      </c>
      <c r="L37" s="60">
        <v>8.4448000000000023E-2</v>
      </c>
      <c r="M37" s="60">
        <v>7.7919999999999989E-2</v>
      </c>
      <c r="N37" s="60">
        <v>0.14735309566702551</v>
      </c>
      <c r="O37" s="60">
        <v>5.6102904332974379E-2</v>
      </c>
      <c r="P37" s="60">
        <v>-0.45587199999999989</v>
      </c>
      <c r="Q37" s="60">
        <v>-0.1608320000000002</v>
      </c>
      <c r="R37" s="60">
        <v>0.42875096883219771</v>
      </c>
      <c r="S37" s="60">
        <v>-0.16993496883219769</v>
      </c>
      <c r="T37" s="60">
        <v>-0.39100799999999991</v>
      </c>
      <c r="U37" s="60">
        <v>-5.6416000000000188E-2</v>
      </c>
      <c r="V37" s="60">
        <v>0.56273199968113929</v>
      </c>
      <c r="W37" s="60">
        <v>-0.12580399968113939</v>
      </c>
      <c r="X37" s="60">
        <v>-0.49100799999999989</v>
      </c>
      <c r="Y37" s="60">
        <v>-0.15641600000000019</v>
      </c>
      <c r="Z37" s="60">
        <v>0.46273199968113932</v>
      </c>
      <c r="AA37" s="60">
        <v>-0.2258039996811394</v>
      </c>
      <c r="AB37" s="60">
        <v>-0.47545599999999988</v>
      </c>
      <c r="AC37" s="60">
        <v>-0.13433600000000021</v>
      </c>
      <c r="AD37" s="60">
        <v>0.41537890401411381</v>
      </c>
      <c r="AE37" s="60">
        <v>-0.1819069040141138</v>
      </c>
      <c r="AF37" s="60" t="s">
        <v>837</v>
      </c>
      <c r="AG37" s="60" t="s">
        <v>838</v>
      </c>
      <c r="AH37" s="60">
        <v>5.6929590790981903</v>
      </c>
      <c r="AI37" s="60">
        <v>0.75837074499410817</v>
      </c>
      <c r="AJ37" s="60">
        <v>1.6506991891083971</v>
      </c>
      <c r="AK37" s="60">
        <v>1.5520254807867779</v>
      </c>
      <c r="AL37" s="60">
        <v>7.4001029550344226</v>
      </c>
      <c r="AM37" s="60">
        <v>11.98722000179105</v>
      </c>
      <c r="AN37" s="59"/>
      <c r="AP37" s="59"/>
    </row>
    <row r="38" spans="1:42" x14ac:dyDescent="0.3">
      <c r="A38" s="61">
        <v>43</v>
      </c>
      <c r="B38" s="60"/>
      <c r="C38" s="60">
        <v>50</v>
      </c>
      <c r="D38" s="60">
        <v>3.7933349609375E-2</v>
      </c>
      <c r="E38" s="60" t="b">
        <v>0</v>
      </c>
      <c r="F38" s="60">
        <v>1.3406798455174319E-2</v>
      </c>
      <c r="G38" s="60">
        <v>1.9741433590307E-3</v>
      </c>
      <c r="H38" s="60">
        <v>1.7888000000000012E-2</v>
      </c>
      <c r="I38" s="60">
        <v>3.7791999999999992E-2</v>
      </c>
      <c r="J38" s="60">
        <v>1.503088656835316E-2</v>
      </c>
      <c r="K38" s="60">
        <v>0.12095088656835309</v>
      </c>
      <c r="L38" s="60">
        <v>5.6224000000000003E-2</v>
      </c>
      <c r="M38" s="60">
        <v>6.7743999999999999E-2</v>
      </c>
      <c r="N38" s="60">
        <v>7.5209113431646823E-2</v>
      </c>
      <c r="O38" s="60">
        <v>0.12095088656835309</v>
      </c>
      <c r="P38" s="60">
        <v>0.377664</v>
      </c>
      <c r="Q38" s="60">
        <v>1.2607999999999999E-2</v>
      </c>
      <c r="R38" s="60">
        <v>-0.30681599999999998</v>
      </c>
      <c r="S38" s="60">
        <v>-5.3327979656950982E-17</v>
      </c>
      <c r="T38" s="60">
        <v>0.35977599999999998</v>
      </c>
      <c r="U38" s="60">
        <v>5.0399999999999993E-2</v>
      </c>
      <c r="V38" s="60">
        <v>-0.32184688656835309</v>
      </c>
      <c r="W38" s="60">
        <v>0.12095088656835309</v>
      </c>
      <c r="X38" s="60">
        <v>0.25977600000000001</v>
      </c>
      <c r="Y38" s="60">
        <v>-4.9600000000000012E-2</v>
      </c>
      <c r="Z38" s="60">
        <v>-0.42184688656835312</v>
      </c>
      <c r="AA38" s="60">
        <v>2.0950886568353061E-2</v>
      </c>
      <c r="AB38" s="60">
        <v>0.30355199999999999</v>
      </c>
      <c r="AC38" s="60">
        <v>-1.7343999999999998E-2</v>
      </c>
      <c r="AD38" s="60">
        <v>-0.39705600000000002</v>
      </c>
      <c r="AE38" s="60">
        <v>-7.1621263683894491E-17</v>
      </c>
      <c r="AF38" s="60" t="s">
        <v>839</v>
      </c>
      <c r="AG38" s="60" t="s">
        <v>840</v>
      </c>
      <c r="AH38" s="60">
        <v>4.5094328342538006</v>
      </c>
      <c r="AI38" s="60">
        <v>5.7719640718672398</v>
      </c>
      <c r="AJ38" s="60">
        <v>2.620736605566107</v>
      </c>
      <c r="AK38" s="60">
        <v>2.451359902016589</v>
      </c>
      <c r="AL38" s="60">
        <v>3.567224688961109</v>
      </c>
      <c r="AM38" s="60">
        <v>8.0782382352213755</v>
      </c>
      <c r="AN38" s="59"/>
      <c r="AP38" s="59"/>
    </row>
    <row r="39" spans="1:42" x14ac:dyDescent="0.3">
      <c r="A39" s="61">
        <v>44</v>
      </c>
      <c r="B39" s="60"/>
      <c r="C39" s="60">
        <v>50</v>
      </c>
      <c r="D39" s="60">
        <v>4.8934459686279297E-2</v>
      </c>
      <c r="E39" s="60" t="b">
        <v>0</v>
      </c>
      <c r="F39" s="60">
        <v>1.955078451200001E-2</v>
      </c>
      <c r="G39" s="60">
        <v>6.1353359360000002E-3</v>
      </c>
      <c r="H39" s="60">
        <v>4.9119999999999983E-2</v>
      </c>
      <c r="I39" s="60">
        <v>3.6959999999999993E-2</v>
      </c>
      <c r="J39" s="60">
        <v>4.8544000000000032E-2</v>
      </c>
      <c r="K39" s="60">
        <v>9.9999999999999992E-2</v>
      </c>
      <c r="L39" s="60">
        <v>8.5664000000000004E-2</v>
      </c>
      <c r="M39" s="60">
        <v>6.6720000000000002E-2</v>
      </c>
      <c r="N39" s="60">
        <v>8.8096000000000063E-2</v>
      </c>
      <c r="O39" s="60">
        <v>0.1</v>
      </c>
      <c r="P39" s="60">
        <v>5.203200000000003E-2</v>
      </c>
      <c r="Q39" s="60">
        <v>-0.54496</v>
      </c>
      <c r="R39" s="60">
        <v>0.52953600000000001</v>
      </c>
      <c r="S39" s="60">
        <v>4.3358374994452213E-17</v>
      </c>
      <c r="T39" s="60">
        <v>2.912000000000053E-3</v>
      </c>
      <c r="U39" s="60">
        <v>-0.58191999999999999</v>
      </c>
      <c r="V39" s="60">
        <v>0.57808000000000004</v>
      </c>
      <c r="W39" s="60">
        <v>0.1</v>
      </c>
      <c r="X39" s="60">
        <v>-9.7087999999999952E-2</v>
      </c>
      <c r="Y39" s="60">
        <v>-0.68191999999999997</v>
      </c>
      <c r="Z39" s="60">
        <v>0.47808</v>
      </c>
      <c r="AA39" s="60">
        <v>2.718128063643533E-17</v>
      </c>
      <c r="AB39" s="60">
        <v>-8.2751999999999951E-2</v>
      </c>
      <c r="AC39" s="60">
        <v>-0.64863999999999999</v>
      </c>
      <c r="AD39" s="60">
        <v>0.48998399999999998</v>
      </c>
      <c r="AE39" s="60">
        <v>2.8356941563616789E-17</v>
      </c>
      <c r="AF39" s="60" t="s">
        <v>841</v>
      </c>
      <c r="AG39" s="60" t="s">
        <v>842</v>
      </c>
      <c r="AH39" s="60">
        <v>3.5273589001214019</v>
      </c>
      <c r="AI39" s="60">
        <v>0.76221202372378338</v>
      </c>
      <c r="AJ39" s="60">
        <v>1.7862519761204849</v>
      </c>
      <c r="AK39" s="60">
        <v>1.708277655596111</v>
      </c>
      <c r="AL39" s="60">
        <v>2.4899598393574491</v>
      </c>
      <c r="AM39" s="60">
        <v>2.4899598393574491</v>
      </c>
      <c r="AN39" s="59"/>
      <c r="AP39" s="59"/>
    </row>
    <row r="40" spans="1:42" x14ac:dyDescent="0.3">
      <c r="A40" s="61">
        <v>45</v>
      </c>
      <c r="B40" s="60"/>
      <c r="C40" s="60">
        <v>50</v>
      </c>
      <c r="D40" s="60">
        <v>4.7523975372314453E-2</v>
      </c>
      <c r="E40" s="60" t="b">
        <v>0</v>
      </c>
      <c r="F40" s="60">
        <v>2.693597490205878E-2</v>
      </c>
      <c r="G40" s="60">
        <v>2.197812390712622E-2</v>
      </c>
      <c r="H40" s="60">
        <v>4.5600000000000002E-2</v>
      </c>
      <c r="I40" s="60">
        <v>1.5967999999999979E-2</v>
      </c>
      <c r="J40" s="60">
        <v>0.14015629448271749</v>
      </c>
      <c r="K40" s="60">
        <v>0.14822029448271751</v>
      </c>
      <c r="L40" s="60">
        <v>6.5183999999999992E-2</v>
      </c>
      <c r="M40" s="60">
        <v>8.992E-3</v>
      </c>
      <c r="N40" s="60">
        <v>0.15035346681090789</v>
      </c>
      <c r="O40" s="60">
        <v>0.13691346681090791</v>
      </c>
      <c r="P40" s="60">
        <v>0.17119999999999999</v>
      </c>
      <c r="Q40" s="60">
        <v>0.56556799999999996</v>
      </c>
      <c r="R40" s="60">
        <v>0.18056983203324981</v>
      </c>
      <c r="S40" s="60">
        <v>5.1545832033249743E-2</v>
      </c>
      <c r="T40" s="60">
        <v>0.21679999999999999</v>
      </c>
      <c r="U40" s="60">
        <v>0.54959999999999998</v>
      </c>
      <c r="V40" s="60">
        <v>0.32072612651596732</v>
      </c>
      <c r="W40" s="60">
        <v>0.19976612651596731</v>
      </c>
      <c r="X40" s="60">
        <v>0.1168</v>
      </c>
      <c r="Y40" s="60">
        <v>0.4496</v>
      </c>
      <c r="Z40" s="60">
        <v>0.22072612651596729</v>
      </c>
      <c r="AA40" s="60">
        <v>9.9766126515967266E-2</v>
      </c>
      <c r="AB40" s="60">
        <v>0.151616</v>
      </c>
      <c r="AC40" s="60">
        <v>0.54060799999999998</v>
      </c>
      <c r="AD40" s="60">
        <v>0.17037265970505941</v>
      </c>
      <c r="AE40" s="60">
        <v>6.2852659705059363E-2</v>
      </c>
      <c r="AF40" s="60" t="s">
        <v>843</v>
      </c>
      <c r="AG40" s="60" t="s">
        <v>844</v>
      </c>
      <c r="AH40" s="60">
        <v>5.0649783264077266</v>
      </c>
      <c r="AI40" s="60">
        <v>1.4512392049551679</v>
      </c>
      <c r="AJ40" s="60">
        <v>12.43960143281363</v>
      </c>
      <c r="AK40" s="60">
        <v>11.144186228095091</v>
      </c>
      <c r="AL40" s="60">
        <v>25.3515571018008</v>
      </c>
      <c r="AM40" s="60">
        <v>18.858494163331741</v>
      </c>
      <c r="AN40" s="59"/>
      <c r="AP40" s="59"/>
    </row>
    <row r="41" spans="1:42" x14ac:dyDescent="0.3">
      <c r="A41" s="61">
        <v>46</v>
      </c>
      <c r="B41" s="60"/>
      <c r="C41" s="60">
        <v>50</v>
      </c>
      <c r="D41" s="60">
        <v>2.5888442993164059E-2</v>
      </c>
      <c r="E41" s="60" t="b">
        <v>0</v>
      </c>
      <c r="F41" s="60">
        <v>2.7025432618760531E-2</v>
      </c>
      <c r="G41" s="60">
        <v>1.9935343563992499E-3</v>
      </c>
      <c r="H41" s="60">
        <v>1.7504000000000079E-2</v>
      </c>
      <c r="I41" s="60">
        <v>2.403200000000005E-2</v>
      </c>
      <c r="J41" s="60">
        <v>3.3310768775266127E-2</v>
      </c>
      <c r="K41" s="60">
        <v>0.12560663913909831</v>
      </c>
      <c r="L41" s="60">
        <v>9.9423999999999957E-2</v>
      </c>
      <c r="M41" s="60">
        <v>9.2127999999999988E-2</v>
      </c>
      <c r="N41" s="60">
        <v>9.3020064818083933E-2</v>
      </c>
      <c r="O41" s="60">
        <v>0.1119719351819161</v>
      </c>
      <c r="P41" s="60">
        <v>0.79526399999999997</v>
      </c>
      <c r="Q41" s="60">
        <v>0.70361600000000002</v>
      </c>
      <c r="R41" s="60">
        <v>7.3999740727664312E-2</v>
      </c>
      <c r="S41" s="60">
        <v>4.7887740727664323E-2</v>
      </c>
      <c r="T41" s="60">
        <v>0.7777599999999999</v>
      </c>
      <c r="U41" s="60">
        <v>0.67958399999999997</v>
      </c>
      <c r="V41" s="60">
        <v>0.1073105095029304</v>
      </c>
      <c r="W41" s="60">
        <v>0.17349437986676261</v>
      </c>
      <c r="X41" s="60">
        <v>0.67775999999999992</v>
      </c>
      <c r="Y41" s="60">
        <v>0.57958399999999999</v>
      </c>
      <c r="Z41" s="60">
        <v>7.3105095029304358E-3</v>
      </c>
      <c r="AA41" s="60">
        <v>7.3494379866762577E-2</v>
      </c>
      <c r="AB41" s="60">
        <v>0.67833599999999994</v>
      </c>
      <c r="AC41" s="60">
        <v>0.58745599999999998</v>
      </c>
      <c r="AD41" s="60">
        <v>1.4290444684846519E-2</v>
      </c>
      <c r="AE41" s="60">
        <v>6.1522444684846508E-2</v>
      </c>
      <c r="AF41" s="60" t="s">
        <v>845</v>
      </c>
      <c r="AG41" s="60" t="s">
        <v>846</v>
      </c>
      <c r="AH41" s="60">
        <v>0.1444339769309394</v>
      </c>
      <c r="AI41" s="60">
        <v>0.369903363278338</v>
      </c>
      <c r="AJ41" s="60">
        <v>1.3084780078652609</v>
      </c>
      <c r="AK41" s="60">
        <v>1.1464238139056</v>
      </c>
      <c r="AL41" s="60">
        <v>2.8227346276884702</v>
      </c>
      <c r="AM41" s="60">
        <v>45.335724755853597</v>
      </c>
      <c r="AN41" s="59"/>
      <c r="AP41" s="59"/>
    </row>
    <row r="42" spans="1:42" x14ac:dyDescent="0.3">
      <c r="A42" s="61">
        <v>47</v>
      </c>
      <c r="B42" s="60"/>
      <c r="C42" s="60">
        <v>50</v>
      </c>
      <c r="D42" s="60">
        <v>3.0923604965209961E-2</v>
      </c>
      <c r="E42" s="60" t="b">
        <v>0</v>
      </c>
      <c r="F42" s="60">
        <v>2.7670596607999989E-2</v>
      </c>
      <c r="G42" s="60">
        <v>6.1527848960000013E-3</v>
      </c>
      <c r="H42" s="60">
        <v>3.6511999999999989E-2</v>
      </c>
      <c r="I42" s="60">
        <v>8.543999999999996E-3</v>
      </c>
      <c r="J42" s="60">
        <v>6.8896000000000013E-2</v>
      </c>
      <c r="K42" s="60">
        <v>0.1</v>
      </c>
      <c r="L42" s="60">
        <v>9.526399999999996E-2</v>
      </c>
      <c r="M42" s="60">
        <v>9.5135999999999998E-2</v>
      </c>
      <c r="N42" s="60">
        <v>9.7696000000000005E-2</v>
      </c>
      <c r="O42" s="60">
        <v>0.1</v>
      </c>
      <c r="P42" s="60">
        <v>0.35731200000000002</v>
      </c>
      <c r="Q42" s="60">
        <v>-0.13561599999999999</v>
      </c>
      <c r="R42" s="60">
        <v>0.10367999999999999</v>
      </c>
      <c r="S42" s="60">
        <v>3.5269827815443784E-18</v>
      </c>
      <c r="T42" s="60">
        <v>0.39382400000000001</v>
      </c>
      <c r="U42" s="60">
        <v>-0.14416000000000001</v>
      </c>
      <c r="V42" s="60">
        <v>0.17257600000000001</v>
      </c>
      <c r="W42" s="60">
        <v>0.1</v>
      </c>
      <c r="X42" s="60">
        <v>0.29382399999999997</v>
      </c>
      <c r="Y42" s="60">
        <v>-0.24415999999999999</v>
      </c>
      <c r="Z42" s="60">
        <v>7.2576000000000002E-2</v>
      </c>
      <c r="AA42" s="60">
        <v>-1.4107931126177489E-18</v>
      </c>
      <c r="AB42" s="60">
        <v>0.29855999999999999</v>
      </c>
      <c r="AC42" s="60">
        <v>-0.23929600000000001</v>
      </c>
      <c r="AD42" s="60">
        <v>7.4880000000000002E-2</v>
      </c>
      <c r="AE42" s="60">
        <v>-8.4647586757064927E-19</v>
      </c>
      <c r="AF42" s="60" t="s">
        <v>847</v>
      </c>
      <c r="AG42" s="60" t="s">
        <v>848</v>
      </c>
      <c r="AH42" s="60">
        <v>0.52272895207943093</v>
      </c>
      <c r="AI42" s="60">
        <v>0.65654685125801349</v>
      </c>
      <c r="AJ42" s="60">
        <v>0.34124736234160152</v>
      </c>
      <c r="AK42" s="60">
        <v>0.32203367333752447</v>
      </c>
      <c r="AL42" s="60">
        <v>3.1746031746032348</v>
      </c>
      <c r="AM42" s="60">
        <v>3.1746031746032348</v>
      </c>
      <c r="AN42" s="59"/>
      <c r="AP42" s="59"/>
    </row>
    <row r="43" spans="1:42" x14ac:dyDescent="0.3">
      <c r="A43" s="61">
        <v>48</v>
      </c>
      <c r="B43" s="60"/>
      <c r="C43" s="60">
        <v>50</v>
      </c>
      <c r="D43" s="60">
        <v>2.3968219757080082E-2</v>
      </c>
      <c r="E43" s="60" t="b">
        <v>0</v>
      </c>
      <c r="F43" s="60">
        <v>2.9999999999999988E-2</v>
      </c>
      <c r="G43" s="60">
        <v>1.358574944391714E-2</v>
      </c>
      <c r="H43" s="60">
        <v>5.5840000000000029E-2</v>
      </c>
      <c r="I43" s="60">
        <v>2.7872000000000011E-2</v>
      </c>
      <c r="J43" s="60">
        <v>9.8441837954790001E-2</v>
      </c>
      <c r="K43" s="60">
        <v>0.12992983795479021</v>
      </c>
      <c r="L43" s="60">
        <v>0.1</v>
      </c>
      <c r="M43" s="60">
        <v>9.9999999999999978E-2</v>
      </c>
      <c r="N43" s="60">
        <v>9.9999999999999978E-2</v>
      </c>
      <c r="O43" s="60">
        <v>0.1</v>
      </c>
      <c r="P43" s="60">
        <v>8.6336000000000024E-2</v>
      </c>
      <c r="Q43" s="60">
        <v>-0.59948800000000002</v>
      </c>
      <c r="R43" s="60">
        <v>-0.55212920753857209</v>
      </c>
      <c r="S43" s="60">
        <v>-8.4801207538572329E-2</v>
      </c>
      <c r="T43" s="60">
        <v>0.14217600000000011</v>
      </c>
      <c r="U43" s="60">
        <v>-0.62736000000000003</v>
      </c>
      <c r="V43" s="60">
        <v>-0.45368736958378209</v>
      </c>
      <c r="W43" s="60">
        <v>4.5128630416217883E-2</v>
      </c>
      <c r="X43" s="60">
        <v>4.2176000000000047E-2</v>
      </c>
      <c r="Y43" s="60">
        <v>-0.72736000000000001</v>
      </c>
      <c r="Z43" s="60">
        <v>-0.55368736958378206</v>
      </c>
      <c r="AA43" s="60">
        <v>-5.4871369583782123E-2</v>
      </c>
      <c r="AB43" s="60">
        <v>4.2176000000000047E-2</v>
      </c>
      <c r="AC43" s="60">
        <v>-0.72736000000000001</v>
      </c>
      <c r="AD43" s="60">
        <v>-0.55368736958378206</v>
      </c>
      <c r="AE43" s="60">
        <v>-5.4871369583782123E-2</v>
      </c>
      <c r="AF43" s="60" t="s">
        <v>849</v>
      </c>
      <c r="AG43" s="60" t="s">
        <v>850</v>
      </c>
      <c r="AH43" s="60">
        <v>4.7459566365279388E-14</v>
      </c>
      <c r="AI43" s="60">
        <v>2.6682665827711099E-14</v>
      </c>
      <c r="AJ43" s="60">
        <v>0</v>
      </c>
      <c r="AK43" s="60">
        <v>3.7628199421665802E-14</v>
      </c>
      <c r="AL43" s="60">
        <v>6.2353890826994568E-14</v>
      </c>
      <c r="AM43" s="60">
        <v>5.1459530490568109E-14</v>
      </c>
      <c r="AN43" s="59"/>
      <c r="AP43" s="59"/>
    </row>
    <row r="44" spans="1:42" x14ac:dyDescent="0.3">
      <c r="A44" s="61">
        <v>49</v>
      </c>
      <c r="B44" s="60"/>
      <c r="C44" s="60">
        <v>50</v>
      </c>
      <c r="D44" s="60">
        <v>4.6832084655761719E-2</v>
      </c>
      <c r="E44" s="60" t="b">
        <v>0</v>
      </c>
      <c r="F44" s="60">
        <v>2.0349940941202248E-2</v>
      </c>
      <c r="G44" s="60">
        <v>7.9376540597604836E-3</v>
      </c>
      <c r="H44" s="60">
        <v>6.0479999999999978E-3</v>
      </c>
      <c r="I44" s="60">
        <v>1.596800000000001E-2</v>
      </c>
      <c r="J44" s="60">
        <v>8.7441973512498467E-2</v>
      </c>
      <c r="K44" s="60">
        <v>8.4369973512498475E-2</v>
      </c>
      <c r="L44" s="60">
        <v>8.2463999999999996E-2</v>
      </c>
      <c r="M44" s="60">
        <v>4.7392000000000017E-2</v>
      </c>
      <c r="N44" s="60">
        <v>0.1063185213460113</v>
      </c>
      <c r="O44" s="60">
        <v>0.1063185213460113</v>
      </c>
      <c r="P44" s="60">
        <v>0.17561599999999999</v>
      </c>
      <c r="Q44" s="60">
        <v>-8.2431999999999894E-2</v>
      </c>
      <c r="R44" s="60">
        <v>-3.9636424118885363E-2</v>
      </c>
      <c r="S44" s="60">
        <v>-2.427642411888542E-2</v>
      </c>
      <c r="T44" s="60">
        <v>0.18166399999999999</v>
      </c>
      <c r="U44" s="60">
        <v>-9.8399999999999904E-2</v>
      </c>
      <c r="V44" s="60">
        <v>4.7805549393613103E-2</v>
      </c>
      <c r="W44" s="60">
        <v>6.0093549393613048E-2</v>
      </c>
      <c r="X44" s="60">
        <v>8.1664000000000056E-2</v>
      </c>
      <c r="Y44" s="60">
        <v>-0.19839999999999991</v>
      </c>
      <c r="Z44" s="60">
        <v>-5.2194450606386902E-2</v>
      </c>
      <c r="AA44" s="60">
        <v>-3.9906450606386958E-2</v>
      </c>
      <c r="AB44" s="60">
        <v>9.9200000000000052E-2</v>
      </c>
      <c r="AC44" s="60">
        <v>-0.14579199999999989</v>
      </c>
      <c r="AD44" s="60">
        <v>-5.8512971952398157E-2</v>
      </c>
      <c r="AE44" s="60">
        <v>-4.6224971952398247E-2</v>
      </c>
      <c r="AF44" s="60" t="s">
        <v>851</v>
      </c>
      <c r="AG44" s="60" t="s">
        <v>852</v>
      </c>
      <c r="AH44" s="60">
        <v>3.2521574660412189</v>
      </c>
      <c r="AI44" s="60">
        <v>0.63342886710795021</v>
      </c>
      <c r="AJ44" s="60">
        <v>3.813281968447543</v>
      </c>
      <c r="AK44" s="60">
        <v>3.5918698178874511</v>
      </c>
      <c r="AL44" s="60">
        <v>13.10986704142028</v>
      </c>
      <c r="AM44" s="60">
        <v>9.9287239450548803</v>
      </c>
      <c r="AN44" s="59"/>
      <c r="AP44" s="59"/>
    </row>
    <row r="45" spans="1:42" x14ac:dyDescent="0.3">
      <c r="A45" s="6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M45" s="59"/>
      <c r="AN45" s="59"/>
      <c r="AP45" s="59"/>
    </row>
    <row r="46" spans="1:42" x14ac:dyDescent="0.3">
      <c r="A46" s="6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M46" s="59"/>
      <c r="AN46" s="59"/>
      <c r="AP46" s="59"/>
    </row>
    <row r="47" spans="1:42" x14ac:dyDescent="0.3">
      <c r="A47" s="6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M47" s="59"/>
      <c r="AN47" s="59"/>
      <c r="AP47" s="59"/>
    </row>
    <row r="48" spans="1:42" x14ac:dyDescent="0.3">
      <c r="A48" s="6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M48" s="59"/>
      <c r="AN48" s="59"/>
      <c r="AP48" s="59"/>
    </row>
    <row r="49" spans="1:42" x14ac:dyDescent="0.3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M49" s="59"/>
      <c r="AN49" s="59"/>
      <c r="AP49" s="59"/>
    </row>
    <row r="50" spans="1:42" x14ac:dyDescent="0.3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M50" s="59"/>
      <c r="AN50" s="59"/>
      <c r="AP50" s="59"/>
    </row>
    <row r="51" spans="1:42" x14ac:dyDescent="0.3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M51" s="59"/>
      <c r="AN51" s="59"/>
      <c r="AP51" s="59"/>
    </row>
    <row r="52" spans="1:42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42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42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42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42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42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42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42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42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42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42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42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42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37" x14ac:dyDescent="0.3">
      <c r="A152" s="26"/>
    </row>
    <row r="153" spans="1:37" x14ac:dyDescent="0.3">
      <c r="A153" s="26"/>
    </row>
    <row r="154" spans="1:37" x14ac:dyDescent="0.3">
      <c r="A154" s="26"/>
    </row>
    <row r="155" spans="1:37" x14ac:dyDescent="0.3">
      <c r="A155" s="26"/>
    </row>
    <row r="156" spans="1:37" x14ac:dyDescent="0.3">
      <c r="A156" s="26"/>
    </row>
    <row r="157" spans="1:37" x14ac:dyDescent="0.3">
      <c r="A157" s="26"/>
    </row>
    <row r="158" spans="1:37" x14ac:dyDescent="0.3">
      <c r="A158" s="26"/>
    </row>
    <row r="159" spans="1:37" x14ac:dyDescent="0.3">
      <c r="A159" s="26"/>
    </row>
    <row r="160" spans="1:37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5:CZ20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:CP20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5:CD20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5:BR2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:BF2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5:AT20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5:AH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2:AP201 AO5:AO1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K201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U20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M151"/>
  <sheetViews>
    <sheetView zoomScale="70" zoomScaleNormal="70" workbookViewId="0">
      <selection activeCell="E52" sqref="E52"/>
    </sheetView>
  </sheetViews>
  <sheetFormatPr defaultRowHeight="14.4" x14ac:dyDescent="0.3"/>
  <cols>
    <col min="1" max="1" width="6" style="19" customWidth="1"/>
    <col min="2" max="2" width="34" style="19" customWidth="1"/>
    <col min="3" max="3" width="11" style="19" customWidth="1"/>
    <col min="4" max="4" width="23" style="19" customWidth="1"/>
    <col min="5" max="5" width="17" style="19" customWidth="1"/>
    <col min="6" max="7" width="23" style="19" customWidth="1"/>
    <col min="8" max="11" width="24" style="19" customWidth="1"/>
    <col min="12" max="12" width="23" style="19" customWidth="1"/>
    <col min="13" max="15" width="24" style="19" customWidth="1"/>
    <col min="16" max="16" width="23" style="19" customWidth="1"/>
    <col min="17" max="17" width="24" style="19" customWidth="1"/>
    <col min="18" max="18" width="23" style="19" customWidth="1"/>
    <col min="19" max="19" width="24" style="19" customWidth="1"/>
    <col min="20" max="20" width="32.5546875" style="19" customWidth="1"/>
    <col min="21" max="21" width="25.109375" style="19" customWidth="1"/>
    <col min="22" max="22" width="19.6640625" style="19" customWidth="1"/>
    <col min="23" max="23" width="21.5546875" style="19" customWidth="1"/>
    <col min="24" max="25" width="21" style="19" customWidth="1"/>
    <col min="26" max="27" width="23" style="19" customWidth="1"/>
    <col min="28" max="29" width="21" style="19" customWidth="1"/>
    <col min="30" max="16384" width="8.88671875" style="19"/>
  </cols>
  <sheetData>
    <row r="1" spans="1:39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</row>
    <row r="2" spans="1:39" x14ac:dyDescent="0.3">
      <c r="A2" s="61">
        <v>0</v>
      </c>
      <c r="B2" s="60">
        <v>7.2510766983032229E-3</v>
      </c>
      <c r="C2" s="60">
        <v>50</v>
      </c>
      <c r="D2" s="60">
        <v>2.49323844909668E-2</v>
      </c>
      <c r="E2" s="60" t="b">
        <v>0</v>
      </c>
      <c r="F2" s="60">
        <v>2.9212118015999999E-2</v>
      </c>
      <c r="G2" s="60">
        <v>1.856292151815989E-2</v>
      </c>
      <c r="H2" s="60">
        <v>0.1083936082901566</v>
      </c>
      <c r="I2" s="60">
        <v>7.0239999999999969E-2</v>
      </c>
      <c r="J2" s="60">
        <v>4.3359999999999982E-2</v>
      </c>
      <c r="K2" s="60">
        <v>7.9714220941753358E-2</v>
      </c>
      <c r="L2" s="60">
        <v>9.8335999999999979E-2</v>
      </c>
      <c r="M2" s="60">
        <v>9.8463999999999996E-2</v>
      </c>
      <c r="N2" s="60">
        <v>9.9232000000000001E-2</v>
      </c>
      <c r="O2" s="60">
        <v>0.1</v>
      </c>
      <c r="P2" s="60">
        <v>-0.20832136064832801</v>
      </c>
      <c r="Q2" s="60">
        <v>0.67161599999999999</v>
      </c>
      <c r="R2" s="60">
        <v>0.17183999999999999</v>
      </c>
      <c r="S2" s="60">
        <v>-9.0787175129530356E-2</v>
      </c>
      <c r="T2" s="60">
        <v>-9.992775235817139E-2</v>
      </c>
      <c r="U2" s="60">
        <v>0.74185599999999996</v>
      </c>
      <c r="V2" s="60">
        <v>0.2152</v>
      </c>
      <c r="W2" s="60">
        <v>-1.1072954187777E-2</v>
      </c>
      <c r="X2" s="60">
        <v>-0.1999277523581714</v>
      </c>
      <c r="Y2" s="60">
        <v>0.64185599999999998</v>
      </c>
      <c r="Z2" s="60">
        <v>0.1152</v>
      </c>
      <c r="AA2" s="60">
        <v>-0.111072954187777</v>
      </c>
      <c r="AB2" s="60">
        <v>-0.1982637523581714</v>
      </c>
      <c r="AC2" s="60">
        <v>0.64339199999999996</v>
      </c>
      <c r="AD2" s="60">
        <v>0.115968</v>
      </c>
      <c r="AE2" s="60">
        <v>-0.111072954187777</v>
      </c>
      <c r="AF2" s="60" t="s">
        <v>1489</v>
      </c>
      <c r="AG2" s="60" t="s">
        <v>1490</v>
      </c>
      <c r="AH2" s="60">
        <v>0.23926526793838229</v>
      </c>
      <c r="AI2" s="60">
        <v>0.1034834299979637</v>
      </c>
      <c r="AJ2" s="60">
        <v>0.28479093875725398</v>
      </c>
      <c r="AK2" s="60">
        <v>0.246002044307885</v>
      </c>
      <c r="AL2" s="60">
        <v>1.245989670093637</v>
      </c>
      <c r="AM2" s="60">
        <v>0.45507807627300872</v>
      </c>
    </row>
    <row r="3" spans="1:39" x14ac:dyDescent="0.3">
      <c r="A3" s="61">
        <v>1</v>
      </c>
      <c r="B3" s="60"/>
      <c r="C3" s="60">
        <v>50</v>
      </c>
      <c r="D3" s="60">
        <v>3.5903453826904297E-2</v>
      </c>
      <c r="E3" s="60" t="b">
        <v>0</v>
      </c>
      <c r="F3" s="60">
        <v>2.9974416383999999E-2</v>
      </c>
      <c r="G3" s="60">
        <v>2.503615048991267E-3</v>
      </c>
      <c r="H3" s="60">
        <v>4.1682215020212923E-2</v>
      </c>
      <c r="I3" s="60">
        <v>1.6736000000000081E-2</v>
      </c>
      <c r="J3" s="60">
        <v>2.2048000000000002E-2</v>
      </c>
      <c r="K3" s="60">
        <v>0.13724602056596111</v>
      </c>
      <c r="L3" s="60">
        <v>9.9872000000000016E-2</v>
      </c>
      <c r="M3" s="60">
        <v>9.9999999999999978E-2</v>
      </c>
      <c r="N3" s="60">
        <v>0.1</v>
      </c>
      <c r="O3" s="60">
        <v>0.1</v>
      </c>
      <c r="P3" s="60">
        <v>7.8180494752222843E-2</v>
      </c>
      <c r="Q3" s="60">
        <v>0.767872</v>
      </c>
      <c r="R3" s="60">
        <v>8.409600000000006E-2</v>
      </c>
      <c r="S3" s="60">
        <v>-1.3967257712235521E-2</v>
      </c>
      <c r="T3" s="60">
        <v>0.11986270977243579</v>
      </c>
      <c r="U3" s="60">
        <v>0.75113599999999991</v>
      </c>
      <c r="V3" s="60">
        <v>0.1061440000000001</v>
      </c>
      <c r="W3" s="60">
        <v>0.1232787628537256</v>
      </c>
      <c r="X3" s="60">
        <v>1.986270977243576E-2</v>
      </c>
      <c r="Y3" s="60">
        <v>0.65113599999999994</v>
      </c>
      <c r="Z3" s="60">
        <v>6.1440000000000583E-3</v>
      </c>
      <c r="AA3" s="60">
        <v>2.3278762853725609E-2</v>
      </c>
      <c r="AB3" s="60">
        <v>1.999070977243576E-2</v>
      </c>
      <c r="AC3" s="60">
        <v>0.65113599999999994</v>
      </c>
      <c r="AD3" s="60">
        <v>6.1440000000000583E-3</v>
      </c>
      <c r="AE3" s="60">
        <v>2.3278762853725609E-2</v>
      </c>
      <c r="AF3" s="60" t="s">
        <v>1491</v>
      </c>
      <c r="AG3" s="60" t="s">
        <v>1492</v>
      </c>
      <c r="AH3" s="60">
        <v>1.193721918831208E-2</v>
      </c>
      <c r="AI3" s="60">
        <v>1.239648075360146E-2</v>
      </c>
      <c r="AJ3" s="60">
        <v>1.769025986377414E-14</v>
      </c>
      <c r="AK3" s="60">
        <v>1.5244472761829371E-14</v>
      </c>
      <c r="AL3" s="60">
        <v>0</v>
      </c>
      <c r="AM3" s="60">
        <v>0</v>
      </c>
    </row>
    <row r="4" spans="1:39" x14ac:dyDescent="0.3">
      <c r="A4" s="61">
        <v>2</v>
      </c>
      <c r="B4" s="60"/>
      <c r="C4" s="60">
        <v>50</v>
      </c>
      <c r="D4" s="60">
        <v>3.6900520324707031E-2</v>
      </c>
      <c r="E4" s="60" t="b">
        <v>0</v>
      </c>
      <c r="F4" s="60">
        <v>1.3687565356807249E-2</v>
      </c>
      <c r="G4" s="60">
        <v>3.6227795152974718E-3</v>
      </c>
      <c r="H4" s="60">
        <v>4.3842144386875448E-2</v>
      </c>
      <c r="I4" s="60">
        <v>1.5583999999999961E-2</v>
      </c>
      <c r="J4" s="60">
        <v>3.8180948585097241E-2</v>
      </c>
      <c r="K4" s="60">
        <v>0.19677314272048829</v>
      </c>
      <c r="L4" s="60">
        <v>3.3282144386875448E-2</v>
      </c>
      <c r="M4" s="60">
        <v>6.4544000000000032E-2</v>
      </c>
      <c r="N4" s="60">
        <v>9.1727511063030731E-2</v>
      </c>
      <c r="O4" s="60">
        <v>0.11596258024255481</v>
      </c>
      <c r="P4" s="60">
        <v>5.0077855613124639E-2</v>
      </c>
      <c r="Q4" s="60">
        <v>0.15577599999999989</v>
      </c>
      <c r="R4" s="60">
        <v>-0.33741852694869112</v>
      </c>
      <c r="S4" s="60">
        <v>0.20684843564310551</v>
      </c>
      <c r="T4" s="60">
        <v>9.3920000000000087E-2</v>
      </c>
      <c r="U4" s="60">
        <v>0.17135999999999979</v>
      </c>
      <c r="V4" s="60">
        <v>-0.29923757836359388</v>
      </c>
      <c r="W4" s="60">
        <v>0.4036215783635938</v>
      </c>
      <c r="X4" s="60">
        <v>-6.0799999999999127E-3</v>
      </c>
      <c r="Y4" s="60">
        <v>7.135999999999984E-2</v>
      </c>
      <c r="Z4" s="60">
        <v>-0.39923757836359391</v>
      </c>
      <c r="AA4" s="60">
        <v>0.30362157836359382</v>
      </c>
      <c r="AB4" s="60">
        <v>6.0637855613124639E-2</v>
      </c>
      <c r="AC4" s="60">
        <v>0.1068159999999998</v>
      </c>
      <c r="AD4" s="60">
        <v>-0.39096508942662461</v>
      </c>
      <c r="AE4" s="60">
        <v>0.28765899812103901</v>
      </c>
      <c r="AF4" s="60" t="s">
        <v>1493</v>
      </c>
      <c r="AG4" s="60" t="s">
        <v>1494</v>
      </c>
      <c r="AH4" s="60">
        <v>8.3026189243333874</v>
      </c>
      <c r="AI4" s="60">
        <v>6.3316433941547619</v>
      </c>
      <c r="AJ4" s="60">
        <v>3.1946976020372708</v>
      </c>
      <c r="AK4" s="60">
        <v>2.9673246426870681</v>
      </c>
      <c r="AL4" s="60">
        <v>0.22739987244001439</v>
      </c>
      <c r="AM4" s="60">
        <v>2.9267857580362961</v>
      </c>
    </row>
    <row r="5" spans="1:39" x14ac:dyDescent="0.3">
      <c r="A5" s="61">
        <v>3</v>
      </c>
      <c r="B5" s="60"/>
      <c r="C5" s="60">
        <v>50</v>
      </c>
      <c r="D5" s="60">
        <v>3.8402080535888672E-2</v>
      </c>
      <c r="E5" s="60" t="b">
        <v>0</v>
      </c>
      <c r="F5" s="60">
        <v>3.0000000000000009E-2</v>
      </c>
      <c r="G5" s="60">
        <v>1.9694804060412421E-2</v>
      </c>
      <c r="H5" s="60">
        <v>1.6433237146274319E-2</v>
      </c>
      <c r="I5" s="60">
        <v>1.366399999999995E-2</v>
      </c>
      <c r="J5" s="60">
        <v>0.1387012901212773</v>
      </c>
      <c r="K5" s="60">
        <v>8.5367634777658186E-2</v>
      </c>
      <c r="L5" s="60">
        <v>0.1</v>
      </c>
      <c r="M5" s="60">
        <v>0.1</v>
      </c>
      <c r="N5" s="60">
        <v>9.9999999999999978E-2</v>
      </c>
      <c r="O5" s="60">
        <v>0.1</v>
      </c>
      <c r="P5" s="60">
        <v>0.53858305701758269</v>
      </c>
      <c r="Q5" s="60">
        <v>0.16716800000000001</v>
      </c>
      <c r="R5" s="60">
        <v>0.46064756964071357</v>
      </c>
      <c r="S5" s="60">
        <v>0.47754719225643028</v>
      </c>
      <c r="T5" s="60">
        <v>0.555016294163857</v>
      </c>
      <c r="U5" s="60">
        <v>0.15350400000000011</v>
      </c>
      <c r="V5" s="60">
        <v>0.59934885976199093</v>
      </c>
      <c r="W5" s="60">
        <v>0.56291482703408846</v>
      </c>
      <c r="X5" s="60">
        <v>0.45501629416385703</v>
      </c>
      <c r="Y5" s="60">
        <v>5.3504000000000093E-2</v>
      </c>
      <c r="Z5" s="60">
        <v>0.49934885976199089</v>
      </c>
      <c r="AA5" s="60">
        <v>0.46291482703408843</v>
      </c>
      <c r="AB5" s="60">
        <v>0.45501629416385703</v>
      </c>
      <c r="AC5" s="60">
        <v>5.3504000000000093E-2</v>
      </c>
      <c r="AD5" s="60">
        <v>0.49934885976199089</v>
      </c>
      <c r="AE5" s="60">
        <v>0.46291482703408843</v>
      </c>
      <c r="AF5" s="60" t="s">
        <v>1495</v>
      </c>
      <c r="AG5" s="60" t="s">
        <v>1496</v>
      </c>
      <c r="AH5" s="60">
        <v>3.9800762354489522E-14</v>
      </c>
      <c r="AI5" s="60">
        <v>0</v>
      </c>
      <c r="AJ5" s="60">
        <v>3.326059701533624E-14</v>
      </c>
      <c r="AK5" s="60">
        <v>1.5464114366771319E-14</v>
      </c>
      <c r="AL5" s="60">
        <v>2.5031520762346658E-14</v>
      </c>
      <c r="AM5" s="60">
        <v>3.2752565584445567E-14</v>
      </c>
    </row>
    <row r="6" spans="1:39" x14ac:dyDescent="0.3">
      <c r="A6" s="61">
        <v>4</v>
      </c>
      <c r="B6" s="60"/>
      <c r="C6" s="60">
        <v>50</v>
      </c>
      <c r="D6" s="60">
        <v>2.9441595077514648E-2</v>
      </c>
      <c r="E6" s="60" t="b">
        <v>0</v>
      </c>
      <c r="F6" s="60">
        <v>2.7891600383999991E-2</v>
      </c>
      <c r="G6" s="60">
        <v>1.731909099063509E-2</v>
      </c>
      <c r="H6" s="60">
        <v>0.12563396759095791</v>
      </c>
      <c r="I6" s="60">
        <v>3.8368000000000041E-2</v>
      </c>
      <c r="J6" s="60">
        <v>7.9431576837696513E-3</v>
      </c>
      <c r="K6" s="60">
        <v>0.1142998114672886</v>
      </c>
      <c r="L6" s="60">
        <v>8.6047999999999902E-2</v>
      </c>
      <c r="M6" s="60">
        <v>0.10460800000000001</v>
      </c>
      <c r="N6" s="60">
        <v>9.7696000000000005E-2</v>
      </c>
      <c r="O6" s="60">
        <v>0.1</v>
      </c>
      <c r="P6" s="60">
        <v>-0.64298073625993712</v>
      </c>
      <c r="Q6" s="60">
        <v>0.17747199999999991</v>
      </c>
      <c r="R6" s="60">
        <v>-3.7084100347326343E-2</v>
      </c>
      <c r="S6" s="60">
        <v>-0.1107404004327238</v>
      </c>
      <c r="T6" s="60">
        <v>-0.51734676866897922</v>
      </c>
      <c r="U6" s="60">
        <v>0.21583999999999989</v>
      </c>
      <c r="V6" s="60">
        <v>-2.9140942663556681E-2</v>
      </c>
      <c r="W6" s="60">
        <v>3.5594110345647939E-3</v>
      </c>
      <c r="X6" s="60">
        <v>-0.6173467686689792</v>
      </c>
      <c r="Y6" s="60">
        <v>0.1158399999999999</v>
      </c>
      <c r="Z6" s="60">
        <v>-0.12914094266355669</v>
      </c>
      <c r="AA6" s="60">
        <v>-9.6440588965435212E-2</v>
      </c>
      <c r="AB6" s="60">
        <v>-0.60339476866897912</v>
      </c>
      <c r="AC6" s="60">
        <v>0.1112319999999999</v>
      </c>
      <c r="AD6" s="60">
        <v>-0.12683694266355669</v>
      </c>
      <c r="AE6" s="60">
        <v>-9.6440588965435212E-2</v>
      </c>
      <c r="AF6" s="60" t="s">
        <v>1497</v>
      </c>
      <c r="AG6" s="60" t="s">
        <v>1498</v>
      </c>
      <c r="AH6" s="60">
        <v>4.1963857269664624</v>
      </c>
      <c r="AI6" s="60">
        <v>0.97767955526821571</v>
      </c>
      <c r="AJ6" s="60">
        <v>0.43253025403623102</v>
      </c>
      <c r="AK6" s="60">
        <v>0.40055596084581713</v>
      </c>
      <c r="AL6" s="60">
        <v>1.3117211505399879</v>
      </c>
      <c r="AM6" s="60">
        <v>2.7881716502791161</v>
      </c>
    </row>
    <row r="7" spans="1:39" x14ac:dyDescent="0.3">
      <c r="A7" s="61">
        <v>5</v>
      </c>
      <c r="B7" s="60"/>
      <c r="C7" s="60">
        <v>50</v>
      </c>
      <c r="D7" s="60">
        <v>3.5903453826904297E-2</v>
      </c>
      <c r="E7" s="60" t="b">
        <v>0</v>
      </c>
      <c r="F7" s="60">
        <v>2.9999999999999988E-2</v>
      </c>
      <c r="G7" s="60">
        <v>2.969297304247419E-3</v>
      </c>
      <c r="H7" s="60">
        <v>2.6299063257983681E-2</v>
      </c>
      <c r="I7" s="60">
        <v>3.8175999999999877E-2</v>
      </c>
      <c r="J7" s="60">
        <v>2.864000000000003E-2</v>
      </c>
      <c r="K7" s="60">
        <v>2.6838173888290611E-2</v>
      </c>
      <c r="L7" s="60">
        <v>9.9999999999999978E-2</v>
      </c>
      <c r="M7" s="60">
        <v>9.9999999999999978E-2</v>
      </c>
      <c r="N7" s="60">
        <v>9.9999999999999978E-2</v>
      </c>
      <c r="O7" s="60">
        <v>0.1</v>
      </c>
      <c r="P7" s="60">
        <v>-4.4224170449229508E-2</v>
      </c>
      <c r="Q7" s="60">
        <v>0.59494400000000003</v>
      </c>
      <c r="R7" s="60">
        <v>1.766400000000003E-2</v>
      </c>
      <c r="S7" s="60">
        <v>6.5845643500538398E-2</v>
      </c>
      <c r="T7" s="60">
        <v>-7.0523233707213195E-2</v>
      </c>
      <c r="U7" s="60">
        <v>0.63311999999999991</v>
      </c>
      <c r="V7" s="60">
        <v>-1.0976E-2</v>
      </c>
      <c r="W7" s="60">
        <v>9.2683817388829012E-2</v>
      </c>
      <c r="X7" s="60">
        <v>-0.1705232337072132</v>
      </c>
      <c r="Y7" s="60">
        <v>0.53311999999999993</v>
      </c>
      <c r="Z7" s="60">
        <v>-0.11097600000000001</v>
      </c>
      <c r="AA7" s="60">
        <v>-7.3161826111709889E-3</v>
      </c>
      <c r="AB7" s="60">
        <v>-0.1705232337072132</v>
      </c>
      <c r="AC7" s="60">
        <v>0.53311999999999993</v>
      </c>
      <c r="AD7" s="60">
        <v>-0.11097600000000001</v>
      </c>
      <c r="AE7" s="60">
        <v>-7.3161826111709889E-3</v>
      </c>
      <c r="AF7" s="60" t="s">
        <v>1499</v>
      </c>
      <c r="AG7" s="60" t="s">
        <v>1500</v>
      </c>
      <c r="AH7" s="60">
        <v>4.2386887144874629E-14</v>
      </c>
      <c r="AI7" s="60">
        <v>1.5142326998013942E-14</v>
      </c>
      <c r="AJ7" s="60">
        <v>2.893768266613035E-14</v>
      </c>
      <c r="AK7" s="60">
        <v>1.2790455536646959E-14</v>
      </c>
      <c r="AL7" s="60">
        <v>3.9490382098963009E-14</v>
      </c>
      <c r="AM7" s="60">
        <v>0</v>
      </c>
    </row>
    <row r="8" spans="1:39" x14ac:dyDescent="0.3">
      <c r="A8" s="61">
        <v>6</v>
      </c>
      <c r="B8" s="60"/>
      <c r="C8" s="60">
        <v>50</v>
      </c>
      <c r="D8" s="60">
        <v>4.0889978408813477E-2</v>
      </c>
      <c r="E8" s="60" t="b">
        <v>0</v>
      </c>
      <c r="F8" s="60">
        <v>2.2871479178308889E-2</v>
      </c>
      <c r="G8" s="60">
        <v>8.2839930316647679E-3</v>
      </c>
      <c r="H8" s="60">
        <v>2.5196271221703429E-2</v>
      </c>
      <c r="I8" s="60">
        <v>3.2320000000000131E-3</v>
      </c>
      <c r="J8" s="60">
        <v>8.7399628856117739E-2</v>
      </c>
      <c r="K8" s="60">
        <v>3.5349378306662238E-2</v>
      </c>
      <c r="L8" s="60">
        <v>6.9417278384483472E-2</v>
      </c>
      <c r="M8" s="60">
        <v>7.1392000000000011E-2</v>
      </c>
      <c r="N8" s="60">
        <v>0.11382399999999999</v>
      </c>
      <c r="O8" s="60">
        <v>8.7362957307977496E-2</v>
      </c>
      <c r="P8" s="60">
        <v>0.52012718073221009</v>
      </c>
      <c r="Q8" s="60">
        <v>0.35513600000000001</v>
      </c>
      <c r="R8" s="60">
        <v>0.34727925771223539</v>
      </c>
      <c r="S8" s="60">
        <v>0.25606639139098281</v>
      </c>
      <c r="T8" s="60">
        <v>0.54532345195391352</v>
      </c>
      <c r="U8" s="60">
        <v>0.35836800000000002</v>
      </c>
      <c r="V8" s="60">
        <v>0.43467888656835318</v>
      </c>
      <c r="W8" s="60">
        <v>0.22071701308432051</v>
      </c>
      <c r="X8" s="60">
        <v>0.44532345195391349</v>
      </c>
      <c r="Y8" s="60">
        <v>0.25836799999999999</v>
      </c>
      <c r="Z8" s="60">
        <v>0.33467888656835321</v>
      </c>
      <c r="AA8" s="60">
        <v>0.12071701308432051</v>
      </c>
      <c r="AB8" s="60">
        <v>0.47590617356942999</v>
      </c>
      <c r="AC8" s="60">
        <v>0.28697600000000001</v>
      </c>
      <c r="AD8" s="60">
        <v>0.32085488656835309</v>
      </c>
      <c r="AE8" s="60">
        <v>0.13335405577634299</v>
      </c>
      <c r="AF8" s="60" t="s">
        <v>1501</v>
      </c>
      <c r="AG8" s="60" t="s">
        <v>1502</v>
      </c>
      <c r="AH8" s="60">
        <v>2.671384386295022</v>
      </c>
      <c r="AI8" s="60">
        <v>4.6224579977770883</v>
      </c>
      <c r="AJ8" s="60">
        <v>3.100025890099201</v>
      </c>
      <c r="AK8" s="60">
        <v>2.8384527053356039</v>
      </c>
      <c r="AL8" s="60">
        <v>1.967486290803949</v>
      </c>
      <c r="AM8" s="60">
        <v>7.2044689262070829</v>
      </c>
    </row>
    <row r="9" spans="1:39" x14ac:dyDescent="0.3">
      <c r="A9" s="61">
        <v>7</v>
      </c>
      <c r="B9" s="60"/>
      <c r="C9" s="60">
        <v>50</v>
      </c>
      <c r="D9" s="60">
        <v>2.3443222045898441E-2</v>
      </c>
      <c r="E9" s="60" t="b">
        <v>0</v>
      </c>
      <c r="F9" s="60">
        <v>2.3313116701130881E-2</v>
      </c>
      <c r="G9" s="60">
        <v>8.2112980390151268E-3</v>
      </c>
      <c r="H9" s="60">
        <v>3.8967304871984937E-2</v>
      </c>
      <c r="I9" s="60">
        <v>4.0640000000000684E-3</v>
      </c>
      <c r="J9" s="60">
        <v>8.1708818948929285E-2</v>
      </c>
      <c r="K9" s="60">
        <v>0.1675084122758046</v>
      </c>
      <c r="L9" s="60">
        <v>8.1131982341665604E-2</v>
      </c>
      <c r="M9" s="60">
        <v>7.7343999999999968E-2</v>
      </c>
      <c r="N9" s="60">
        <v>0.1036755699595741</v>
      </c>
      <c r="O9" s="60">
        <v>9.4346586164095164E-2</v>
      </c>
      <c r="P9" s="60">
        <v>-0.22447130487198491</v>
      </c>
      <c r="Q9" s="60">
        <v>-0.4444800000000001</v>
      </c>
      <c r="R9" s="60">
        <v>-0.24706508382394479</v>
      </c>
      <c r="S9" s="60">
        <v>8.8791852599210824E-2</v>
      </c>
      <c r="T9" s="60">
        <v>-0.18550399999999989</v>
      </c>
      <c r="U9" s="60">
        <v>-0.44854400000000022</v>
      </c>
      <c r="V9" s="60">
        <v>-0.16535626487501551</v>
      </c>
      <c r="W9" s="60">
        <v>0.25630026487501539</v>
      </c>
      <c r="X9" s="60">
        <v>-0.28550399999999992</v>
      </c>
      <c r="Y9" s="60">
        <v>-0.54854400000000014</v>
      </c>
      <c r="Z9" s="60">
        <v>-0.26535626487501551</v>
      </c>
      <c r="AA9" s="60">
        <v>0.15630026487501539</v>
      </c>
      <c r="AB9" s="60">
        <v>-0.26663598234166552</v>
      </c>
      <c r="AC9" s="60">
        <v>-0.52588800000000013</v>
      </c>
      <c r="AD9" s="60">
        <v>-0.26903183483458959</v>
      </c>
      <c r="AE9" s="60">
        <v>0.1619536787109202</v>
      </c>
      <c r="AF9" s="60" t="s">
        <v>1503</v>
      </c>
      <c r="AG9" s="60" t="s">
        <v>1504</v>
      </c>
      <c r="AH9" s="60">
        <v>5.0938128950536994</v>
      </c>
      <c r="AI9" s="60">
        <v>1.278333303004535</v>
      </c>
      <c r="AJ9" s="60">
        <v>1.309789949546577</v>
      </c>
      <c r="AK9" s="60">
        <v>1.2484123084338921</v>
      </c>
      <c r="AL9" s="60">
        <v>0.4996981220574121</v>
      </c>
      <c r="AM9" s="60">
        <v>1.8788554946392151</v>
      </c>
    </row>
    <row r="10" spans="1:39" x14ac:dyDescent="0.3">
      <c r="A10" s="61">
        <v>8</v>
      </c>
      <c r="B10" s="60"/>
      <c r="C10" s="60">
        <v>50</v>
      </c>
      <c r="D10" s="60">
        <v>3.5903692245483398E-2</v>
      </c>
      <c r="E10" s="60" t="b">
        <v>0</v>
      </c>
      <c r="F10" s="60">
        <v>1.2814909079323729E-2</v>
      </c>
      <c r="G10" s="60">
        <v>2.1232225261115051E-4</v>
      </c>
      <c r="H10" s="60">
        <v>4.6035052477771676E-3</v>
      </c>
      <c r="I10" s="60">
        <v>1.2832000000000071E-2</v>
      </c>
      <c r="J10" s="60">
        <v>5.144877845472802E-3</v>
      </c>
      <c r="K10" s="60">
        <v>0.19544292770027541</v>
      </c>
      <c r="L10" s="60">
        <v>4.4747004467727058E-2</v>
      </c>
      <c r="M10" s="60">
        <v>5.9551999999999938E-2</v>
      </c>
      <c r="N10" s="60">
        <v>8.5241855719411425E-2</v>
      </c>
      <c r="O10" s="60">
        <v>0.16983628856117711</v>
      </c>
      <c r="P10" s="60">
        <v>-9.3723505247777061E-2</v>
      </c>
      <c r="Q10" s="60">
        <v>-7.4368000000000128E-2</v>
      </c>
      <c r="R10" s="60">
        <v>5.7139228423394001E-2</v>
      </c>
      <c r="S10" s="60">
        <v>6.7840966030857722E-2</v>
      </c>
      <c r="T10" s="60">
        <v>-8.9119999999999894E-2</v>
      </c>
      <c r="U10" s="60">
        <v>-8.7200000000000194E-2</v>
      </c>
      <c r="V10" s="60">
        <v>6.2284106268866803E-2</v>
      </c>
      <c r="W10" s="60">
        <v>0.26328389373113309</v>
      </c>
      <c r="X10" s="60">
        <v>-0.1891199999999999</v>
      </c>
      <c r="Y10" s="60">
        <v>-0.1872000000000002</v>
      </c>
      <c r="Z10" s="60">
        <v>-3.7715893731133203E-2</v>
      </c>
      <c r="AA10" s="60">
        <v>0.16328389373113311</v>
      </c>
      <c r="AB10" s="60">
        <v>-0.13386700446772701</v>
      </c>
      <c r="AC10" s="60">
        <v>-0.1467520000000001</v>
      </c>
      <c r="AD10" s="60">
        <v>-2.2957749450544629E-2</v>
      </c>
      <c r="AE10" s="60">
        <v>9.3447605169956025E-2</v>
      </c>
      <c r="AF10" s="60" t="s">
        <v>1505</v>
      </c>
      <c r="AG10" s="60" t="s">
        <v>1506</v>
      </c>
      <c r="AH10" s="60">
        <v>9.8320397022492791</v>
      </c>
      <c r="AI10" s="60">
        <v>4.3775689975372121</v>
      </c>
      <c r="AJ10" s="60">
        <v>2.9558630140401019</v>
      </c>
      <c r="AK10" s="60">
        <v>2.782912995124823</v>
      </c>
      <c r="AL10" s="60">
        <v>46.116424550254933</v>
      </c>
      <c r="AM10" s="60">
        <v>41.59096212929591</v>
      </c>
    </row>
    <row r="11" spans="1:39" x14ac:dyDescent="0.3">
      <c r="A11" s="61">
        <v>9</v>
      </c>
      <c r="B11" s="60"/>
      <c r="C11" s="60">
        <v>50</v>
      </c>
      <c r="D11" s="60">
        <v>4.8868417739868157E-2</v>
      </c>
      <c r="E11" s="60" t="b">
        <v>0</v>
      </c>
      <c r="F11" s="60">
        <v>7.5249117436448548E-2</v>
      </c>
      <c r="G11" s="60">
        <v>4.944740071672122E-2</v>
      </c>
      <c r="H11" s="60">
        <v>7.3870939649643086E-2</v>
      </c>
      <c r="I11" s="60">
        <v>3.8495999999999968E-2</v>
      </c>
      <c r="J11" s="60">
        <v>0.206176</v>
      </c>
      <c r="K11" s="60">
        <v>0.19078717512953031</v>
      </c>
      <c r="L11" s="60">
        <v>0.12041395585416401</v>
      </c>
      <c r="M11" s="60">
        <v>0.13238399999999989</v>
      </c>
      <c r="N11" s="60">
        <v>0.20790400000000001</v>
      </c>
      <c r="O11" s="60">
        <v>0.1079812901212774</v>
      </c>
      <c r="P11" s="60">
        <v>-0.73034097776765172</v>
      </c>
      <c r="Q11" s="60">
        <v>0.63462399999999997</v>
      </c>
      <c r="R11" s="60">
        <v>0.1075200000000001</v>
      </c>
      <c r="S11" s="60">
        <v>-9.976612651596746E-2</v>
      </c>
      <c r="T11" s="60">
        <v>-0.65647003811800864</v>
      </c>
      <c r="U11" s="60">
        <v>0.59612799999999999</v>
      </c>
      <c r="V11" s="60">
        <v>0.31369600000000009</v>
      </c>
      <c r="W11" s="60">
        <v>9.1021048613562819E-2</v>
      </c>
      <c r="X11" s="60">
        <v>-0.75647003811800861</v>
      </c>
      <c r="Y11" s="60">
        <v>0.49612800000000001</v>
      </c>
      <c r="Z11" s="60">
        <v>0.21369600000000011</v>
      </c>
      <c r="AA11" s="60">
        <v>-8.9789513864371902E-3</v>
      </c>
      <c r="AB11" s="60">
        <v>-0.77688399397217267</v>
      </c>
      <c r="AC11" s="60">
        <v>0.72851199999999994</v>
      </c>
      <c r="AD11" s="60">
        <v>0.10579200000000009</v>
      </c>
      <c r="AE11" s="60">
        <v>-1.69602415077146E-2</v>
      </c>
      <c r="AF11" s="60" t="s">
        <v>1507</v>
      </c>
      <c r="AG11" s="60" t="s">
        <v>1508</v>
      </c>
      <c r="AH11" s="60">
        <v>13.7745753206919</v>
      </c>
      <c r="AI11" s="60">
        <v>4.3152320090229503</v>
      </c>
      <c r="AJ11" s="60">
        <v>33.921155492641077</v>
      </c>
      <c r="AK11" s="60">
        <v>30.175309774152069</v>
      </c>
      <c r="AL11" s="60">
        <v>53.376728640708627</v>
      </c>
      <c r="AM11" s="60">
        <v>47.726083895022832</v>
      </c>
    </row>
    <row r="12" spans="1:39" x14ac:dyDescent="0.3">
      <c r="A12" s="61">
        <v>10</v>
      </c>
      <c r="B12" s="60"/>
      <c r="C12" s="60">
        <v>50</v>
      </c>
      <c r="D12" s="60">
        <v>2.3935556411743161E-2</v>
      </c>
      <c r="E12" s="60" t="b">
        <v>0</v>
      </c>
      <c r="F12" s="60">
        <v>2.5521478622381692E-2</v>
      </c>
      <c r="G12" s="60">
        <v>1.5827647454381689E-2</v>
      </c>
      <c r="H12" s="60">
        <v>5.3716677469680778E-2</v>
      </c>
      <c r="I12" s="60">
        <v>0.10959999999999991</v>
      </c>
      <c r="J12" s="60">
        <v>3.0495999999999999E-2</v>
      </c>
      <c r="K12" s="60">
        <v>2.770064194043817E-2</v>
      </c>
      <c r="L12" s="60">
        <v>5.3716677469680778E-2</v>
      </c>
      <c r="M12" s="60">
        <v>0.10959999999999991</v>
      </c>
      <c r="N12" s="60">
        <v>0.103072</v>
      </c>
      <c r="O12" s="60">
        <v>9.8004677469680654E-2</v>
      </c>
      <c r="P12" s="60">
        <v>0.70355476866897915</v>
      </c>
      <c r="Q12" s="60">
        <v>0.80991999999999997</v>
      </c>
      <c r="R12" s="60">
        <v>-3.3983999999999993E-2</v>
      </c>
      <c r="S12" s="60">
        <v>6.2852659705059363E-2</v>
      </c>
      <c r="T12" s="60">
        <v>0.75727144613865993</v>
      </c>
      <c r="U12" s="60">
        <v>0.91951999999999989</v>
      </c>
      <c r="V12" s="60">
        <v>-3.4879999999999911E-3</v>
      </c>
      <c r="W12" s="60">
        <v>3.5152017764621193E-2</v>
      </c>
      <c r="X12" s="60">
        <v>0.65727144613865995</v>
      </c>
      <c r="Y12" s="60">
        <v>0.81951999999999992</v>
      </c>
      <c r="Z12" s="60">
        <v>-0.103488</v>
      </c>
      <c r="AA12" s="60">
        <v>-6.4847982235378812E-2</v>
      </c>
      <c r="AB12" s="60">
        <v>0.70355476866897915</v>
      </c>
      <c r="AC12" s="60">
        <v>0.80991999999999997</v>
      </c>
      <c r="AD12" s="60">
        <v>-0.10656</v>
      </c>
      <c r="AE12" s="60">
        <v>-6.285265970505946E-2</v>
      </c>
      <c r="AF12" s="60" t="s">
        <v>1509</v>
      </c>
      <c r="AG12" s="60" t="s">
        <v>1510</v>
      </c>
      <c r="AH12" s="60">
        <v>2.5120847617891728</v>
      </c>
      <c r="AI12" s="60">
        <v>11.152933113372949</v>
      </c>
      <c r="AJ12" s="60">
        <v>2.654287346817636</v>
      </c>
      <c r="AK12" s="60">
        <v>2.1489920588069751</v>
      </c>
      <c r="AL12" s="60">
        <v>1.5656082704959651</v>
      </c>
      <c r="AM12" s="60">
        <v>5.5862428014944392</v>
      </c>
    </row>
    <row r="13" spans="1:39" x14ac:dyDescent="0.3">
      <c r="A13" s="61">
        <v>11</v>
      </c>
      <c r="B13" s="60"/>
      <c r="C13" s="60">
        <v>50</v>
      </c>
      <c r="D13" s="60">
        <v>2.792453765869141E-2</v>
      </c>
      <c r="E13" s="60" t="b">
        <v>0</v>
      </c>
      <c r="F13" s="60">
        <v>1.80368075374636E-2</v>
      </c>
      <c r="G13" s="60">
        <v>2.1510614596408469E-4</v>
      </c>
      <c r="H13" s="60">
        <v>5.2921117652596772E-3</v>
      </c>
      <c r="I13" s="60">
        <v>4.1600000000008302E-4</v>
      </c>
      <c r="J13" s="60">
        <v>1.367211187154657E-2</v>
      </c>
      <c r="K13" s="60">
        <v>0.42257714240162758</v>
      </c>
      <c r="L13" s="60">
        <v>6.5204600914802818E-2</v>
      </c>
      <c r="M13" s="60">
        <v>7.4528000000000039E-2</v>
      </c>
      <c r="N13" s="60">
        <v>9.0723452166487167E-2</v>
      </c>
      <c r="O13" s="60">
        <v>0.1438970956670256</v>
      </c>
      <c r="P13" s="60">
        <v>-0.195483039571822</v>
      </c>
      <c r="Q13" s="60">
        <v>0.54143999999999992</v>
      </c>
      <c r="R13" s="60">
        <v>-0.18256614428058851</v>
      </c>
      <c r="S13" s="60">
        <v>-3.924134309628053E-2</v>
      </c>
      <c r="T13" s="60">
        <v>-0.20077515133708171</v>
      </c>
      <c r="U13" s="60">
        <v>0.541856</v>
      </c>
      <c r="V13" s="60">
        <v>-0.19623825615213511</v>
      </c>
      <c r="W13" s="60">
        <v>0.38333579930534711</v>
      </c>
      <c r="X13" s="60">
        <v>-0.30077515133708171</v>
      </c>
      <c r="Y13" s="60">
        <v>0.44185600000000003</v>
      </c>
      <c r="Z13" s="60">
        <v>-0.29623825615213512</v>
      </c>
      <c r="AA13" s="60">
        <v>0.28333579930534708</v>
      </c>
      <c r="AB13" s="60">
        <v>-0.26597975225188453</v>
      </c>
      <c r="AC13" s="60">
        <v>0.46732800000000002</v>
      </c>
      <c r="AD13" s="60">
        <v>-0.28696170831862228</v>
      </c>
      <c r="AE13" s="60">
        <v>0.23943870363832151</v>
      </c>
      <c r="AF13" s="60" t="s">
        <v>1511</v>
      </c>
      <c r="AG13" s="60" t="s">
        <v>1512</v>
      </c>
      <c r="AH13" s="60">
        <v>5.8383170772577371</v>
      </c>
      <c r="AI13" s="60">
        <v>2.199519140538631</v>
      </c>
      <c r="AJ13" s="60">
        <v>3.4452209479443732</v>
      </c>
      <c r="AK13" s="60">
        <v>3.089818264068537</v>
      </c>
      <c r="AL13" s="60">
        <v>7.4506822902668217</v>
      </c>
      <c r="AM13" s="60">
        <v>7.0332559178478524</v>
      </c>
    </row>
    <row r="14" spans="1:39" x14ac:dyDescent="0.3">
      <c r="A14" s="61">
        <v>12</v>
      </c>
      <c r="B14" s="60"/>
      <c r="C14" s="60">
        <v>50</v>
      </c>
      <c r="D14" s="60">
        <v>3.1908035278320313E-2</v>
      </c>
      <c r="E14" s="60" t="b">
        <v>0</v>
      </c>
      <c r="F14" s="60">
        <v>8.8336078792202299E-3</v>
      </c>
      <c r="G14" s="60">
        <v>7.2166163592315277E-3</v>
      </c>
      <c r="H14" s="60">
        <v>7.5058951386437089E-2</v>
      </c>
      <c r="I14" s="60">
        <v>4.5760000000000236E-3</v>
      </c>
      <c r="J14" s="60">
        <v>3.9520000000000013E-2</v>
      </c>
      <c r="K14" s="60">
        <v>0.1016627687752661</v>
      </c>
      <c r="L14" s="60">
        <v>7.736295138643709E-2</v>
      </c>
      <c r="M14" s="60">
        <v>9.18399999999997E-3</v>
      </c>
      <c r="N14" s="60">
        <v>5.2576000000000012E-2</v>
      </c>
      <c r="O14" s="60">
        <v>0.1016627687752661</v>
      </c>
      <c r="P14" s="60">
        <v>4.8489290227564243E-2</v>
      </c>
      <c r="Q14" s="60">
        <v>0.74483199999999994</v>
      </c>
      <c r="R14" s="60">
        <v>7.8336000000000031E-2</v>
      </c>
      <c r="S14" s="60">
        <v>-2.3278762853725789E-2</v>
      </c>
      <c r="T14" s="60">
        <v>0.1235482416140013</v>
      </c>
      <c r="U14" s="60">
        <v>0.74940799999999996</v>
      </c>
      <c r="V14" s="60">
        <v>0.117856</v>
      </c>
      <c r="W14" s="60">
        <v>7.8384005921540337E-2</v>
      </c>
      <c r="X14" s="60">
        <v>2.354824161400132E-2</v>
      </c>
      <c r="Y14" s="60">
        <v>0.64940799999999999</v>
      </c>
      <c r="Z14" s="60">
        <v>1.7856000000000039E-2</v>
      </c>
      <c r="AA14" s="60">
        <v>-2.1615994078459669E-2</v>
      </c>
      <c r="AB14" s="60">
        <v>4.6185290227564242E-2</v>
      </c>
      <c r="AC14" s="60">
        <v>0.74022399999999999</v>
      </c>
      <c r="AD14" s="60">
        <v>6.5280000000000032E-2</v>
      </c>
      <c r="AE14" s="60">
        <v>-2.3278762853725789E-2</v>
      </c>
      <c r="AF14" s="60" t="s">
        <v>1513</v>
      </c>
      <c r="AG14" s="60" t="s">
        <v>1514</v>
      </c>
      <c r="AH14" s="60">
        <v>4.1405931505153779</v>
      </c>
      <c r="AI14" s="60">
        <v>7.196635193296072E-2</v>
      </c>
      <c r="AJ14" s="60">
        <v>17.07738558372581</v>
      </c>
      <c r="AK14" s="60">
        <v>14.722946386074</v>
      </c>
      <c r="AL14" s="60">
        <v>627.29897338181888</v>
      </c>
      <c r="AM14" s="60">
        <v>170.5310688394662</v>
      </c>
    </row>
    <row r="15" spans="1:39" x14ac:dyDescent="0.3">
      <c r="A15" s="61">
        <v>13</v>
      </c>
      <c r="B15" s="60"/>
      <c r="C15" s="60">
        <v>50</v>
      </c>
      <c r="D15" s="60">
        <v>4.986572265625E-2</v>
      </c>
      <c r="E15" s="60" t="b">
        <v>0</v>
      </c>
      <c r="F15" s="60">
        <v>2.5318587619615269E-2</v>
      </c>
      <c r="G15" s="60">
        <v>2.458346723323387E-3</v>
      </c>
      <c r="H15" s="60">
        <v>4.298233291958678E-2</v>
      </c>
      <c r="I15" s="60">
        <v>1.8079999999999982E-2</v>
      </c>
      <c r="J15" s="60">
        <v>1.6851687752661271E-2</v>
      </c>
      <c r="K15" s="60">
        <v>0.20575209410692541</v>
      </c>
      <c r="L15" s="60">
        <v>0.1233493372810269</v>
      </c>
      <c r="M15" s="60">
        <v>3.1520000000000048E-2</v>
      </c>
      <c r="N15" s="60">
        <v>9.5446415396004958E-2</v>
      </c>
      <c r="O15" s="60">
        <v>0.15187838578830301</v>
      </c>
      <c r="P15" s="60">
        <v>-8.5683446244946671E-2</v>
      </c>
      <c r="Q15" s="60">
        <v>-0.39788800000000007</v>
      </c>
      <c r="R15" s="60">
        <v>0.49245163445879753</v>
      </c>
      <c r="S15" s="60">
        <v>-0.25274085384045047</v>
      </c>
      <c r="T15" s="60">
        <v>-4.2701113325359891E-2</v>
      </c>
      <c r="U15" s="60">
        <v>-0.37980800000000009</v>
      </c>
      <c r="V15" s="60">
        <v>0.47559994670613631</v>
      </c>
      <c r="W15" s="60">
        <v>-4.6988759733525093E-2</v>
      </c>
      <c r="X15" s="60">
        <v>-0.1427011133253599</v>
      </c>
      <c r="Y15" s="60">
        <v>-0.47980800000000018</v>
      </c>
      <c r="Z15" s="60">
        <v>0.37559994670613628</v>
      </c>
      <c r="AA15" s="60">
        <v>-0.1469887597335251</v>
      </c>
      <c r="AB15" s="60">
        <v>-0.16605045060638679</v>
      </c>
      <c r="AC15" s="60">
        <v>-0.41132800000000019</v>
      </c>
      <c r="AD15" s="60">
        <v>0.3801535313101313</v>
      </c>
      <c r="AE15" s="60">
        <v>-0.1988671455218281</v>
      </c>
      <c r="AF15" s="60" t="s">
        <v>1515</v>
      </c>
      <c r="AG15" s="60" t="s">
        <v>1516</v>
      </c>
      <c r="AH15" s="60">
        <v>1.073411151614506</v>
      </c>
      <c r="AI15" s="60">
        <v>4.321277768135463</v>
      </c>
      <c r="AJ15" s="60">
        <v>4.1228001986795704</v>
      </c>
      <c r="AK15" s="60">
        <v>3.921997483310514</v>
      </c>
      <c r="AL15" s="60">
        <v>6.7155543500756947</v>
      </c>
      <c r="AM15" s="60">
        <v>6.6230444779669622</v>
      </c>
    </row>
    <row r="16" spans="1:39" x14ac:dyDescent="0.3">
      <c r="A16" s="61">
        <v>14</v>
      </c>
      <c r="B16" s="60"/>
      <c r="C16" s="60">
        <v>50</v>
      </c>
      <c r="D16" s="60">
        <v>3.6893367767333977E-2</v>
      </c>
      <c r="E16" s="60" t="b">
        <v>0</v>
      </c>
      <c r="F16" s="60">
        <v>4.797022880036729E-2</v>
      </c>
      <c r="G16" s="60">
        <v>5.2655503088244867E-3</v>
      </c>
      <c r="H16" s="60">
        <v>5.711390858812776E-2</v>
      </c>
      <c r="I16" s="60">
        <v>3.8688000000000028E-2</v>
      </c>
      <c r="J16" s="60">
        <v>2.2512005921540429E-2</v>
      </c>
      <c r="K16" s="60">
        <v>3.0828818948929301E-2</v>
      </c>
      <c r="L16" s="60">
        <v>0.15983489830514719</v>
      </c>
      <c r="M16" s="60">
        <v>1.487999999999998E-2</v>
      </c>
      <c r="N16" s="60">
        <v>0.14900207946250471</v>
      </c>
      <c r="O16" s="60">
        <v>6.0093549393613083E-2</v>
      </c>
      <c r="P16" s="60">
        <v>-0.15591747876027559</v>
      </c>
      <c r="Q16" s="60">
        <v>0.28691199999999989</v>
      </c>
      <c r="R16" s="60">
        <v>0.2184853783066624</v>
      </c>
      <c r="S16" s="60">
        <v>-5.3873708318622399E-2</v>
      </c>
      <c r="T16" s="60">
        <v>-9.8803570172147803E-2</v>
      </c>
      <c r="U16" s="60">
        <v>0.24822399999999989</v>
      </c>
      <c r="V16" s="60">
        <v>0.2409973842282028</v>
      </c>
      <c r="W16" s="60">
        <v>-2.3044889369693091E-2</v>
      </c>
      <c r="X16" s="60">
        <v>-0.19880357017214781</v>
      </c>
      <c r="Y16" s="60">
        <v>0.14822399999999991</v>
      </c>
      <c r="Z16" s="60">
        <v>0.14099738422820279</v>
      </c>
      <c r="AA16" s="60">
        <v>-0.1230448893696931</v>
      </c>
      <c r="AB16" s="60">
        <v>-0.25863846847729499</v>
      </c>
      <c r="AC16" s="60">
        <v>0.26310399999999989</v>
      </c>
      <c r="AD16" s="60">
        <v>9.1995304765698158E-2</v>
      </c>
      <c r="AE16" s="60">
        <v>-8.3138438763306177E-2</v>
      </c>
      <c r="AF16" s="60" t="s">
        <v>1517</v>
      </c>
      <c r="AG16" s="60" t="s">
        <v>1518</v>
      </c>
      <c r="AH16" s="60">
        <v>4.3880347096360097</v>
      </c>
      <c r="AI16" s="60">
        <v>7.7466497397875891</v>
      </c>
      <c r="AJ16" s="60">
        <v>11.121275899192099</v>
      </c>
      <c r="AK16" s="60">
        <v>10.275335199202861</v>
      </c>
      <c r="AL16" s="60">
        <v>36.440661209421393</v>
      </c>
      <c r="AM16" s="60">
        <v>34.066312614107588</v>
      </c>
    </row>
    <row r="17" spans="1:39" x14ac:dyDescent="0.3">
      <c r="A17" s="61">
        <v>15</v>
      </c>
      <c r="B17" s="60"/>
      <c r="C17" s="60">
        <v>50</v>
      </c>
      <c r="D17" s="60">
        <v>2.1940946578979489E-2</v>
      </c>
      <c r="E17" s="60" t="b">
        <v>0</v>
      </c>
      <c r="F17" s="60">
        <v>3.3153666048000012E-2</v>
      </c>
      <c r="G17" s="60">
        <v>3.0293873834190431E-2</v>
      </c>
      <c r="H17" s="60">
        <v>7.719383795479029E-2</v>
      </c>
      <c r="I17" s="60">
        <v>6.7359999999999975E-2</v>
      </c>
      <c r="J17" s="60">
        <v>0.14070400000000011</v>
      </c>
      <c r="K17" s="60">
        <v>0.12992983795479021</v>
      </c>
      <c r="L17" s="60">
        <v>5.1488000000000089E-2</v>
      </c>
      <c r="M17" s="60">
        <v>0.12764800000000001</v>
      </c>
      <c r="N17" s="60">
        <v>0.1192</v>
      </c>
      <c r="O17" s="60">
        <v>0.1</v>
      </c>
      <c r="P17" s="60">
        <v>-0.83402959634078888</v>
      </c>
      <c r="Q17" s="60">
        <v>0.81337599999999999</v>
      </c>
      <c r="R17" s="60">
        <v>6.2016000000000078E-2</v>
      </c>
      <c r="S17" s="60">
        <v>-5.1545832033249972E-2</v>
      </c>
      <c r="T17" s="60">
        <v>-0.75683575838599859</v>
      </c>
      <c r="U17" s="60">
        <v>0.88073599999999996</v>
      </c>
      <c r="V17" s="60">
        <v>0.20272000000000009</v>
      </c>
      <c r="W17" s="60">
        <v>7.8384005921540226E-2</v>
      </c>
      <c r="X17" s="60">
        <v>-0.85683575838599857</v>
      </c>
      <c r="Y17" s="60">
        <v>0.78073599999999999</v>
      </c>
      <c r="Z17" s="60">
        <v>0.1027200000000001</v>
      </c>
      <c r="AA17" s="60">
        <v>-2.161599407845978E-2</v>
      </c>
      <c r="AB17" s="60">
        <v>-0.80832375838599868</v>
      </c>
      <c r="AC17" s="60">
        <v>0.75308799999999998</v>
      </c>
      <c r="AD17" s="60">
        <v>8.3520000000000108E-2</v>
      </c>
      <c r="AE17" s="60">
        <v>-2.1615994078459769E-2</v>
      </c>
      <c r="AF17" s="60" t="s">
        <v>1519</v>
      </c>
      <c r="AG17" s="60" t="s">
        <v>1520</v>
      </c>
      <c r="AH17" s="60">
        <v>18.44835008991959</v>
      </c>
      <c r="AI17" s="60">
        <v>2.8435120975903878</v>
      </c>
      <c r="AJ17" s="60">
        <v>6.9040085665789981</v>
      </c>
      <c r="AK17" s="60">
        <v>5.6946883883562096</v>
      </c>
      <c r="AL17" s="60">
        <v>20.80258792426055</v>
      </c>
      <c r="AM17" s="60">
        <v>16.969556886397761</v>
      </c>
    </row>
    <row r="18" spans="1:39" x14ac:dyDescent="0.3">
      <c r="A18" s="61">
        <v>16</v>
      </c>
      <c r="B18" s="60"/>
      <c r="C18" s="60">
        <v>50</v>
      </c>
      <c r="D18" s="60">
        <v>3.0920743942260739E-2</v>
      </c>
      <c r="E18" s="60" t="b">
        <v>0</v>
      </c>
      <c r="F18" s="60">
        <v>2.776921986490093E-2</v>
      </c>
      <c r="G18" s="60">
        <v>1.3545815732384401E-2</v>
      </c>
      <c r="H18" s="60">
        <v>3.0662740230432829E-3</v>
      </c>
      <c r="I18" s="60">
        <v>5.3600000000000043E-2</v>
      </c>
      <c r="J18" s="60">
        <v>0.10326399999999999</v>
      </c>
      <c r="K18" s="60">
        <v>3.7812447805047049E-2</v>
      </c>
      <c r="L18" s="60">
        <v>7.9239552301239843E-2</v>
      </c>
      <c r="M18" s="60">
        <v>4.047999999999996E-2</v>
      </c>
      <c r="N18" s="60">
        <v>0.14089599999999999</v>
      </c>
      <c r="O18" s="60">
        <v>8.9025726083243606E-2</v>
      </c>
      <c r="P18" s="60">
        <v>0.11389372597695679</v>
      </c>
      <c r="Q18" s="60">
        <v>-0.48761599999999999</v>
      </c>
      <c r="R18" s="60">
        <v>0.57119999999999993</v>
      </c>
      <c r="S18" s="60">
        <v>6.2187552194953012E-2</v>
      </c>
      <c r="T18" s="60">
        <v>0.11695999999999999</v>
      </c>
      <c r="U18" s="60">
        <v>-0.54121600000000003</v>
      </c>
      <c r="V18" s="60">
        <v>0.67446399999999995</v>
      </c>
      <c r="W18" s="60">
        <v>0.1000000000000001</v>
      </c>
      <c r="X18" s="60">
        <v>1.6960000000000031E-2</v>
      </c>
      <c r="Y18" s="60">
        <v>-0.64121600000000001</v>
      </c>
      <c r="Z18" s="60">
        <v>0.57446399999999997</v>
      </c>
      <c r="AA18" s="60">
        <v>5.0459366994628218E-17</v>
      </c>
      <c r="AB18" s="60">
        <v>3.7720447698760193E-2</v>
      </c>
      <c r="AC18" s="60">
        <v>-0.58169599999999999</v>
      </c>
      <c r="AD18" s="60">
        <v>0.53356799999999993</v>
      </c>
      <c r="AE18" s="60">
        <v>1.097427391675645E-2</v>
      </c>
      <c r="AF18" s="60" t="s">
        <v>1521</v>
      </c>
      <c r="AG18" s="60" t="s">
        <v>1522</v>
      </c>
      <c r="AH18" s="60">
        <v>4.6335220841395124</v>
      </c>
      <c r="AI18" s="60">
        <v>0.88545928986971578</v>
      </c>
      <c r="AJ18" s="60">
        <v>3.2659959404239718</v>
      </c>
      <c r="AK18" s="60">
        <v>3.1203847992057478</v>
      </c>
      <c r="AL18" s="60">
        <v>6.1977637282773852</v>
      </c>
      <c r="AM18" s="60">
        <v>8.0402041861611444</v>
      </c>
    </row>
    <row r="19" spans="1:39" x14ac:dyDescent="0.3">
      <c r="A19" s="61">
        <v>17</v>
      </c>
      <c r="B19" s="60"/>
      <c r="C19" s="60">
        <v>50</v>
      </c>
      <c r="D19" s="60">
        <v>2.4932861328125E-2</v>
      </c>
      <c r="E19" s="60" t="b">
        <v>0</v>
      </c>
      <c r="F19" s="60">
        <v>2.8551465984000029E-2</v>
      </c>
      <c r="G19" s="60">
        <v>2.034842804629931E-2</v>
      </c>
      <c r="H19" s="60">
        <v>0.11465599999999999</v>
      </c>
      <c r="I19" s="60">
        <v>3.068799999999999E-2</v>
      </c>
      <c r="J19" s="60">
        <v>7.9124435961966277E-2</v>
      </c>
      <c r="K19" s="60">
        <v>0.1189555640380338</v>
      </c>
      <c r="L19" s="60">
        <v>9.0272000000000074E-2</v>
      </c>
      <c r="M19" s="60">
        <v>0.10384</v>
      </c>
      <c r="N19" s="60">
        <v>9.8080000000000001E-2</v>
      </c>
      <c r="O19" s="60">
        <v>0.1</v>
      </c>
      <c r="P19" s="60">
        <v>-0.48806399999999978</v>
      </c>
      <c r="Q19" s="60">
        <v>-0.36812800000000029</v>
      </c>
      <c r="R19" s="60">
        <v>0.42827805545748232</v>
      </c>
      <c r="S19" s="60">
        <v>-0.35915805545748231</v>
      </c>
      <c r="T19" s="60">
        <v>-0.37340799999999968</v>
      </c>
      <c r="U19" s="60">
        <v>-0.3374400000000003</v>
      </c>
      <c r="V19" s="60">
        <v>0.5074024914194486</v>
      </c>
      <c r="W19" s="60">
        <v>-0.24020249141944849</v>
      </c>
      <c r="X19" s="60">
        <v>-0.47340799999999977</v>
      </c>
      <c r="Y19" s="60">
        <v>-0.43744000000000027</v>
      </c>
      <c r="Z19" s="60">
        <v>0.40740249141944862</v>
      </c>
      <c r="AA19" s="60">
        <v>-0.34020249141944853</v>
      </c>
      <c r="AB19" s="60">
        <v>-0.46367999999999981</v>
      </c>
      <c r="AC19" s="60">
        <v>-0.44128000000000028</v>
      </c>
      <c r="AD19" s="60">
        <v>0.4093224914194486</v>
      </c>
      <c r="AE19" s="60">
        <v>-0.34020249141944853</v>
      </c>
      <c r="AF19" s="60" t="s">
        <v>1523</v>
      </c>
      <c r="AG19" s="60" t="s">
        <v>1524</v>
      </c>
      <c r="AH19" s="60">
        <v>2.7807655909183251</v>
      </c>
      <c r="AI19" s="60">
        <v>0.84330202252385733</v>
      </c>
      <c r="AJ19" s="60">
        <v>0.23723634448570999</v>
      </c>
      <c r="AK19" s="60">
        <v>0.22539430067691921</v>
      </c>
      <c r="AL19" s="60">
        <v>0.78899335996406927</v>
      </c>
      <c r="AM19" s="60">
        <v>0.33598332758963889</v>
      </c>
    </row>
    <row r="20" spans="1:39" x14ac:dyDescent="0.3">
      <c r="A20" s="61">
        <v>18</v>
      </c>
      <c r="B20" s="60"/>
      <c r="C20" s="60">
        <v>50</v>
      </c>
      <c r="D20" s="60">
        <v>3.8888692855834961E-2</v>
      </c>
      <c r="E20" s="60" t="b">
        <v>0</v>
      </c>
      <c r="F20" s="60">
        <v>2.881320038400003E-2</v>
      </c>
      <c r="G20" s="60">
        <v>1.9996452214786221E-2</v>
      </c>
      <c r="H20" s="60">
        <v>8.5856000000000043E-2</v>
      </c>
      <c r="I20" s="60">
        <v>3.7983999999999962E-2</v>
      </c>
      <c r="J20" s="60">
        <v>0.10574693954335609</v>
      </c>
      <c r="K20" s="60">
        <v>4.77890604566438E-2</v>
      </c>
      <c r="L20" s="60">
        <v>8.6048000000000124E-2</v>
      </c>
      <c r="M20" s="60">
        <v>0.1046080000000001</v>
      </c>
      <c r="N20" s="60">
        <v>0.10230400000000001</v>
      </c>
      <c r="O20" s="60">
        <v>0.1</v>
      </c>
      <c r="P20" s="60">
        <v>-0.4309759999999998</v>
      </c>
      <c r="Q20" s="60">
        <v>-0.38259200000000021</v>
      </c>
      <c r="R20" s="60">
        <v>0.52097296571199725</v>
      </c>
      <c r="S20" s="60">
        <v>-0.29364496571199711</v>
      </c>
      <c r="T20" s="60">
        <v>-0.34511999999999982</v>
      </c>
      <c r="U20" s="60">
        <v>-0.34460800000000019</v>
      </c>
      <c r="V20" s="60">
        <v>0.62671990525535337</v>
      </c>
      <c r="W20" s="60">
        <v>-0.24585590525535331</v>
      </c>
      <c r="X20" s="60">
        <v>-0.44511999999999979</v>
      </c>
      <c r="Y20" s="60">
        <v>-0.44460800000000028</v>
      </c>
      <c r="Z20" s="60">
        <v>0.52671990525535339</v>
      </c>
      <c r="AA20" s="60">
        <v>-0.34585590525535331</v>
      </c>
      <c r="AB20" s="60">
        <v>-0.43116799999999988</v>
      </c>
      <c r="AC20" s="60">
        <v>-0.44921600000000028</v>
      </c>
      <c r="AD20" s="60">
        <v>0.52441590525535342</v>
      </c>
      <c r="AE20" s="60">
        <v>-0.34585590525535331</v>
      </c>
      <c r="AF20" s="60" t="s">
        <v>1525</v>
      </c>
      <c r="AG20" s="60" t="s">
        <v>1526</v>
      </c>
      <c r="AH20" s="60">
        <v>3.7426725514752608</v>
      </c>
      <c r="AI20" s="60">
        <v>1.2213258210759861</v>
      </c>
      <c r="AJ20" s="60">
        <v>0.28342847538834648</v>
      </c>
      <c r="AK20" s="60">
        <v>0.26933995060251331</v>
      </c>
      <c r="AL20" s="60">
        <v>0.64010802338001238</v>
      </c>
      <c r="AM20" s="60">
        <v>0.33222755994294151</v>
      </c>
    </row>
    <row r="21" spans="1:39" x14ac:dyDescent="0.3">
      <c r="A21" s="61">
        <v>19</v>
      </c>
      <c r="B21" s="60"/>
      <c r="C21" s="60">
        <v>50</v>
      </c>
      <c r="D21" s="60">
        <v>4.487919807434082E-2</v>
      </c>
      <c r="E21" s="60" t="b">
        <v>0</v>
      </c>
      <c r="F21" s="60">
        <v>1.533643591635723E-2</v>
      </c>
      <c r="G21" s="60">
        <v>1.512843504138316E-2</v>
      </c>
      <c r="H21" s="60">
        <v>7.5743999999999978E-2</v>
      </c>
      <c r="I21" s="60">
        <v>6.8767999999999996E-2</v>
      </c>
      <c r="J21" s="60">
        <v>6.8280624494677561E-2</v>
      </c>
      <c r="K21" s="60">
        <v>6.6744624494677579E-2</v>
      </c>
      <c r="L21" s="60">
        <v>7.6511999999999969E-2</v>
      </c>
      <c r="M21" s="60">
        <v>6.3392000000000004E-2</v>
      </c>
      <c r="N21" s="60">
        <v>7.3917549393613072E-2</v>
      </c>
      <c r="O21" s="60">
        <v>6.0093549393613097E-2</v>
      </c>
      <c r="P21" s="60">
        <v>0.26969599999999999</v>
      </c>
      <c r="Q21" s="60">
        <v>-2.3167999999999911E-2</v>
      </c>
      <c r="R21" s="60">
        <v>9.7830167966750231E-2</v>
      </c>
      <c r="S21" s="60">
        <v>-5.1545832033249812E-2</v>
      </c>
      <c r="T21" s="60">
        <v>0.34544000000000002</v>
      </c>
      <c r="U21" s="60">
        <v>-9.1935999999999907E-2</v>
      </c>
      <c r="V21" s="60">
        <v>0.16611079246142779</v>
      </c>
      <c r="W21" s="60">
        <v>1.519879246142777E-2</v>
      </c>
      <c r="X21" s="60">
        <v>0.24543999999999999</v>
      </c>
      <c r="Y21" s="60">
        <v>-0.19193599999999991</v>
      </c>
      <c r="Z21" s="60">
        <v>6.6110792461427773E-2</v>
      </c>
      <c r="AA21" s="60">
        <v>-8.4801207538572232E-2</v>
      </c>
      <c r="AB21" s="60">
        <v>0.268928</v>
      </c>
      <c r="AC21" s="60">
        <v>-2.854399999999991E-2</v>
      </c>
      <c r="AD21" s="60">
        <v>9.219324306781472E-2</v>
      </c>
      <c r="AE21" s="60">
        <v>-4.4894756932185323E-2</v>
      </c>
      <c r="AF21" s="60" t="s">
        <v>1527</v>
      </c>
      <c r="AG21" s="60" t="s">
        <v>1528</v>
      </c>
      <c r="AH21" s="60">
        <v>5.7450366979739851</v>
      </c>
      <c r="AI21" s="60">
        <v>2.6350784794454358</v>
      </c>
      <c r="AJ21" s="60">
        <v>11.899194157899339</v>
      </c>
      <c r="AK21" s="60">
        <v>11.205223633435541</v>
      </c>
      <c r="AL21" s="60">
        <v>179.74203697227219</v>
      </c>
      <c r="AM21" s="60">
        <v>6.3909016495137418</v>
      </c>
    </row>
    <row r="22" spans="1:39" x14ac:dyDescent="0.3">
      <c r="A22" s="61">
        <v>20</v>
      </c>
      <c r="B22" s="60"/>
      <c r="C22" s="60">
        <v>50</v>
      </c>
      <c r="D22" s="60">
        <v>4.9866914749145508E-2</v>
      </c>
      <c r="E22" s="60" t="b">
        <v>0</v>
      </c>
      <c r="F22" s="60">
        <v>8.1731703022374751E-3</v>
      </c>
      <c r="G22" s="60">
        <v>3.2745494318361531E-3</v>
      </c>
      <c r="H22" s="60">
        <v>4.9320795369054538E-2</v>
      </c>
      <c r="I22" s="60">
        <v>1.824000000000048E-3</v>
      </c>
      <c r="J22" s="60">
        <v>2.8960000000000031E-2</v>
      </c>
      <c r="K22" s="60">
        <v>0.1891244063542642</v>
      </c>
      <c r="L22" s="60">
        <v>5.7625537656819097E-2</v>
      </c>
      <c r="M22" s="60">
        <v>1.6223999999999909E-2</v>
      </c>
      <c r="N22" s="60">
        <v>6.7744000000000013E-2</v>
      </c>
      <c r="O22" s="60">
        <v>0.17515714864202869</v>
      </c>
      <c r="P22" s="60">
        <v>-0.44763532231774561</v>
      </c>
      <c r="Q22" s="60">
        <v>0.62342399999999998</v>
      </c>
      <c r="R22" s="60">
        <v>-6.9119999999999918E-2</v>
      </c>
      <c r="S22" s="60">
        <v>0.1137333842282026</v>
      </c>
      <c r="T22" s="60">
        <v>-0.39831452694869113</v>
      </c>
      <c r="U22" s="60">
        <v>0.62159999999999993</v>
      </c>
      <c r="V22" s="60">
        <v>-4.015999999999989E-2</v>
      </c>
      <c r="W22" s="60">
        <v>0.30285779058246681</v>
      </c>
      <c r="X22" s="60">
        <v>-0.49831452694869111</v>
      </c>
      <c r="Y22" s="60">
        <v>0.52159999999999995</v>
      </c>
      <c r="Z22" s="60">
        <v>-0.1401599999999999</v>
      </c>
      <c r="AA22" s="60">
        <v>0.20285779058246681</v>
      </c>
      <c r="AB22" s="60">
        <v>-0.45594006460551018</v>
      </c>
      <c r="AC22" s="60">
        <v>0.60537600000000003</v>
      </c>
      <c r="AD22" s="60">
        <v>-0.1079039999999999</v>
      </c>
      <c r="AE22" s="60">
        <v>0.12770064194043809</v>
      </c>
      <c r="AF22" s="60" t="s">
        <v>1529</v>
      </c>
      <c r="AG22" s="60" t="s">
        <v>1530</v>
      </c>
      <c r="AH22" s="60">
        <v>11.96747922101698</v>
      </c>
      <c r="AI22" s="60">
        <v>1.459364982468472</v>
      </c>
      <c r="AJ22" s="60">
        <v>12.70105013498509</v>
      </c>
      <c r="AK22" s="60">
        <v>11.25052123054518</v>
      </c>
      <c r="AL22" s="60">
        <v>9.4166932722049488</v>
      </c>
      <c r="AM22" s="60">
        <v>28.782997963850772</v>
      </c>
    </row>
    <row r="23" spans="1:39" x14ac:dyDescent="0.3">
      <c r="A23" s="61">
        <v>22</v>
      </c>
      <c r="B23" s="60"/>
      <c r="C23" s="60">
        <v>50</v>
      </c>
      <c r="D23" s="60">
        <v>5.0863265991210938E-2</v>
      </c>
      <c r="E23" s="60" t="b">
        <v>0</v>
      </c>
      <c r="F23" s="60">
        <v>1.7308563701863611E-2</v>
      </c>
      <c r="G23" s="60">
        <v>6.2113733923993197E-3</v>
      </c>
      <c r="H23" s="60">
        <v>5.3373307885898641E-2</v>
      </c>
      <c r="I23" s="60">
        <v>1.1167999999999959E-2</v>
      </c>
      <c r="J23" s="60">
        <v>5.6902892489893608E-2</v>
      </c>
      <c r="K23" s="60">
        <v>0.23401916328644939</v>
      </c>
      <c r="L23" s="60">
        <v>6.9728000000000012E-2</v>
      </c>
      <c r="M23" s="60">
        <v>5.1424000000000053E-2</v>
      </c>
      <c r="N23" s="60">
        <v>9.9005767215165852E-2</v>
      </c>
      <c r="O23" s="60">
        <v>0.10964405889654349</v>
      </c>
      <c r="P23" s="60">
        <v>-1.316757577482768E-2</v>
      </c>
      <c r="Q23" s="60">
        <v>-0.22150400000000009</v>
      </c>
      <c r="R23" s="60">
        <v>-0.3372403119284782</v>
      </c>
      <c r="S23" s="60">
        <v>8.9124406354264066E-2</v>
      </c>
      <c r="T23" s="60">
        <v>4.0205732111070959E-2</v>
      </c>
      <c r="U23" s="60">
        <v>-0.23267199999999999</v>
      </c>
      <c r="V23" s="60">
        <v>-0.28033741943858459</v>
      </c>
      <c r="W23" s="60">
        <v>0.3231435696407135</v>
      </c>
      <c r="X23" s="60">
        <v>-5.9794267888929047E-2</v>
      </c>
      <c r="Y23" s="60">
        <v>-0.33267200000000002</v>
      </c>
      <c r="Z23" s="60">
        <v>-0.38033741943858462</v>
      </c>
      <c r="AA23" s="60">
        <v>0.2231435696407135</v>
      </c>
      <c r="AB23" s="60">
        <v>-2.952226788892905E-2</v>
      </c>
      <c r="AC23" s="60">
        <v>-0.28409600000000013</v>
      </c>
      <c r="AD23" s="60">
        <v>-0.37934318665375039</v>
      </c>
      <c r="AE23" s="60">
        <v>0.21349951074417001</v>
      </c>
      <c r="AF23" s="60" t="s">
        <v>1531</v>
      </c>
      <c r="AG23" s="60" t="s">
        <v>1532</v>
      </c>
      <c r="AH23" s="60">
        <v>5.5578111077725856</v>
      </c>
      <c r="AI23" s="60">
        <v>2.1211101839554418</v>
      </c>
      <c r="AJ23" s="60">
        <v>3.2087278188908699</v>
      </c>
      <c r="AK23" s="60">
        <v>3.0380638799471038</v>
      </c>
      <c r="AL23" s="60">
        <v>1.3406509362153971</v>
      </c>
      <c r="AM23" s="60">
        <v>1.1568660873502099</v>
      </c>
    </row>
    <row r="24" spans="1:39" x14ac:dyDescent="0.3">
      <c r="A24" s="61">
        <v>23</v>
      </c>
      <c r="B24" s="60"/>
      <c r="C24" s="60">
        <v>50</v>
      </c>
      <c r="D24" s="60">
        <v>2.1940946578979489E-2</v>
      </c>
      <c r="E24" s="60" t="b">
        <v>1</v>
      </c>
      <c r="F24" s="60">
        <v>2.588349534420073E-2</v>
      </c>
      <c r="G24" s="60">
        <v>2.588349534420073E-2</v>
      </c>
      <c r="H24" s="60">
        <v>0.1033965949932624</v>
      </c>
      <c r="I24" s="60">
        <v>9.1551999999999994E-2</v>
      </c>
      <c r="J24" s="60">
        <v>8.252799999999999E-2</v>
      </c>
      <c r="K24" s="60">
        <v>9.9667446244946778E-2</v>
      </c>
      <c r="L24" s="60">
        <v>0.1033965949932624</v>
      </c>
      <c r="M24" s="60">
        <v>9.1551999999999994E-2</v>
      </c>
      <c r="N24" s="60">
        <v>8.252799999999999E-2</v>
      </c>
      <c r="O24" s="60">
        <v>9.9667446244946778E-2</v>
      </c>
      <c r="P24" s="60">
        <v>0.29541940500673769</v>
      </c>
      <c r="Q24" s="60">
        <v>-0.30099199999999998</v>
      </c>
      <c r="R24" s="60">
        <v>-0.424128</v>
      </c>
      <c r="S24" s="60">
        <v>3.325537550531659E-4</v>
      </c>
      <c r="T24" s="60">
        <v>0.39881600000000011</v>
      </c>
      <c r="U24" s="60">
        <v>-0.20943999999999999</v>
      </c>
      <c r="V24" s="60">
        <v>-0.34160000000000001</v>
      </c>
      <c r="W24" s="60">
        <v>9.999999999999995E-2</v>
      </c>
      <c r="X24" s="60">
        <v>0.29881600000000003</v>
      </c>
      <c r="Y24" s="60">
        <v>-0.30943999999999999</v>
      </c>
      <c r="Z24" s="60">
        <v>-0.44159999999999999</v>
      </c>
      <c r="AA24" s="60">
        <v>-5.9770601537905386E-17</v>
      </c>
      <c r="AB24" s="60">
        <v>0.29541940500673769</v>
      </c>
      <c r="AC24" s="60">
        <v>-0.30099199999999998</v>
      </c>
      <c r="AD24" s="60">
        <v>-0.424128</v>
      </c>
      <c r="AE24" s="60">
        <v>3.325537550531659E-4</v>
      </c>
      <c r="AF24" s="60" t="s">
        <v>1533</v>
      </c>
      <c r="AG24" s="60" t="s">
        <v>1533</v>
      </c>
      <c r="AH24" s="60">
        <v>0.12144030323418301</v>
      </c>
      <c r="AI24" s="60">
        <v>1.040922514705819</v>
      </c>
      <c r="AJ24" s="60">
        <v>0.56673681459524905</v>
      </c>
      <c r="AK24" s="60">
        <v>0.53614911294619871</v>
      </c>
      <c r="AL24" s="60">
        <v>3.9928365075756682</v>
      </c>
      <c r="AM24" s="60">
        <v>3.9202069706851508</v>
      </c>
    </row>
    <row r="25" spans="1:39" x14ac:dyDescent="0.3">
      <c r="A25" s="61">
        <v>24</v>
      </c>
      <c r="B25" s="60"/>
      <c r="C25" s="60">
        <v>50</v>
      </c>
      <c r="D25" s="60">
        <v>2.0943880081176761E-2</v>
      </c>
      <c r="E25" s="60" t="b">
        <v>0</v>
      </c>
      <c r="F25" s="60">
        <v>2.38454670085817E-2</v>
      </c>
      <c r="G25" s="60">
        <v>2.1102911966935579E-2</v>
      </c>
      <c r="H25" s="60">
        <v>0.1027501973618786</v>
      </c>
      <c r="I25" s="60">
        <v>7.9039999999999666E-3</v>
      </c>
      <c r="J25" s="60">
        <v>0.10238572016170309</v>
      </c>
      <c r="K25" s="60">
        <v>9.4346586164095247E-2</v>
      </c>
      <c r="L25" s="60">
        <v>7.9213213566399515E-2</v>
      </c>
      <c r="M25" s="60">
        <v>9.1232000000000008E-2</v>
      </c>
      <c r="N25" s="60">
        <v>9.6163693674201578E-2</v>
      </c>
      <c r="O25" s="60">
        <v>0.1069836288561178</v>
      </c>
      <c r="P25" s="60">
        <v>-0.1551341973618785</v>
      </c>
      <c r="Q25" s="60">
        <v>4.863999999999985E-2</v>
      </c>
      <c r="R25" s="60">
        <v>0.16380673324602371</v>
      </c>
      <c r="S25" s="60">
        <v>-0.13634703957182201</v>
      </c>
      <c r="T25" s="60">
        <v>-5.2383999999999903E-2</v>
      </c>
      <c r="U25" s="60">
        <v>5.6543999999999817E-2</v>
      </c>
      <c r="V25" s="60">
        <v>0.26619245340772679</v>
      </c>
      <c r="W25" s="60">
        <v>-4.200045340772679E-2</v>
      </c>
      <c r="X25" s="60">
        <v>-0.15238399999999991</v>
      </c>
      <c r="Y25" s="60">
        <v>-4.3456000000000189E-2</v>
      </c>
      <c r="Z25" s="60">
        <v>0.16619245340772679</v>
      </c>
      <c r="AA25" s="60">
        <v>-0.1420004534077268</v>
      </c>
      <c r="AB25" s="60">
        <v>-0.13159721356639939</v>
      </c>
      <c r="AC25" s="60">
        <v>-3.4688000000000191E-2</v>
      </c>
      <c r="AD25" s="60">
        <v>0.17002875973352519</v>
      </c>
      <c r="AE25" s="60">
        <v>-0.14898408226384449</v>
      </c>
      <c r="AF25" s="60" t="s">
        <v>1534</v>
      </c>
      <c r="AG25" s="60" t="s">
        <v>1535</v>
      </c>
      <c r="AH25" s="60">
        <v>3.1261643851875318</v>
      </c>
      <c r="AI25" s="60">
        <v>1.800086709402261</v>
      </c>
      <c r="AJ25" s="60">
        <v>0.71595673736303445</v>
      </c>
      <c r="AK25" s="60">
        <v>0.66946779528763323</v>
      </c>
      <c r="AL25" s="60">
        <v>0.47957261142280871</v>
      </c>
      <c r="AM25" s="60">
        <v>3.0698560892764011</v>
      </c>
    </row>
    <row r="26" spans="1:39" x14ac:dyDescent="0.3">
      <c r="A26" s="61">
        <v>25</v>
      </c>
      <c r="B26" s="60"/>
      <c r="C26" s="60">
        <v>50</v>
      </c>
      <c r="D26" s="60">
        <v>6.4826250076293945E-2</v>
      </c>
      <c r="E26" s="60" t="b">
        <v>0</v>
      </c>
      <c r="F26" s="60">
        <v>3.6222966496264247E-2</v>
      </c>
      <c r="G26" s="60">
        <v>2.4144597858550859E-2</v>
      </c>
      <c r="H26" s="60">
        <v>6.4019027941314866E-2</v>
      </c>
      <c r="I26" s="60">
        <v>2.0256000000000048E-2</v>
      </c>
      <c r="J26" s="60">
        <v>0.140128</v>
      </c>
      <c r="K26" s="60">
        <v>0.11496491897739521</v>
      </c>
      <c r="L26" s="60">
        <v>8.2269384440776361E-2</v>
      </c>
      <c r="M26" s="60">
        <v>1.631999999999967E-3</v>
      </c>
      <c r="N26" s="60">
        <v>0.17161599999999999</v>
      </c>
      <c r="O26" s="60">
        <v>4.9119275476856773E-2</v>
      </c>
      <c r="P26" s="60">
        <v>-0.48947434401865952</v>
      </c>
      <c r="Q26" s="60">
        <v>0.59206399999999992</v>
      </c>
      <c r="R26" s="60">
        <v>5.779200000000001E-2</v>
      </c>
      <c r="S26" s="60">
        <v>-0.1227123356146399</v>
      </c>
      <c r="T26" s="60">
        <v>-0.42545531607734471</v>
      </c>
      <c r="U26" s="60">
        <v>0.61231999999999998</v>
      </c>
      <c r="V26" s="60">
        <v>0.19792000000000001</v>
      </c>
      <c r="W26" s="60">
        <v>-7.7474166372446954E-3</v>
      </c>
      <c r="X26" s="60">
        <v>-0.52545531607734464</v>
      </c>
      <c r="Y26" s="60">
        <v>0.51232</v>
      </c>
      <c r="Z26" s="60">
        <v>9.7920000000000007E-2</v>
      </c>
      <c r="AA26" s="60">
        <v>-0.1077474166372447</v>
      </c>
      <c r="AB26" s="60">
        <v>-0.50772470051812102</v>
      </c>
      <c r="AC26" s="60">
        <v>0.61395199999999994</v>
      </c>
      <c r="AD26" s="60">
        <v>2.6304000000000039E-2</v>
      </c>
      <c r="AE26" s="60">
        <v>-5.6866692114101461E-2</v>
      </c>
      <c r="AF26" s="60" t="s">
        <v>1536</v>
      </c>
      <c r="AG26" s="60" t="s">
        <v>1537</v>
      </c>
      <c r="AH26" s="60">
        <v>8.5585443664986069</v>
      </c>
      <c r="AI26" s="60">
        <v>0.43862849687057331</v>
      </c>
      <c r="AJ26" s="60">
        <v>15.194377401146379</v>
      </c>
      <c r="AK26" s="60">
        <v>13.480456515567781</v>
      </c>
      <c r="AL26" s="60">
        <v>102.43375687620551</v>
      </c>
      <c r="AM26" s="60">
        <v>64.153259576112902</v>
      </c>
    </row>
    <row r="27" spans="1:39" x14ac:dyDescent="0.3">
      <c r="A27" s="61">
        <v>26</v>
      </c>
      <c r="B27" s="60"/>
      <c r="C27" s="60">
        <v>50</v>
      </c>
      <c r="D27" s="60">
        <v>3.7897825241088867E-2</v>
      </c>
      <c r="E27" s="60" t="b">
        <v>0</v>
      </c>
      <c r="F27" s="60">
        <v>2.9999999999999988E-2</v>
      </c>
      <c r="G27" s="60">
        <v>1.761756254705605E-2</v>
      </c>
      <c r="H27" s="60">
        <v>0.10519607073962429</v>
      </c>
      <c r="I27" s="60">
        <v>8.0608000000000013E-2</v>
      </c>
      <c r="J27" s="60">
        <v>7.3280000000000012E-3</v>
      </c>
      <c r="K27" s="60">
        <v>0.15952712215452719</v>
      </c>
      <c r="L27" s="60">
        <v>9.9999999999999978E-2</v>
      </c>
      <c r="M27" s="60">
        <v>9.9999999999999978E-2</v>
      </c>
      <c r="N27" s="60">
        <v>0.1</v>
      </c>
      <c r="O27" s="60">
        <v>9.9999999999999992E-2</v>
      </c>
      <c r="P27" s="60">
        <v>-0.61187845050010004</v>
      </c>
      <c r="Q27" s="60">
        <v>0.81011199999999994</v>
      </c>
      <c r="R27" s="60">
        <v>3.3408000000000083E-2</v>
      </c>
      <c r="S27" s="60">
        <v>-2.4608977873938759E-2</v>
      </c>
      <c r="T27" s="60">
        <v>-0.5066823797604757</v>
      </c>
      <c r="U27" s="60">
        <v>0.89071999999999996</v>
      </c>
      <c r="V27" s="60">
        <v>2.6080000000000079E-2</v>
      </c>
      <c r="W27" s="60">
        <v>0.1349181442805884</v>
      </c>
      <c r="X27" s="60">
        <v>-0.60668237976047568</v>
      </c>
      <c r="Y27" s="60">
        <v>0.79071999999999998</v>
      </c>
      <c r="Z27" s="60">
        <v>-7.391999999999993E-2</v>
      </c>
      <c r="AA27" s="60">
        <v>3.4918144280588412E-2</v>
      </c>
      <c r="AB27" s="60">
        <v>-0.60668237976047568</v>
      </c>
      <c r="AC27" s="60">
        <v>0.79071999999999998</v>
      </c>
      <c r="AD27" s="60">
        <v>-7.391999999999993E-2</v>
      </c>
      <c r="AE27" s="60">
        <v>3.4918144280588412E-2</v>
      </c>
      <c r="AF27" s="60" t="s">
        <v>1538</v>
      </c>
      <c r="AG27" s="60" t="s">
        <v>1539</v>
      </c>
      <c r="AH27" s="60">
        <v>0</v>
      </c>
      <c r="AI27" s="60">
        <v>4.2740432691396112E-14</v>
      </c>
      <c r="AJ27" s="60">
        <v>0</v>
      </c>
      <c r="AK27" s="60">
        <v>1.9719320853163611E-14</v>
      </c>
      <c r="AL27" s="60">
        <v>5.941246350227145E-14</v>
      </c>
      <c r="AM27" s="60">
        <v>2.491123242884629E-14</v>
      </c>
    </row>
    <row r="28" spans="1:39" x14ac:dyDescent="0.3">
      <c r="A28" s="61">
        <v>27</v>
      </c>
      <c r="B28" s="60"/>
      <c r="C28" s="60">
        <v>50</v>
      </c>
      <c r="D28" s="60">
        <v>4.5872926712036133E-2</v>
      </c>
      <c r="E28" s="60" t="b">
        <v>0</v>
      </c>
      <c r="F28" s="60">
        <v>1.9975928647932781E-2</v>
      </c>
      <c r="G28" s="60">
        <v>1.6948934950436919E-2</v>
      </c>
      <c r="H28" s="60">
        <v>0.12800491305585471</v>
      </c>
      <c r="I28" s="60">
        <v>2.1279999999999969E-2</v>
      </c>
      <c r="J28" s="60">
        <v>1.052800000000002E-2</v>
      </c>
      <c r="K28" s="60">
        <v>0.13658091305585471</v>
      </c>
      <c r="L28" s="60">
        <v>0.13222891305585471</v>
      </c>
      <c r="M28" s="60">
        <v>2.972799999999998E-2</v>
      </c>
      <c r="N28" s="60">
        <v>4.0096000000000021E-2</v>
      </c>
      <c r="O28" s="60">
        <v>0.13658091305585471</v>
      </c>
      <c r="P28" s="60">
        <v>-0.79994712204824037</v>
      </c>
      <c r="Q28" s="60">
        <v>0.73273599999999994</v>
      </c>
      <c r="R28" s="60">
        <v>-1.478399999999992E-2</v>
      </c>
      <c r="S28" s="60">
        <v>-6.4847982235378937E-2</v>
      </c>
      <c r="T28" s="60">
        <v>-0.67194220899238566</v>
      </c>
      <c r="U28" s="60">
        <v>0.75401599999999991</v>
      </c>
      <c r="V28" s="60">
        <v>-4.2559999999998988E-3</v>
      </c>
      <c r="W28" s="60">
        <v>7.1732930820475757E-2</v>
      </c>
      <c r="X28" s="60">
        <v>-0.77194220899238564</v>
      </c>
      <c r="Y28" s="60">
        <v>0.65401599999999993</v>
      </c>
      <c r="Z28" s="60">
        <v>-0.1042559999999999</v>
      </c>
      <c r="AA28" s="60">
        <v>-2.8267069179524248E-2</v>
      </c>
      <c r="AB28" s="60">
        <v>-0.80417112204824037</v>
      </c>
      <c r="AC28" s="60">
        <v>0.72428799999999993</v>
      </c>
      <c r="AD28" s="60">
        <v>-4.4351999999999919E-2</v>
      </c>
      <c r="AE28" s="60">
        <v>-6.4847982235378937E-2</v>
      </c>
      <c r="AF28" s="60" t="s">
        <v>1540</v>
      </c>
      <c r="AG28" s="60" t="s">
        <v>1541</v>
      </c>
      <c r="AH28" s="60">
        <v>5.4364412937000077</v>
      </c>
      <c r="AI28" s="60">
        <v>2.6943036504818179</v>
      </c>
      <c r="AJ28" s="60">
        <v>13.32971656218321</v>
      </c>
      <c r="AK28" s="60">
        <v>11.478132005526859</v>
      </c>
      <c r="AL28" s="60">
        <v>35.851025229263307</v>
      </c>
      <c r="AM28" s="60">
        <v>85.566187379017421</v>
      </c>
    </row>
    <row r="29" spans="1:39" x14ac:dyDescent="0.3">
      <c r="A29" s="61">
        <v>28</v>
      </c>
      <c r="B29" s="60"/>
      <c r="C29" s="60">
        <v>50</v>
      </c>
      <c r="D29" s="60">
        <v>2.6442766189575199E-2</v>
      </c>
      <c r="E29" s="60" t="b">
        <v>0</v>
      </c>
      <c r="F29" s="60">
        <v>1.2114375526892939E-2</v>
      </c>
      <c r="G29" s="60">
        <v>3.1989648266869471E-3</v>
      </c>
      <c r="H29" s="60">
        <v>6.0583564994614036E-3</v>
      </c>
      <c r="I29" s="60">
        <v>1.692799999999994E-2</v>
      </c>
      <c r="J29" s="60">
        <v>5.362559052553531E-2</v>
      </c>
      <c r="K29" s="60">
        <v>2.237978185958656E-2</v>
      </c>
      <c r="L29" s="60">
        <v>7.9583999999999988E-2</v>
      </c>
      <c r="M29" s="60">
        <v>3.8752000000000009E-2</v>
      </c>
      <c r="N29" s="60">
        <v>6.5414409474464696E-2</v>
      </c>
      <c r="O29" s="60">
        <v>6.5414409474464696E-2</v>
      </c>
      <c r="P29" s="60">
        <v>0.8420591567271879</v>
      </c>
      <c r="Q29" s="60">
        <v>0.57900799999999997</v>
      </c>
      <c r="R29" s="60">
        <v>-0.12556800000000001</v>
      </c>
      <c r="S29" s="60">
        <v>-0.25407106886066338</v>
      </c>
      <c r="T29" s="60">
        <v>0.8481175132266493</v>
      </c>
      <c r="U29" s="60">
        <v>0.56208000000000002</v>
      </c>
      <c r="V29" s="60">
        <v>-0.1791935905255353</v>
      </c>
      <c r="W29" s="60">
        <v>-0.27645085072025</v>
      </c>
      <c r="X29" s="60">
        <v>0.74811751322664932</v>
      </c>
      <c r="Y29" s="60">
        <v>0.46207999999999999</v>
      </c>
      <c r="Z29" s="60">
        <v>-0.27919359052553527</v>
      </c>
      <c r="AA29" s="60">
        <v>-0.37645085072024997</v>
      </c>
      <c r="AB29" s="60">
        <v>0.76853351322664931</v>
      </c>
      <c r="AC29" s="60">
        <v>0.52332800000000002</v>
      </c>
      <c r="AD29" s="60">
        <v>-0.24460799999999999</v>
      </c>
      <c r="AE29" s="60">
        <v>-0.34186526019471469</v>
      </c>
      <c r="AF29" s="60" t="s">
        <v>1542</v>
      </c>
      <c r="AG29" s="60" t="s">
        <v>1543</v>
      </c>
      <c r="AH29" s="60">
        <v>2.004828328919205</v>
      </c>
      <c r="AI29" s="60">
        <v>2.1832405949377862</v>
      </c>
      <c r="AJ29" s="60">
        <v>8.5170882406555979</v>
      </c>
      <c r="AK29" s="60">
        <v>7.6163847538297631</v>
      </c>
      <c r="AL29" s="60">
        <v>11.126665839281751</v>
      </c>
      <c r="AM29" s="60">
        <v>18.336740352446721</v>
      </c>
    </row>
    <row r="30" spans="1:39" x14ac:dyDescent="0.3">
      <c r="A30" s="61">
        <v>29</v>
      </c>
      <c r="B30" s="60"/>
      <c r="C30" s="60">
        <v>50</v>
      </c>
      <c r="D30" s="60">
        <v>2.4961709976196289E-2</v>
      </c>
      <c r="E30" s="60" t="b">
        <v>0</v>
      </c>
      <c r="F30" s="60">
        <v>2.5178508288000011E-2</v>
      </c>
      <c r="G30" s="60">
        <v>1.2758360485150151E-2</v>
      </c>
      <c r="H30" s="60">
        <v>1.6760866002391961E-2</v>
      </c>
      <c r="I30" s="60">
        <v>0.1051840000000001</v>
      </c>
      <c r="J30" s="60">
        <v>3.7599999999999988E-2</v>
      </c>
      <c r="K30" s="60">
        <v>0.13691346681090791</v>
      </c>
      <c r="L30" s="60">
        <v>1.4239999999999959E-2</v>
      </c>
      <c r="M30" s="60">
        <v>0.114592</v>
      </c>
      <c r="N30" s="60">
        <v>0.108832</v>
      </c>
      <c r="O30" s="60">
        <v>0.1</v>
      </c>
      <c r="P30" s="60">
        <v>-7.5408553648766363E-2</v>
      </c>
      <c r="Q30" s="60">
        <v>0.71084799999999992</v>
      </c>
      <c r="R30" s="60">
        <v>0.11423999999999999</v>
      </c>
      <c r="S30" s="60">
        <v>-1.496491897739519E-2</v>
      </c>
      <c r="T30" s="60">
        <v>-5.8647687646374402E-2</v>
      </c>
      <c r="U30" s="60">
        <v>0.81603199999999998</v>
      </c>
      <c r="V30" s="60">
        <v>0.15184</v>
      </c>
      <c r="W30" s="60">
        <v>0.12194854783351269</v>
      </c>
      <c r="X30" s="60">
        <v>-0.15864768764637441</v>
      </c>
      <c r="Y30" s="60">
        <v>0.716032</v>
      </c>
      <c r="Z30" s="60">
        <v>5.1840000000000039E-2</v>
      </c>
      <c r="AA30" s="60">
        <v>2.1948547833512719E-2</v>
      </c>
      <c r="AB30" s="60">
        <v>-7.2887687646374363E-2</v>
      </c>
      <c r="AC30" s="60">
        <v>0.70143999999999995</v>
      </c>
      <c r="AD30" s="60">
        <v>4.3008000000000032E-2</v>
      </c>
      <c r="AE30" s="60">
        <v>2.1948547833512719E-2</v>
      </c>
      <c r="AF30" s="60" t="s">
        <v>1544</v>
      </c>
      <c r="AG30" s="60" t="s">
        <v>1545</v>
      </c>
      <c r="AH30" s="60">
        <v>9.0433767779417398</v>
      </c>
      <c r="AI30" s="60">
        <v>7.277874067267363</v>
      </c>
      <c r="AJ30" s="60">
        <v>3.1369378999221929</v>
      </c>
      <c r="AK30" s="60">
        <v>2.652082851718824</v>
      </c>
      <c r="AL30" s="60">
        <v>14.148368841404951</v>
      </c>
      <c r="AM30" s="60">
        <v>21.407876776472879</v>
      </c>
    </row>
    <row r="31" spans="1:39" x14ac:dyDescent="0.3">
      <c r="A31" s="61">
        <v>30</v>
      </c>
      <c r="B31" s="60"/>
      <c r="C31" s="60">
        <v>50</v>
      </c>
      <c r="D31" s="60">
        <v>2.5929927825927731E-2</v>
      </c>
      <c r="E31" s="60" t="b">
        <v>0</v>
      </c>
      <c r="F31" s="60">
        <v>1.9899478054796041E-2</v>
      </c>
      <c r="G31" s="60">
        <v>5.8787226452936209E-3</v>
      </c>
      <c r="H31" s="60">
        <v>5.7825891036080129E-2</v>
      </c>
      <c r="I31" s="60">
        <v>4.880000000000001E-2</v>
      </c>
      <c r="J31" s="60">
        <v>1.2387452166487159E-2</v>
      </c>
      <c r="K31" s="60">
        <v>0.21905424430905429</v>
      </c>
      <c r="L31" s="60">
        <v>6.8862692220388239E-2</v>
      </c>
      <c r="M31" s="60">
        <v>8.0863999999999991E-2</v>
      </c>
      <c r="N31" s="60">
        <v>9.2835452166487142E-2</v>
      </c>
      <c r="O31" s="60">
        <v>0.1402390043614401</v>
      </c>
      <c r="P31" s="60">
        <v>-0.22915941653095781</v>
      </c>
      <c r="Q31" s="60">
        <v>9.2799999999999994E-2</v>
      </c>
      <c r="R31" s="60">
        <v>-3.4943999999999961E-2</v>
      </c>
      <c r="S31" s="60">
        <v>8.9124406354264107E-2</v>
      </c>
      <c r="T31" s="60">
        <v>-0.17133352549487771</v>
      </c>
      <c r="U31" s="60">
        <v>0.1416</v>
      </c>
      <c r="V31" s="60">
        <v>-2.25565478335128E-2</v>
      </c>
      <c r="W31" s="60">
        <v>0.3081786506633184</v>
      </c>
      <c r="X31" s="60">
        <v>-0.27133352549487771</v>
      </c>
      <c r="Y31" s="60">
        <v>4.1599999999999998E-2</v>
      </c>
      <c r="Z31" s="60">
        <v>-0.1225565478335128</v>
      </c>
      <c r="AA31" s="60">
        <v>0.20817865066331839</v>
      </c>
      <c r="AB31" s="60">
        <v>-0.24019621771526589</v>
      </c>
      <c r="AC31" s="60">
        <v>6.0736000000000012E-2</v>
      </c>
      <c r="AD31" s="60">
        <v>-0.1153919999999999</v>
      </c>
      <c r="AE31" s="60">
        <v>0.1679396463018783</v>
      </c>
      <c r="AF31" s="60" t="s">
        <v>1546</v>
      </c>
      <c r="AG31" s="60" t="s">
        <v>1547</v>
      </c>
      <c r="AH31" s="60">
        <v>5.6379901393679583</v>
      </c>
      <c r="AI31" s="60">
        <v>2.2538930956637109</v>
      </c>
      <c r="AJ31" s="60">
        <v>1.679187148959765</v>
      </c>
      <c r="AK31" s="60">
        <v>1.5625803103420901</v>
      </c>
      <c r="AL31" s="60">
        <v>55.214994697374998</v>
      </c>
      <c r="AM31" s="60">
        <v>11.91717936402719</v>
      </c>
    </row>
    <row r="32" spans="1:39" x14ac:dyDescent="0.3">
      <c r="A32" s="61">
        <v>31</v>
      </c>
      <c r="B32" s="60"/>
      <c r="C32" s="60">
        <v>50</v>
      </c>
      <c r="D32" s="60">
        <v>4.0890216827392578E-2</v>
      </c>
      <c r="E32" s="60" t="b">
        <v>0</v>
      </c>
      <c r="F32" s="60">
        <v>2.8245271375699051E-2</v>
      </c>
      <c r="G32" s="60">
        <v>1.119918272331033E-2</v>
      </c>
      <c r="H32" s="60">
        <v>3.6924559676593693E-2</v>
      </c>
      <c r="I32" s="60">
        <v>4.5919999999999961E-2</v>
      </c>
      <c r="J32" s="60">
        <v>8.7904000000000038E-2</v>
      </c>
      <c r="K32" s="60">
        <v>6.3086533189091965E-2</v>
      </c>
      <c r="L32" s="60">
        <v>9.5987192894151474E-2</v>
      </c>
      <c r="M32" s="60">
        <v>8.5024000000000044E-2</v>
      </c>
      <c r="N32" s="60">
        <v>0.10864</v>
      </c>
      <c r="O32" s="60">
        <v>0.114964918977395</v>
      </c>
      <c r="P32" s="60">
        <v>0.57387691263070728</v>
      </c>
      <c r="Q32" s="60">
        <v>0.478912</v>
      </c>
      <c r="R32" s="60">
        <v>0.27878399999999998</v>
      </c>
      <c r="S32" s="60">
        <v>0.32590267995215988</v>
      </c>
      <c r="T32" s="60">
        <v>0.53695235295411359</v>
      </c>
      <c r="U32" s="60">
        <v>0.43299199999999999</v>
      </c>
      <c r="V32" s="60">
        <v>0.36668800000000001</v>
      </c>
      <c r="W32" s="60">
        <v>0.3889892131412519</v>
      </c>
      <c r="X32" s="60">
        <v>0.43695235295411361</v>
      </c>
      <c r="Y32" s="60">
        <v>0.33299200000000001</v>
      </c>
      <c r="Z32" s="60">
        <v>0.26668799999999998</v>
      </c>
      <c r="AA32" s="60">
        <v>0.28898921314125192</v>
      </c>
      <c r="AB32" s="60">
        <v>0.44096516005996211</v>
      </c>
      <c r="AC32" s="60">
        <v>0.347968</v>
      </c>
      <c r="AD32" s="60">
        <v>0.258048</v>
      </c>
      <c r="AE32" s="60">
        <v>0.27402429416385687</v>
      </c>
      <c r="AF32" s="60" t="s">
        <v>1548</v>
      </c>
      <c r="AG32" s="60" t="s">
        <v>1549</v>
      </c>
      <c r="AH32" s="60">
        <v>0.53967179108860286</v>
      </c>
      <c r="AI32" s="60">
        <v>7.4598202740045139E-2</v>
      </c>
      <c r="AJ32" s="60">
        <v>1.7656067393332651</v>
      </c>
      <c r="AK32" s="60">
        <v>1.6047163313480599</v>
      </c>
      <c r="AL32" s="60">
        <v>3.905091562132589</v>
      </c>
      <c r="AM32" s="60">
        <v>1.11798475445321</v>
      </c>
    </row>
    <row r="33" spans="1:39" x14ac:dyDescent="0.3">
      <c r="A33" s="61">
        <v>32</v>
      </c>
      <c r="B33" s="60"/>
      <c r="C33" s="60">
        <v>50</v>
      </c>
      <c r="D33" s="60">
        <v>4.0889501571655273E-2</v>
      </c>
      <c r="E33" s="60" t="b">
        <v>0</v>
      </c>
      <c r="F33" s="60">
        <v>2.7443560028383239E-2</v>
      </c>
      <c r="G33" s="60">
        <v>1.5362835049776421E-2</v>
      </c>
      <c r="H33" s="60">
        <v>5.0024377065422697E-2</v>
      </c>
      <c r="I33" s="60">
        <v>2.6272000000000021E-2</v>
      </c>
      <c r="J33" s="60">
        <v>0.1103185331890922</v>
      </c>
      <c r="K33" s="60">
        <v>2.2514975072598638E-2</v>
      </c>
      <c r="L33" s="60">
        <v>9.3023999999999996E-2</v>
      </c>
      <c r="M33" s="60">
        <v>7.9072000000000031E-2</v>
      </c>
      <c r="N33" s="60">
        <v>0.1119719351819162</v>
      </c>
      <c r="O33" s="60">
        <v>0.111971935181916</v>
      </c>
      <c r="P33" s="60">
        <v>0.11690900124123969</v>
      </c>
      <c r="Q33" s="60">
        <v>0.37952000000000002</v>
      </c>
      <c r="R33" s="60">
        <v>0.17466802336730111</v>
      </c>
      <c r="S33" s="60">
        <v>0.27236152538859082</v>
      </c>
      <c r="T33" s="60">
        <v>0.16693337830666241</v>
      </c>
      <c r="U33" s="60">
        <v>0.40579199999999999</v>
      </c>
      <c r="V33" s="60">
        <v>0.28498655655639321</v>
      </c>
      <c r="W33" s="60">
        <v>0.29487650046118941</v>
      </c>
      <c r="X33" s="60">
        <v>6.6933378306662378E-2</v>
      </c>
      <c r="Y33" s="60">
        <v>0.30579200000000001</v>
      </c>
      <c r="Z33" s="60">
        <v>0.18498655655639321</v>
      </c>
      <c r="AA33" s="60">
        <v>0.1948765004611894</v>
      </c>
      <c r="AB33" s="60">
        <v>7.3909378306662388E-2</v>
      </c>
      <c r="AC33" s="60">
        <v>0.32672000000000001</v>
      </c>
      <c r="AD33" s="60">
        <v>0.17301462137447701</v>
      </c>
      <c r="AE33" s="60">
        <v>0.1829045652792734</v>
      </c>
      <c r="AF33" s="60" t="s">
        <v>1550</v>
      </c>
      <c r="AG33" s="60" t="s">
        <v>1551</v>
      </c>
      <c r="AH33" s="60">
        <v>1.160335865251594</v>
      </c>
      <c r="AI33" s="60">
        <v>0.21391706141840139</v>
      </c>
      <c r="AJ33" s="60">
        <v>2.3906594235300109</v>
      </c>
      <c r="AK33" s="60">
        <v>2.178980747388668</v>
      </c>
      <c r="AL33" s="60">
        <v>6.3611433457294684</v>
      </c>
      <c r="AM33" s="60">
        <v>6.8109191794113331</v>
      </c>
    </row>
    <row r="34" spans="1:39" x14ac:dyDescent="0.3">
      <c r="A34" s="61">
        <v>33</v>
      </c>
      <c r="B34" s="60"/>
      <c r="C34" s="60">
        <v>50</v>
      </c>
      <c r="D34" s="60">
        <v>2.2938251495361332E-2</v>
      </c>
      <c r="E34" s="60" t="b">
        <v>0</v>
      </c>
      <c r="F34" s="60">
        <v>2.360488064425529E-2</v>
      </c>
      <c r="G34" s="60">
        <v>1.7256602152045501E-2</v>
      </c>
      <c r="H34" s="60">
        <v>3.3263080916318022E-2</v>
      </c>
      <c r="I34" s="60">
        <v>3.3951999999999982E-2</v>
      </c>
      <c r="J34" s="60">
        <v>0.12246399999999991</v>
      </c>
      <c r="K34" s="60">
        <v>0.13026239170984341</v>
      </c>
      <c r="L34" s="60">
        <v>9.1191304871984985E-2</v>
      </c>
      <c r="M34" s="60">
        <v>8.6175999999999919E-2</v>
      </c>
      <c r="N34" s="60">
        <v>8.8671999999999973E-2</v>
      </c>
      <c r="O34" s="60">
        <v>0.1016627687752661</v>
      </c>
      <c r="P34" s="60">
        <v>0.2153750809163181</v>
      </c>
      <c r="Q34" s="60">
        <v>-0.55827199999999999</v>
      </c>
      <c r="R34" s="60">
        <v>-0.54623999999999995</v>
      </c>
      <c r="S34" s="60">
        <v>-3.0262391709843489E-2</v>
      </c>
      <c r="T34" s="60">
        <v>0.18211200000000011</v>
      </c>
      <c r="U34" s="60">
        <v>-0.52432000000000001</v>
      </c>
      <c r="V34" s="60">
        <v>-0.42377599999999999</v>
      </c>
      <c r="W34" s="60">
        <v>9.9999999999999922E-2</v>
      </c>
      <c r="X34" s="60">
        <v>8.2112000000000046E-2</v>
      </c>
      <c r="Y34" s="60">
        <v>-0.62431999999999999</v>
      </c>
      <c r="Z34" s="60">
        <v>-0.52377600000000002</v>
      </c>
      <c r="AA34" s="60">
        <v>-7.7092005865045525E-17</v>
      </c>
      <c r="AB34" s="60">
        <v>9.0920695128015067E-2</v>
      </c>
      <c r="AC34" s="60">
        <v>-0.61049599999999993</v>
      </c>
      <c r="AD34" s="60">
        <v>-0.51244800000000001</v>
      </c>
      <c r="AE34" s="60">
        <v>-1.662768775266198E-3</v>
      </c>
      <c r="AF34" s="60" t="s">
        <v>1552</v>
      </c>
      <c r="AG34" s="60" t="s">
        <v>1553</v>
      </c>
      <c r="AH34" s="60">
        <v>1.4681844968304161</v>
      </c>
      <c r="AI34" s="60">
        <v>0.82615781137558297</v>
      </c>
      <c r="AJ34" s="60">
        <v>0.76565242352477847</v>
      </c>
      <c r="AK34" s="60">
        <v>0.73121150794934453</v>
      </c>
      <c r="AL34" s="60">
        <v>2.0096701476831309</v>
      </c>
      <c r="AM34" s="60">
        <v>2.3158430487977428</v>
      </c>
    </row>
    <row r="35" spans="1:39" x14ac:dyDescent="0.3">
      <c r="A35" s="61">
        <v>34</v>
      </c>
      <c r="B35" s="60"/>
      <c r="C35" s="60">
        <v>50</v>
      </c>
      <c r="D35" s="60">
        <v>3.6903619766235352E-2</v>
      </c>
      <c r="E35" s="60" t="b">
        <v>0</v>
      </c>
      <c r="F35" s="60">
        <v>9.41972398579175E-3</v>
      </c>
      <c r="G35" s="60">
        <v>4.2808952965763224E-3</v>
      </c>
      <c r="H35" s="60">
        <v>6.4498226863293651E-2</v>
      </c>
      <c r="I35" s="60">
        <v>1.091199999999992E-2</v>
      </c>
      <c r="J35" s="60">
        <v>1.3424917383091861E-3</v>
      </c>
      <c r="K35" s="60">
        <v>0.27425816764788957</v>
      </c>
      <c r="L35" s="60">
        <v>9.4804677469680798E-2</v>
      </c>
      <c r="M35" s="60">
        <v>5.1519999999999899E-3</v>
      </c>
      <c r="N35" s="60">
        <v>2.0130921778734989E-2</v>
      </c>
      <c r="O35" s="60">
        <v>0.23701214708192839</v>
      </c>
      <c r="P35" s="60">
        <v>-0.67548930777961147</v>
      </c>
      <c r="Q35" s="60">
        <v>0.33913599999999988</v>
      </c>
      <c r="R35" s="60">
        <v>3.4941030848941762E-2</v>
      </c>
      <c r="S35" s="60">
        <v>-7.4159487376869171E-2</v>
      </c>
      <c r="T35" s="60">
        <v>-0.61099108091631782</v>
      </c>
      <c r="U35" s="60">
        <v>0.3500479999999998</v>
      </c>
      <c r="V35" s="60">
        <v>3.3598539110632569E-2</v>
      </c>
      <c r="W35" s="60">
        <v>0.2000986802710204</v>
      </c>
      <c r="X35" s="60">
        <v>-0.7109910809163178</v>
      </c>
      <c r="Y35" s="60">
        <v>0.25004799999999983</v>
      </c>
      <c r="Z35" s="60">
        <v>-6.6401460889367436E-2</v>
      </c>
      <c r="AA35" s="60">
        <v>0.1000986802710204</v>
      </c>
      <c r="AB35" s="60">
        <v>-0.70579575838599862</v>
      </c>
      <c r="AC35" s="60">
        <v>0.34489599999999981</v>
      </c>
      <c r="AD35" s="60">
        <v>5.3729460889367558E-2</v>
      </c>
      <c r="AE35" s="60">
        <v>-3.691346681090802E-2</v>
      </c>
      <c r="AF35" s="60" t="s">
        <v>1554</v>
      </c>
      <c r="AG35" s="60" t="s">
        <v>1555</v>
      </c>
      <c r="AH35" s="60">
        <v>11.46818693232901</v>
      </c>
      <c r="AI35" s="60">
        <v>1.0604058173558979</v>
      </c>
      <c r="AJ35" s="60">
        <v>10.18610297827648</v>
      </c>
      <c r="AK35" s="60">
        <v>9.3336595364582795</v>
      </c>
      <c r="AL35" s="60">
        <v>298.15927975306232</v>
      </c>
      <c r="AM35" s="60">
        <v>162.37819022016879</v>
      </c>
    </row>
    <row r="36" spans="1:39" x14ac:dyDescent="0.3">
      <c r="A36" s="61">
        <v>36</v>
      </c>
      <c r="B36" s="60"/>
      <c r="C36" s="60">
        <v>50</v>
      </c>
      <c r="D36" s="60">
        <v>3.9892435073852539E-2</v>
      </c>
      <c r="E36" s="60" t="b">
        <v>0</v>
      </c>
      <c r="F36" s="60">
        <v>2.5319314129808378E-2</v>
      </c>
      <c r="G36" s="60">
        <v>2.8259247617665058E-3</v>
      </c>
      <c r="H36" s="60">
        <v>4.6919292603757601E-3</v>
      </c>
      <c r="I36" s="60">
        <v>5.0847999999999893E-2</v>
      </c>
      <c r="J36" s="60">
        <v>1.4778073540964221E-2</v>
      </c>
      <c r="K36" s="60">
        <v>3.4242178215528329E-3</v>
      </c>
      <c r="L36" s="60">
        <v>9.5327999999999968E-2</v>
      </c>
      <c r="M36" s="60">
        <v>8.5983999999999949E-2</v>
      </c>
      <c r="N36" s="60">
        <v>9.4014032409041978E-2</v>
      </c>
      <c r="O36" s="60">
        <v>9.4014032409041964E-2</v>
      </c>
      <c r="P36" s="60">
        <v>0.83420182568656187</v>
      </c>
      <c r="Q36" s="60">
        <v>0.62713600000000003</v>
      </c>
      <c r="R36" s="60">
        <v>3.4148430040425802E-2</v>
      </c>
      <c r="S36" s="60">
        <v>8.7129083823944783E-2</v>
      </c>
      <c r="T36" s="60">
        <v>0.82950989642618611</v>
      </c>
      <c r="U36" s="60">
        <v>0.67798399999999992</v>
      </c>
      <c r="V36" s="60">
        <v>1.9370356499461571E-2</v>
      </c>
      <c r="W36" s="60">
        <v>8.3704866002391951E-2</v>
      </c>
      <c r="X36" s="60">
        <v>0.72950989642618613</v>
      </c>
      <c r="Y36" s="60">
        <v>0.57798399999999994</v>
      </c>
      <c r="Z36" s="60">
        <v>-8.0629643500538431E-2</v>
      </c>
      <c r="AA36" s="60">
        <v>-1.6295133997608052E-2</v>
      </c>
      <c r="AB36" s="60">
        <v>0.73418189642618614</v>
      </c>
      <c r="AC36" s="60">
        <v>0.59199999999999997</v>
      </c>
      <c r="AD36" s="60">
        <v>-7.4643675909580404E-2</v>
      </c>
      <c r="AE36" s="60">
        <v>-1.030916640665001E-2</v>
      </c>
      <c r="AF36" s="60" t="s">
        <v>1556</v>
      </c>
      <c r="AG36" s="60" t="s">
        <v>1557</v>
      </c>
      <c r="AH36" s="60">
        <v>0.45635682388161219</v>
      </c>
      <c r="AI36" s="60">
        <v>0.42342124418844601</v>
      </c>
      <c r="AJ36" s="60">
        <v>2.323549636768504</v>
      </c>
      <c r="AK36" s="60">
        <v>2.0364484309031119</v>
      </c>
      <c r="AL36" s="60">
        <v>10.026894248883719</v>
      </c>
      <c r="AM36" s="60">
        <v>4.2590442556323174</v>
      </c>
    </row>
    <row r="37" spans="1:39" x14ac:dyDescent="0.3">
      <c r="A37" s="61">
        <v>37</v>
      </c>
      <c r="B37" s="60"/>
      <c r="C37" s="60">
        <v>50</v>
      </c>
      <c r="D37" s="60">
        <v>2.791142463684082E-2</v>
      </c>
      <c r="E37" s="60" t="b">
        <v>0</v>
      </c>
      <c r="F37" s="60">
        <v>2.5151376166468078E-2</v>
      </c>
      <c r="G37" s="60">
        <v>7.1130545735188563E-3</v>
      </c>
      <c r="H37" s="60">
        <v>7.2695699489455201E-2</v>
      </c>
      <c r="I37" s="60">
        <v>2.3712000000000011E-2</v>
      </c>
      <c r="J37" s="60">
        <v>3.5582733246023679E-2</v>
      </c>
      <c r="K37" s="60">
        <v>1.9386798064107619E-2</v>
      </c>
      <c r="L37" s="60">
        <v>9.2471699489455106E-2</v>
      </c>
      <c r="M37" s="60">
        <v>7.190400000000001E-2</v>
      </c>
      <c r="N37" s="60">
        <v>0.10691199999999999</v>
      </c>
      <c r="O37" s="60">
        <v>0.111971935181916</v>
      </c>
      <c r="P37" s="60">
        <v>0.63513599999999992</v>
      </c>
      <c r="Q37" s="60">
        <v>0.16064000000000009</v>
      </c>
      <c r="R37" s="60">
        <v>-0.23768240915560401</v>
      </c>
      <c r="S37" s="60">
        <v>-0.19121840915560409</v>
      </c>
      <c r="T37" s="60">
        <v>0.70783169948945512</v>
      </c>
      <c r="U37" s="60">
        <v>0.1843520000000001</v>
      </c>
      <c r="V37" s="60">
        <v>-0.27326514240162769</v>
      </c>
      <c r="W37" s="60">
        <v>-0.21060520721971171</v>
      </c>
      <c r="X37" s="60">
        <v>0.60783169948945515</v>
      </c>
      <c r="Y37" s="60">
        <v>8.4352000000000107E-2</v>
      </c>
      <c r="Z37" s="60">
        <v>-0.37326514240162773</v>
      </c>
      <c r="AA37" s="60">
        <v>-0.31060520721971169</v>
      </c>
      <c r="AB37" s="60">
        <v>0.61536000000000002</v>
      </c>
      <c r="AC37" s="60">
        <v>0.1124480000000001</v>
      </c>
      <c r="AD37" s="60">
        <v>-0.38017714240162759</v>
      </c>
      <c r="AE37" s="60">
        <v>-0.32257714240162771</v>
      </c>
      <c r="AF37" s="60" t="s">
        <v>1558</v>
      </c>
      <c r="AG37" s="60" t="s">
        <v>1559</v>
      </c>
      <c r="AH37" s="60">
        <v>0.93874608151736194</v>
      </c>
      <c r="AI37" s="60">
        <v>0.2448635959231398</v>
      </c>
      <c r="AJ37" s="60">
        <v>2.561524071765255</v>
      </c>
      <c r="AK37" s="60">
        <v>2.377211285423614</v>
      </c>
      <c r="AL37" s="60">
        <v>2.4252460223987851</v>
      </c>
      <c r="AM37" s="60">
        <v>0.50957877517758876</v>
      </c>
    </row>
    <row r="38" spans="1:39" x14ac:dyDescent="0.3">
      <c r="A38" s="61">
        <v>38</v>
      </c>
      <c r="B38" s="60"/>
      <c r="C38" s="60">
        <v>50</v>
      </c>
      <c r="D38" s="60">
        <v>3.88946533203125E-2</v>
      </c>
      <c r="E38" s="60" t="b">
        <v>0</v>
      </c>
      <c r="F38" s="60">
        <v>2.9502773292037151E-2</v>
      </c>
      <c r="G38" s="60">
        <v>1.530454269880642E-2</v>
      </c>
      <c r="H38" s="60">
        <v>1.189455666268008E-2</v>
      </c>
      <c r="I38" s="60">
        <v>6.4479999999999982E-2</v>
      </c>
      <c r="J38" s="60">
        <v>0.10490658616409521</v>
      </c>
      <c r="K38" s="60">
        <v>0.1166276877526612</v>
      </c>
      <c r="L38" s="60">
        <v>9.353492188502191E-2</v>
      </c>
      <c r="M38" s="60">
        <v>7.5871999999999995E-2</v>
      </c>
      <c r="N38" s="60">
        <v>0.122464</v>
      </c>
      <c r="O38" s="60">
        <v>0.13890878934122719</v>
      </c>
      <c r="P38" s="60">
        <v>0.31990897776765181</v>
      </c>
      <c r="Q38" s="60">
        <v>-4.8703999999999907E-2</v>
      </c>
      <c r="R38" s="60">
        <v>0.40004792301997472</v>
      </c>
      <c r="S38" s="60">
        <v>0.38077404953594191</v>
      </c>
      <c r="T38" s="60">
        <v>0.33180353443033178</v>
      </c>
      <c r="U38" s="60">
        <v>-0.1131839999999999</v>
      </c>
      <c r="V38" s="60">
        <v>0.50495450918406981</v>
      </c>
      <c r="W38" s="60">
        <v>0.49740173728860321</v>
      </c>
      <c r="X38" s="60">
        <v>0.2318035344303318</v>
      </c>
      <c r="Y38" s="60">
        <v>-0.2131839999999999</v>
      </c>
      <c r="Z38" s="60">
        <v>0.40495450918406978</v>
      </c>
      <c r="AA38" s="60">
        <v>0.39740173728860317</v>
      </c>
      <c r="AB38" s="60">
        <v>0.2382686125453099</v>
      </c>
      <c r="AC38" s="60">
        <v>-0.18905599999999989</v>
      </c>
      <c r="AD38" s="60">
        <v>0.38249050918406979</v>
      </c>
      <c r="AE38" s="60">
        <v>0.35849294794737591</v>
      </c>
      <c r="AF38" s="60" t="s">
        <v>1560</v>
      </c>
      <c r="AG38" s="60" t="s">
        <v>1561</v>
      </c>
      <c r="AH38" s="60">
        <v>1.1417027364213479</v>
      </c>
      <c r="AI38" s="60">
        <v>0.10576498202775771</v>
      </c>
      <c r="AJ38" s="60">
        <v>1.730371064218684</v>
      </c>
      <c r="AK38" s="60">
        <v>1.630903837687123</v>
      </c>
      <c r="AL38" s="60">
        <v>6.9103895039892764</v>
      </c>
      <c r="AM38" s="60">
        <v>1.735058108274671</v>
      </c>
    </row>
    <row r="39" spans="1:39" x14ac:dyDescent="0.3">
      <c r="A39" s="61">
        <v>39</v>
      </c>
      <c r="B39" s="60"/>
      <c r="C39" s="60">
        <v>50</v>
      </c>
      <c r="D39" s="60">
        <v>3.8895130157470703E-2</v>
      </c>
      <c r="E39" s="60" t="b">
        <v>0</v>
      </c>
      <c r="F39" s="60">
        <v>2.9055954995535212E-2</v>
      </c>
      <c r="G39" s="60">
        <v>1.9460191715635251E-2</v>
      </c>
      <c r="H39" s="60">
        <v>9.1424000000000089E-2</v>
      </c>
      <c r="I39" s="60">
        <v>3.971199999999997E-2</v>
      </c>
      <c r="J39" s="60">
        <v>9.7595086944145093E-2</v>
      </c>
      <c r="K39" s="60">
        <v>0.1365809130558546</v>
      </c>
      <c r="L39" s="60">
        <v>7.3568000000000106E-2</v>
      </c>
      <c r="M39" s="60">
        <v>0.111328</v>
      </c>
      <c r="N39" s="60">
        <v>0.10606498379547891</v>
      </c>
      <c r="O39" s="60">
        <v>9.7007016204520929E-2</v>
      </c>
      <c r="P39" s="60">
        <v>-0.30643199999999993</v>
      </c>
      <c r="Q39" s="60">
        <v>-0.46720000000000023</v>
      </c>
      <c r="R39" s="60">
        <v>0.5722237111199624</v>
      </c>
      <c r="S39" s="60">
        <v>-0.15596771111996219</v>
      </c>
      <c r="T39" s="60">
        <v>-0.21500799999999981</v>
      </c>
      <c r="U39" s="60">
        <v>-0.4274880000000002</v>
      </c>
      <c r="V39" s="60">
        <v>0.66981879806410749</v>
      </c>
      <c r="W39" s="60">
        <v>-1.9386798064107591E-2</v>
      </c>
      <c r="X39" s="60">
        <v>-0.31500799999999979</v>
      </c>
      <c r="Y39" s="60">
        <v>-0.52748800000000018</v>
      </c>
      <c r="Z39" s="60">
        <v>0.56981879806410751</v>
      </c>
      <c r="AA39" s="60">
        <v>-0.1193867980641076</v>
      </c>
      <c r="AB39" s="60">
        <v>-0.28857599999999989</v>
      </c>
      <c r="AC39" s="60">
        <v>-0.53881600000000018</v>
      </c>
      <c r="AD39" s="60">
        <v>0.56375381426862858</v>
      </c>
      <c r="AE39" s="60">
        <v>-0.11639381426862851</v>
      </c>
      <c r="AF39" s="60" t="s">
        <v>1562</v>
      </c>
      <c r="AG39" s="60" t="s">
        <v>1563</v>
      </c>
      <c r="AH39" s="60">
        <v>5.2293468315035589</v>
      </c>
      <c r="AI39" s="60">
        <v>2.6922305310389891</v>
      </c>
      <c r="AJ39" s="60">
        <v>0.66296518808246507</v>
      </c>
      <c r="AK39" s="60">
        <v>0.63153350655345275</v>
      </c>
      <c r="AL39" s="60">
        <v>0.90223779725534581</v>
      </c>
      <c r="AM39" s="60">
        <v>1.1967477293318469</v>
      </c>
    </row>
    <row r="40" spans="1:39" x14ac:dyDescent="0.3">
      <c r="A40" s="61">
        <v>40</v>
      </c>
      <c r="B40" s="60"/>
      <c r="C40" s="60">
        <v>50</v>
      </c>
      <c r="D40" s="60">
        <v>2.892208099365234E-2</v>
      </c>
      <c r="E40" s="60" t="b">
        <v>0</v>
      </c>
      <c r="F40" s="60">
        <v>2.5903156223999978E-2</v>
      </c>
      <c r="G40" s="60">
        <v>1.4590396484548509E-2</v>
      </c>
      <c r="H40" s="60">
        <v>2.5192111871546571E-2</v>
      </c>
      <c r="I40" s="60">
        <v>3.9519999999999889E-2</v>
      </c>
      <c r="J40" s="60">
        <v>0.111328</v>
      </c>
      <c r="K40" s="60">
        <v>0.10498830632579841</v>
      </c>
      <c r="L40" s="60">
        <v>7.68319999999999E-2</v>
      </c>
      <c r="M40" s="60">
        <v>9.9999999999999978E-2</v>
      </c>
      <c r="N40" s="60">
        <v>9.9999999999999992E-2</v>
      </c>
      <c r="O40" s="60">
        <v>0.1</v>
      </c>
      <c r="P40" s="60">
        <v>0.69374207935621768</v>
      </c>
      <c r="Q40" s="60">
        <v>0.81606400000000001</v>
      </c>
      <c r="R40" s="60">
        <v>6.6240000000000007E-2</v>
      </c>
      <c r="S40" s="60">
        <v>3.1592606730056302E-2</v>
      </c>
      <c r="T40" s="60">
        <v>0.71893419122776425</v>
      </c>
      <c r="U40" s="60">
        <v>0.8555839999999999</v>
      </c>
      <c r="V40" s="60">
        <v>0.177568</v>
      </c>
      <c r="W40" s="60">
        <v>0.13658091305585471</v>
      </c>
      <c r="X40" s="60">
        <v>0.61893419122776427</v>
      </c>
      <c r="Y40" s="60">
        <v>0.75558399999999992</v>
      </c>
      <c r="Z40" s="60">
        <v>7.7568000000000012E-2</v>
      </c>
      <c r="AA40" s="60">
        <v>3.6580913055854661E-2</v>
      </c>
      <c r="AB40" s="60">
        <v>0.64210219122776435</v>
      </c>
      <c r="AC40" s="60">
        <v>0.75558399999999992</v>
      </c>
      <c r="AD40" s="60">
        <v>7.7568000000000012E-2</v>
      </c>
      <c r="AE40" s="60">
        <v>3.6580913055854661E-2</v>
      </c>
      <c r="AF40" s="60" t="s">
        <v>1564</v>
      </c>
      <c r="AG40" s="60" t="s">
        <v>1565</v>
      </c>
      <c r="AH40" s="60">
        <v>1.365609552133664</v>
      </c>
      <c r="AI40" s="60">
        <v>5.051198827252521</v>
      </c>
      <c r="AJ40" s="60">
        <v>0</v>
      </c>
      <c r="AK40" s="60">
        <v>0</v>
      </c>
      <c r="AL40" s="60">
        <v>1.187346741064563E-14</v>
      </c>
      <c r="AM40" s="60">
        <v>0</v>
      </c>
    </row>
    <row r="41" spans="1:39" x14ac:dyDescent="0.3">
      <c r="A41" s="61">
        <v>42</v>
      </c>
      <c r="B41" s="60"/>
      <c r="C41" s="60">
        <v>50</v>
      </c>
      <c r="D41" s="60">
        <v>2.2939920425415039E-2</v>
      </c>
      <c r="E41" s="60" t="b">
        <v>0</v>
      </c>
      <c r="F41" s="60">
        <v>2.9999999999999988E-2</v>
      </c>
      <c r="G41" s="60">
        <v>4.6753034493040788E-3</v>
      </c>
      <c r="H41" s="60">
        <v>2.2048000000000071E-2</v>
      </c>
      <c r="I41" s="60">
        <v>4.4384000000000062E-2</v>
      </c>
      <c r="J41" s="60">
        <v>4.7108913055854629E-2</v>
      </c>
      <c r="K41" s="60">
        <v>0.13658091305585471</v>
      </c>
      <c r="L41" s="60">
        <v>9.9999999999999978E-2</v>
      </c>
      <c r="M41" s="60">
        <v>9.9999999999999978E-2</v>
      </c>
      <c r="N41" s="60">
        <v>9.9999999999999978E-2</v>
      </c>
      <c r="O41" s="60">
        <v>0.1</v>
      </c>
      <c r="P41" s="60">
        <v>0.53311999999999993</v>
      </c>
      <c r="Q41" s="60">
        <v>-0.2463999999999999</v>
      </c>
      <c r="R41" s="60">
        <v>-0.48255251790695008</v>
      </c>
      <c r="S41" s="60">
        <v>-0.3558325179069502</v>
      </c>
      <c r="T41" s="60">
        <v>0.55516799999999999</v>
      </c>
      <c r="U41" s="60">
        <v>-0.29078399999999988</v>
      </c>
      <c r="V41" s="60">
        <v>-0.43544360485109551</v>
      </c>
      <c r="W41" s="60">
        <v>-0.21925160485109549</v>
      </c>
      <c r="X41" s="60">
        <v>0.45516800000000002</v>
      </c>
      <c r="Y41" s="60">
        <v>-0.39078399999999991</v>
      </c>
      <c r="Z41" s="60">
        <v>-0.53544360485109543</v>
      </c>
      <c r="AA41" s="60">
        <v>-0.31925160485109549</v>
      </c>
      <c r="AB41" s="60">
        <v>0.45516800000000002</v>
      </c>
      <c r="AC41" s="60">
        <v>-0.39078399999999991</v>
      </c>
      <c r="AD41" s="60">
        <v>-0.53544360485109543</v>
      </c>
      <c r="AE41" s="60">
        <v>-0.31925160485109549</v>
      </c>
      <c r="AF41" s="60" t="s">
        <v>1566</v>
      </c>
      <c r="AG41" s="60" t="s">
        <v>1567</v>
      </c>
      <c r="AH41" s="60">
        <v>5.7586087870330939E-14</v>
      </c>
      <c r="AI41" s="60">
        <v>0</v>
      </c>
      <c r="AJ41" s="60">
        <v>2.3860187403365078E-14</v>
      </c>
      <c r="AK41" s="60">
        <v>1.1317815901055459E-14</v>
      </c>
      <c r="AL41" s="60">
        <v>0</v>
      </c>
      <c r="AM41" s="60">
        <v>3.555885373945372E-14</v>
      </c>
    </row>
    <row r="42" spans="1:39" x14ac:dyDescent="0.3">
      <c r="A42" s="61">
        <v>43</v>
      </c>
      <c r="B42" s="60"/>
      <c r="C42" s="60">
        <v>50</v>
      </c>
      <c r="D42" s="60">
        <v>5.186152458190918E-2</v>
      </c>
      <c r="E42" s="60" t="b">
        <v>0</v>
      </c>
      <c r="F42" s="60">
        <v>8.2413417238553846E-3</v>
      </c>
      <c r="G42" s="60">
        <v>6.8504119110424314E-3</v>
      </c>
      <c r="H42" s="60">
        <v>2.0191999999999991E-2</v>
      </c>
      <c r="I42" s="60">
        <v>4.3808000000000118E-2</v>
      </c>
      <c r="J42" s="60">
        <v>6.7257372703982576E-2</v>
      </c>
      <c r="K42" s="60">
        <v>3.1161372703982532E-2</v>
      </c>
      <c r="L42" s="60">
        <v>3.9775999999999978E-2</v>
      </c>
      <c r="M42" s="60">
        <v>7.6479999999998216E-3</v>
      </c>
      <c r="N42" s="60">
        <v>8.1244813027388951E-2</v>
      </c>
      <c r="O42" s="60">
        <v>5.2444813027388897E-2</v>
      </c>
      <c r="P42" s="60">
        <v>0.30489600000000011</v>
      </c>
      <c r="Q42" s="60">
        <v>-0.24153599999999989</v>
      </c>
      <c r="R42" s="60">
        <v>0.39167036802368171</v>
      </c>
      <c r="S42" s="60">
        <v>0.1167263680236818</v>
      </c>
      <c r="T42" s="60">
        <v>0.32508799999999999</v>
      </c>
      <c r="U42" s="60">
        <v>-0.28534399999999999</v>
      </c>
      <c r="V42" s="60">
        <v>0.45892774072766429</v>
      </c>
      <c r="W42" s="60">
        <v>0.14788774072766439</v>
      </c>
      <c r="X42" s="60">
        <v>0.22508800000000001</v>
      </c>
      <c r="Y42" s="60">
        <v>-0.38534400000000002</v>
      </c>
      <c r="Z42" s="60">
        <v>0.35892774072766431</v>
      </c>
      <c r="AA42" s="60">
        <v>4.788774072766435E-2</v>
      </c>
      <c r="AB42" s="60">
        <v>0.28531200000000012</v>
      </c>
      <c r="AC42" s="60">
        <v>-0.29299199999999992</v>
      </c>
      <c r="AD42" s="60">
        <v>0.37768292770027528</v>
      </c>
      <c r="AE42" s="60">
        <v>9.5442927700275459E-2</v>
      </c>
      <c r="AF42" s="60" t="s">
        <v>1568</v>
      </c>
      <c r="AG42" s="60" t="s">
        <v>1569</v>
      </c>
      <c r="AH42" s="60">
        <v>8.0276192056675626</v>
      </c>
      <c r="AI42" s="60">
        <v>6.5735391715998279</v>
      </c>
      <c r="AJ42" s="60">
        <v>5.8952738514937062</v>
      </c>
      <c r="AK42" s="60">
        <v>5.59171928278995</v>
      </c>
      <c r="AL42" s="60">
        <v>10.912381200961111</v>
      </c>
      <c r="AM42" s="60">
        <v>1.2438111268268599</v>
      </c>
    </row>
    <row r="43" spans="1:39" x14ac:dyDescent="0.3">
      <c r="A43" s="61">
        <v>44</v>
      </c>
      <c r="B43" s="60"/>
      <c r="C43" s="60">
        <v>50</v>
      </c>
      <c r="D43" s="60">
        <v>3.3907651901245117E-2</v>
      </c>
      <c r="E43" s="60" t="b">
        <v>0</v>
      </c>
      <c r="F43" s="60">
        <v>2.413896024287045E-2</v>
      </c>
      <c r="G43" s="60">
        <v>1.9133200054308689E-3</v>
      </c>
      <c r="H43" s="60">
        <v>3.3674014750707533E-2</v>
      </c>
      <c r="I43" s="60">
        <v>2.7040000000000008E-2</v>
      </c>
      <c r="J43" s="60">
        <v>6.9440000000000014E-3</v>
      </c>
      <c r="K43" s="60">
        <v>9.7672123714627412E-2</v>
      </c>
      <c r="L43" s="60">
        <v>7.8602014750707605E-2</v>
      </c>
      <c r="M43" s="60">
        <v>8.1567999999999974E-2</v>
      </c>
      <c r="N43" s="60">
        <v>0.106336</v>
      </c>
      <c r="O43" s="60">
        <v>9.7672123714627426E-2</v>
      </c>
      <c r="P43" s="60">
        <v>0.28258198524929251</v>
      </c>
      <c r="Q43" s="60">
        <v>-0.31712000000000001</v>
      </c>
      <c r="R43" s="60">
        <v>-6.3359999999999996E-3</v>
      </c>
      <c r="S43" s="60">
        <v>2.3278762853725611E-3</v>
      </c>
      <c r="T43" s="60">
        <v>0.31625599999999998</v>
      </c>
      <c r="U43" s="60">
        <v>-0.29008</v>
      </c>
      <c r="V43" s="60">
        <v>-1.328E-2</v>
      </c>
      <c r="W43" s="60">
        <v>9.9999999999999978E-2</v>
      </c>
      <c r="X43" s="60">
        <v>0.216256</v>
      </c>
      <c r="Y43" s="60">
        <v>-0.39007999999999998</v>
      </c>
      <c r="Z43" s="60">
        <v>-0.11328000000000001</v>
      </c>
      <c r="AA43" s="60">
        <v>-2.4735905907897899E-17</v>
      </c>
      <c r="AB43" s="60">
        <v>0.2376539852492924</v>
      </c>
      <c r="AC43" s="60">
        <v>-0.37164799999999998</v>
      </c>
      <c r="AD43" s="60">
        <v>-0.119616</v>
      </c>
      <c r="AE43" s="60">
        <v>2.327876285372545E-3</v>
      </c>
      <c r="AF43" s="60" t="s">
        <v>1570</v>
      </c>
      <c r="AG43" s="60" t="s">
        <v>1571</v>
      </c>
      <c r="AH43" s="60">
        <v>2.539474394484984</v>
      </c>
      <c r="AI43" s="60">
        <v>2.8975531633032459</v>
      </c>
      <c r="AJ43" s="60">
        <v>1.173057106372051</v>
      </c>
      <c r="AK43" s="60">
        <v>1.1128277300339069</v>
      </c>
      <c r="AL43" s="60">
        <v>4.6022580136128566</v>
      </c>
      <c r="AM43" s="60">
        <v>6.5841826643533219</v>
      </c>
    </row>
    <row r="44" spans="1:39" x14ac:dyDescent="0.3">
      <c r="A44" s="61">
        <v>45</v>
      </c>
      <c r="B44" s="60"/>
      <c r="C44" s="60">
        <v>50</v>
      </c>
      <c r="D44" s="60">
        <v>2.3935556411743161E-2</v>
      </c>
      <c r="E44" s="60" t="b">
        <v>0</v>
      </c>
      <c r="F44" s="60">
        <v>2.913425751256209E-2</v>
      </c>
      <c r="G44" s="60">
        <v>1.736208295398283E-4</v>
      </c>
      <c r="H44" s="60">
        <v>8.4648069995616713E-3</v>
      </c>
      <c r="I44" s="60">
        <v>2.3360000000000052E-3</v>
      </c>
      <c r="J44" s="60">
        <v>9.8239999999999994E-3</v>
      </c>
      <c r="K44" s="60">
        <v>6.9405054535103344E-2</v>
      </c>
      <c r="L44" s="60">
        <v>0.10032459499326229</v>
      </c>
      <c r="M44" s="60">
        <v>9.462399999999993E-2</v>
      </c>
      <c r="N44" s="60">
        <v>0.100576</v>
      </c>
      <c r="O44" s="60">
        <v>0.10033255375505321</v>
      </c>
      <c r="P44" s="60">
        <v>-2.7535193000438329E-2</v>
      </c>
      <c r="Q44" s="60">
        <v>-0.46668799999999999</v>
      </c>
      <c r="R44" s="60">
        <v>-0.12979199999999999</v>
      </c>
      <c r="S44" s="60">
        <v>3.0594945464896588E-2</v>
      </c>
      <c r="T44" s="60">
        <v>-3.5999999999999997E-2</v>
      </c>
      <c r="U44" s="60">
        <v>-0.469024</v>
      </c>
      <c r="V44" s="60">
        <v>-0.13961599999999999</v>
      </c>
      <c r="W44" s="60">
        <v>9.9999999999999936E-2</v>
      </c>
      <c r="X44" s="60">
        <v>-0.13600000000000001</v>
      </c>
      <c r="Y44" s="60">
        <v>-0.56902399999999997</v>
      </c>
      <c r="Z44" s="60">
        <v>-0.239616</v>
      </c>
      <c r="AA44" s="60">
        <v>-7.2389362156319701E-17</v>
      </c>
      <c r="AB44" s="60">
        <v>-0.1363245949932623</v>
      </c>
      <c r="AC44" s="60">
        <v>-0.56364799999999993</v>
      </c>
      <c r="AD44" s="60">
        <v>-0.24019199999999999</v>
      </c>
      <c r="AE44" s="60">
        <v>-3.325537550532972E-4</v>
      </c>
      <c r="AF44" s="60" t="s">
        <v>1572</v>
      </c>
      <c r="AG44" s="60" t="s">
        <v>1573</v>
      </c>
      <c r="AH44" s="60">
        <v>0.15615570622720421</v>
      </c>
      <c r="AI44" s="60">
        <v>0.18125546905494189</v>
      </c>
      <c r="AJ44" s="60">
        <v>0.30716085848818409</v>
      </c>
      <c r="AK44" s="60">
        <v>0.2929277155329445</v>
      </c>
      <c r="AL44" s="60">
        <v>0.30731087133340279</v>
      </c>
      <c r="AM44" s="60">
        <v>0.17345835943587229</v>
      </c>
    </row>
    <row r="45" spans="1:39" x14ac:dyDescent="0.3">
      <c r="A45" s="61">
        <v>46</v>
      </c>
      <c r="B45" s="60"/>
      <c r="C45" s="60">
        <v>50</v>
      </c>
      <c r="D45" s="60">
        <v>3.7898778915405273E-2</v>
      </c>
      <c r="E45" s="60" t="b">
        <v>0</v>
      </c>
      <c r="F45" s="60">
        <v>2.0545840216471149E-2</v>
      </c>
      <c r="G45" s="60">
        <v>9.4401318541073101E-3</v>
      </c>
      <c r="H45" s="60">
        <v>8.1061560173825709E-3</v>
      </c>
      <c r="I45" s="60">
        <v>3.2864000000000053E-2</v>
      </c>
      <c r="J45" s="60">
        <v>9.1073484575529218E-2</v>
      </c>
      <c r="K45" s="60">
        <v>9.7672123714627412E-2</v>
      </c>
      <c r="L45" s="60">
        <v>1.9424176795917399E-2</v>
      </c>
      <c r="M45" s="60">
        <v>7.3952000000000004E-2</v>
      </c>
      <c r="N45" s="60">
        <v>0.1212420853840451</v>
      </c>
      <c r="O45" s="60">
        <v>5.5105243067814703E-2</v>
      </c>
      <c r="P45" s="60">
        <v>0.29615002627492792</v>
      </c>
      <c r="Q45" s="60">
        <v>4.1727999999999939E-2</v>
      </c>
      <c r="R45" s="60">
        <v>0.44365804393326208</v>
      </c>
      <c r="S45" s="60">
        <v>5.2543493298409481E-2</v>
      </c>
      <c r="T45" s="60">
        <v>0.2880438702575453</v>
      </c>
      <c r="U45" s="60">
        <v>7.4591999999999992E-2</v>
      </c>
      <c r="V45" s="60">
        <v>0.53473152850879135</v>
      </c>
      <c r="W45" s="60">
        <v>0.1502156170130369</v>
      </c>
      <c r="X45" s="60">
        <v>0.18804387025754529</v>
      </c>
      <c r="Y45" s="60">
        <v>-2.5408000000000021E-2</v>
      </c>
      <c r="Z45" s="60">
        <v>0.43473152850879132</v>
      </c>
      <c r="AA45" s="60">
        <v>5.0215617013036902E-2</v>
      </c>
      <c r="AB45" s="60">
        <v>0.2686196934616279</v>
      </c>
      <c r="AC45" s="60">
        <v>6.3999999999999268E-4</v>
      </c>
      <c r="AD45" s="60">
        <v>0.41348944312474623</v>
      </c>
      <c r="AE45" s="60">
        <v>9.5110373945222204E-2</v>
      </c>
      <c r="AF45" s="60" t="s">
        <v>1574</v>
      </c>
      <c r="AG45" s="60" t="s">
        <v>1575</v>
      </c>
      <c r="AH45" s="60">
        <v>8.062153181769057</v>
      </c>
      <c r="AI45" s="60">
        <v>10.59475078542266</v>
      </c>
      <c r="AJ45" s="60">
        <v>2.1587807749819579</v>
      </c>
      <c r="AK45" s="60">
        <v>2.0166468512729998</v>
      </c>
      <c r="AL45" s="60">
        <v>8.875254709409669E-2</v>
      </c>
      <c r="AM45" s="60">
        <v>10.44818486693069</v>
      </c>
    </row>
    <row r="46" spans="1:39" x14ac:dyDescent="0.3">
      <c r="A46" s="61">
        <v>47</v>
      </c>
      <c r="B46" s="60"/>
      <c r="C46" s="60">
        <v>50</v>
      </c>
      <c r="D46" s="60">
        <v>2.5917768478393551E-2</v>
      </c>
      <c r="E46" s="60" t="b">
        <v>0</v>
      </c>
      <c r="F46" s="60">
        <v>2.2037438470973281E-2</v>
      </c>
      <c r="G46" s="60">
        <v>2.002448891301072E-3</v>
      </c>
      <c r="H46" s="60">
        <v>7.9159823416655173E-3</v>
      </c>
      <c r="I46" s="60">
        <v>2.6559999999999639E-3</v>
      </c>
      <c r="J46" s="60">
        <v>4.3962845436430892E-2</v>
      </c>
      <c r="K46" s="60">
        <v>0.1498830632579837</v>
      </c>
      <c r="L46" s="60">
        <v>6.3757708424909132E-2</v>
      </c>
      <c r="M46" s="60">
        <v>8.2783999999999969E-2</v>
      </c>
      <c r="N46" s="60">
        <v>0.10544762885611771</v>
      </c>
      <c r="O46" s="60">
        <v>9.0355941103456544E-2</v>
      </c>
      <c r="P46" s="60">
        <v>-0.4325239823416655</v>
      </c>
      <c r="Q46" s="60">
        <v>-6.969600000000023E-2</v>
      </c>
      <c r="R46" s="60">
        <v>-6.3022497659849588E-2</v>
      </c>
      <c r="S46" s="60">
        <v>9.644058896543499E-2</v>
      </c>
      <c r="T46" s="60">
        <v>-0.42460799999999999</v>
      </c>
      <c r="U46" s="60">
        <v>-7.2352000000000194E-2</v>
      </c>
      <c r="V46" s="60">
        <v>-1.90596522234187E-2</v>
      </c>
      <c r="W46" s="60">
        <v>0.2463236522234187</v>
      </c>
      <c r="X46" s="60">
        <v>-0.52460799999999996</v>
      </c>
      <c r="Y46" s="60">
        <v>-0.1723520000000002</v>
      </c>
      <c r="Z46" s="60">
        <v>-0.1190596522234187</v>
      </c>
      <c r="AA46" s="60">
        <v>0.1463236522234187</v>
      </c>
      <c r="AB46" s="60">
        <v>-0.48836570842490912</v>
      </c>
      <c r="AC46" s="60">
        <v>-0.15513600000000019</v>
      </c>
      <c r="AD46" s="60">
        <v>-0.1245072810795364</v>
      </c>
      <c r="AE46" s="60">
        <v>0.15596771111996219</v>
      </c>
      <c r="AF46" s="60" t="s">
        <v>1576</v>
      </c>
      <c r="AG46" s="60" t="s">
        <v>1577</v>
      </c>
      <c r="AH46" s="60">
        <v>12.268191065820339</v>
      </c>
      <c r="AI46" s="60">
        <v>2.3280399893681532</v>
      </c>
      <c r="AJ46" s="60">
        <v>1.2719136528982069</v>
      </c>
      <c r="AK46" s="60">
        <v>1.196724809596144</v>
      </c>
      <c r="AL46" s="60">
        <v>1.6433758402880789</v>
      </c>
      <c r="AM46" s="60">
        <v>5.3254963025877826</v>
      </c>
    </row>
    <row r="47" spans="1:39" x14ac:dyDescent="0.3">
      <c r="A47" s="61">
        <v>48</v>
      </c>
      <c r="B47" s="60"/>
      <c r="C47" s="60">
        <v>50</v>
      </c>
      <c r="D47" s="60">
        <v>3.4906148910522461E-2</v>
      </c>
      <c r="E47" s="60" t="b">
        <v>0</v>
      </c>
      <c r="F47" s="60">
        <v>2.298731649895383E-2</v>
      </c>
      <c r="G47" s="60">
        <v>1.0747480033899521E-2</v>
      </c>
      <c r="H47" s="60">
        <v>2.379354336578578E-2</v>
      </c>
      <c r="I47" s="60">
        <v>3.5551999999999973E-2</v>
      </c>
      <c r="J47" s="60">
        <v>9.443199999999996E-2</v>
      </c>
      <c r="K47" s="60">
        <v>4.3133307885898628E-2</v>
      </c>
      <c r="L47" s="60">
        <v>7.9441643606825318E-2</v>
      </c>
      <c r="M47" s="60">
        <v>7.830400000000004E-2</v>
      </c>
      <c r="N47" s="60">
        <v>0.1026879999999999</v>
      </c>
      <c r="O47" s="60">
        <v>9.0688494858509716E-2</v>
      </c>
      <c r="P47" s="60">
        <v>0.1361455433657858</v>
      </c>
      <c r="Q47" s="60">
        <v>-0.35360000000000003</v>
      </c>
      <c r="R47" s="60">
        <v>0.52703999999999995</v>
      </c>
      <c r="S47" s="60">
        <v>5.6866692114101412E-2</v>
      </c>
      <c r="T47" s="60">
        <v>0.11235199999999999</v>
      </c>
      <c r="U47" s="60">
        <v>-0.38915199999999989</v>
      </c>
      <c r="V47" s="60">
        <v>0.62147199999999991</v>
      </c>
      <c r="W47" s="60">
        <v>0.1</v>
      </c>
      <c r="X47" s="60">
        <v>1.2352000000000019E-2</v>
      </c>
      <c r="Y47" s="60">
        <v>-0.48915199999999998</v>
      </c>
      <c r="Z47" s="60">
        <v>0.52147199999999994</v>
      </c>
      <c r="AA47" s="60">
        <v>3.4094166888262309E-17</v>
      </c>
      <c r="AB47" s="60">
        <v>3.291035639317471E-2</v>
      </c>
      <c r="AC47" s="60">
        <v>-0.46745599999999998</v>
      </c>
      <c r="AD47" s="60">
        <v>0.51878400000000002</v>
      </c>
      <c r="AE47" s="60">
        <v>9.3115051414903189E-3</v>
      </c>
      <c r="AF47" s="60" t="s">
        <v>1578</v>
      </c>
      <c r="AG47" s="60" t="s">
        <v>1579</v>
      </c>
      <c r="AH47" s="60">
        <v>3.265211405091359</v>
      </c>
      <c r="AI47" s="60">
        <v>2.0032278987806511</v>
      </c>
      <c r="AJ47" s="60">
        <v>1.2988886747312309</v>
      </c>
      <c r="AK47" s="60">
        <v>1.2359625063148949</v>
      </c>
      <c r="AL47" s="60">
        <v>0.34560791158829751</v>
      </c>
      <c r="AM47" s="60">
        <v>1.376535746639812</v>
      </c>
    </row>
    <row r="48" spans="1:39" x14ac:dyDescent="0.3">
      <c r="A48" s="61">
        <v>49</v>
      </c>
      <c r="B48" s="60"/>
      <c r="C48" s="60">
        <v>50</v>
      </c>
      <c r="D48" s="60">
        <v>2.3442506790161129E-2</v>
      </c>
      <c r="E48" s="60" t="b">
        <v>0</v>
      </c>
      <c r="F48" s="60">
        <v>2.821936829051596E-2</v>
      </c>
      <c r="G48" s="60">
        <v>1.2802329711444949E-2</v>
      </c>
      <c r="H48" s="60">
        <v>5.3246933728102692E-2</v>
      </c>
      <c r="I48" s="60">
        <v>2.2303999999999991E-2</v>
      </c>
      <c r="J48" s="60">
        <v>9.7311999999999954E-2</v>
      </c>
      <c r="K48" s="60">
        <v>0.10066510751010641</v>
      </c>
      <c r="L48" s="60">
        <v>9.5744164952836497E-2</v>
      </c>
      <c r="M48" s="60">
        <v>9.6928000000000014E-2</v>
      </c>
      <c r="N48" s="60">
        <v>9.827199999999997E-2</v>
      </c>
      <c r="O48" s="60">
        <v>0.1009976612651597</v>
      </c>
      <c r="P48" s="60">
        <v>0.23612906627189731</v>
      </c>
      <c r="Q48" s="60">
        <v>-0.24166399999999999</v>
      </c>
      <c r="R48" s="60">
        <v>0.39321600000000001</v>
      </c>
      <c r="S48" s="60">
        <v>-6.6510751010641822E-4</v>
      </c>
      <c r="T48" s="60">
        <v>0.28937600000000002</v>
      </c>
      <c r="U48" s="60">
        <v>-0.26396799999999998</v>
      </c>
      <c r="V48" s="60">
        <v>0.49052800000000002</v>
      </c>
      <c r="W48" s="60">
        <v>0.1</v>
      </c>
      <c r="X48" s="60">
        <v>0.18937599999999999</v>
      </c>
      <c r="Y48" s="60">
        <v>-0.36396800000000001</v>
      </c>
      <c r="Z48" s="60">
        <v>0.39052799999999999</v>
      </c>
      <c r="AA48" s="60">
        <v>3.2072030093510198E-17</v>
      </c>
      <c r="AB48" s="60">
        <v>0.1936318350471635</v>
      </c>
      <c r="AC48" s="60">
        <v>-0.36089599999999999</v>
      </c>
      <c r="AD48" s="60">
        <v>0.39225599999999999</v>
      </c>
      <c r="AE48" s="60">
        <v>-9.9766126515964029E-4</v>
      </c>
      <c r="AF48" s="60" t="s">
        <v>1580</v>
      </c>
      <c r="AG48" s="60" t="s">
        <v>1581</v>
      </c>
      <c r="AH48" s="60">
        <v>0.50113920909621201</v>
      </c>
      <c r="AI48" s="60">
        <v>0.56853179106313934</v>
      </c>
      <c r="AJ48" s="60">
        <v>0.19881346126264679</v>
      </c>
      <c r="AK48" s="60">
        <v>0.18844208908742621</v>
      </c>
      <c r="AL48" s="60">
        <v>0.31928618374034351</v>
      </c>
      <c r="AM48" s="60">
        <v>0.56566956847209293</v>
      </c>
    </row>
    <row r="49" spans="1:37" x14ac:dyDescent="0.3">
      <c r="A49" s="6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</row>
    <row r="50" spans="1:37" x14ac:dyDescent="0.3">
      <c r="A50" s="6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</row>
    <row r="51" spans="1:37" x14ac:dyDescent="0.3">
      <c r="A51" s="6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</row>
    <row r="52" spans="1:37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37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37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37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37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37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37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37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37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37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37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37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37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37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37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37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37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37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37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37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</sheetData>
  <conditionalFormatting sqref="AE202:AG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02:K1048576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N201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2:U104857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20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EN207"/>
  <sheetViews>
    <sheetView zoomScale="85" zoomScaleNormal="85" workbookViewId="0">
      <selection sqref="A1:AM51"/>
    </sheetView>
  </sheetViews>
  <sheetFormatPr defaultColWidth="5.6640625" defaultRowHeight="14.4" x14ac:dyDescent="0.3"/>
  <cols>
    <col min="1" max="1" width="5.6640625" style="2"/>
    <col min="2" max="2" width="9.109375" style="2" bestFit="1" customWidth="1"/>
    <col min="3" max="3" width="14.33203125" style="2" bestFit="1" customWidth="1"/>
    <col min="4" max="5" width="13.33203125" style="2" bestFit="1" customWidth="1"/>
    <col min="6" max="6" width="37.88671875" style="2" bestFit="1" customWidth="1"/>
    <col min="7" max="7" width="10" style="2" bestFit="1" customWidth="1"/>
    <col min="8" max="8" width="13.33203125" style="50" bestFit="1" customWidth="1"/>
    <col min="9" max="9" width="26.33203125" style="39" bestFit="1" customWidth="1"/>
    <col min="10" max="10" width="19.33203125" style="39" bestFit="1" customWidth="1"/>
    <col min="11" max="11" width="8.88671875" style="39" customWidth="1"/>
    <col min="12" max="13" width="9.33203125" style="39" bestFit="1" customWidth="1"/>
    <col min="14" max="14" width="9.109375" style="39" bestFit="1" customWidth="1"/>
    <col min="15" max="15" width="9.33203125" style="39" bestFit="1" customWidth="1"/>
    <col min="16" max="16" width="9.109375" style="39" bestFit="1" customWidth="1"/>
    <col min="17" max="17" width="9.33203125" style="39" bestFit="1" customWidth="1"/>
    <col min="18" max="18" width="9.109375" style="39" bestFit="1" customWidth="1"/>
    <col min="19" max="21" width="9.33203125" style="39" bestFit="1" customWidth="1"/>
    <col min="22" max="22" width="9.109375" style="39" bestFit="1" customWidth="1"/>
    <col min="23" max="23" width="9.33203125" style="39" bestFit="1" customWidth="1"/>
    <col min="24" max="24" width="9.109375" style="39" bestFit="1" customWidth="1"/>
    <col min="25" max="25" width="9.33203125" style="39" bestFit="1" customWidth="1"/>
    <col min="26" max="26" width="9.109375" style="39" bestFit="1" customWidth="1"/>
    <col min="27" max="29" width="9.33203125" style="39" bestFit="1" customWidth="1"/>
    <col min="30" max="30" width="9.109375" style="39" bestFit="1" customWidth="1"/>
    <col min="31" max="31" width="9.109375" style="48" customWidth="1"/>
    <col min="32" max="41" width="9.109375" style="39" customWidth="1"/>
    <col min="42" max="42" width="9.109375" style="49" customWidth="1"/>
    <col min="43" max="54" width="9.109375" style="39" customWidth="1"/>
    <col min="55" max="16384" width="5.6640625" style="2"/>
  </cols>
  <sheetData>
    <row r="1" spans="1:144" x14ac:dyDescent="0.3">
      <c r="A1" s="60"/>
      <c r="B1" s="61" t="s">
        <v>729</v>
      </c>
      <c r="C1" s="61" t="s">
        <v>730</v>
      </c>
      <c r="D1" s="61" t="s">
        <v>731</v>
      </c>
      <c r="E1" s="61" t="s">
        <v>732</v>
      </c>
      <c r="F1" s="61" t="s">
        <v>733</v>
      </c>
      <c r="G1" s="61" t="s">
        <v>734</v>
      </c>
      <c r="H1" s="61" t="s">
        <v>735</v>
      </c>
      <c r="I1" s="61" t="s">
        <v>736</v>
      </c>
      <c r="J1" s="61" t="s">
        <v>737</v>
      </c>
      <c r="K1" s="61" t="s">
        <v>738</v>
      </c>
      <c r="L1" s="61" t="s">
        <v>739</v>
      </c>
      <c r="M1" s="61" t="s">
        <v>740</v>
      </c>
      <c r="N1" s="61" t="s">
        <v>741</v>
      </c>
      <c r="O1" s="61" t="s">
        <v>742</v>
      </c>
      <c r="P1" s="61" t="s">
        <v>743</v>
      </c>
      <c r="Q1" s="61" t="s">
        <v>744</v>
      </c>
      <c r="R1" s="61" t="s">
        <v>745</v>
      </c>
      <c r="S1" s="61" t="s">
        <v>746</v>
      </c>
      <c r="T1" s="61" t="s">
        <v>747</v>
      </c>
      <c r="U1" s="61" t="s">
        <v>748</v>
      </c>
      <c r="V1" s="61" t="s">
        <v>749</v>
      </c>
      <c r="W1" s="61" t="s">
        <v>750</v>
      </c>
      <c r="X1" s="61" t="s">
        <v>751</v>
      </c>
      <c r="Y1" s="61" t="s">
        <v>752</v>
      </c>
      <c r="Z1" s="61" t="s">
        <v>753</v>
      </c>
      <c r="AA1" s="61" t="s">
        <v>754</v>
      </c>
      <c r="AB1" s="61" t="s">
        <v>755</v>
      </c>
      <c r="AC1" s="61" t="s">
        <v>756</v>
      </c>
      <c r="AD1" s="61" t="s">
        <v>757</v>
      </c>
      <c r="AE1" s="61" t="s">
        <v>758</v>
      </c>
      <c r="AF1" s="61" t="s">
        <v>759</v>
      </c>
      <c r="AG1" s="61" t="s">
        <v>760</v>
      </c>
      <c r="AH1" s="61" t="s">
        <v>761</v>
      </c>
      <c r="AI1" s="61" t="s">
        <v>762</v>
      </c>
      <c r="AJ1" s="61" t="s">
        <v>763</v>
      </c>
      <c r="AK1" s="61" t="s">
        <v>764</v>
      </c>
      <c r="AL1" s="61" t="s">
        <v>765</v>
      </c>
      <c r="AM1" s="61" t="s">
        <v>766</v>
      </c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44" x14ac:dyDescent="0.3">
      <c r="A2" s="61">
        <v>0</v>
      </c>
      <c r="B2" s="60">
        <v>2.0949144363403321E-2</v>
      </c>
      <c r="C2" s="60">
        <v>100</v>
      </c>
      <c r="D2" s="60">
        <v>5.4009199142456048E-2</v>
      </c>
      <c r="E2" s="60" t="b">
        <v>0</v>
      </c>
      <c r="F2" s="60">
        <v>2.8810889472000001E-2</v>
      </c>
      <c r="G2" s="60">
        <v>1.110213120000004E-4</v>
      </c>
      <c r="H2" s="60">
        <v>1.2799999999998921E-4</v>
      </c>
      <c r="I2" s="60">
        <v>2.2719999999999958E-3</v>
      </c>
      <c r="J2" s="60">
        <v>1.0288000000000019E-2</v>
      </c>
      <c r="K2" s="60">
        <v>9.9999999999999992E-2</v>
      </c>
      <c r="L2" s="60">
        <v>9.6208000000000016E-2</v>
      </c>
      <c r="M2" s="60">
        <v>9.8431999999999992E-2</v>
      </c>
      <c r="N2" s="60">
        <v>9.9328000000000014E-2</v>
      </c>
      <c r="O2" s="60">
        <v>0.1</v>
      </c>
      <c r="P2" s="60">
        <v>0.12665599999999999</v>
      </c>
      <c r="Q2" s="60">
        <v>0.13609599999999999</v>
      </c>
      <c r="R2" s="60">
        <v>0.18964800000000001</v>
      </c>
      <c r="S2" s="60">
        <v>-3.0829748380455128E-17</v>
      </c>
      <c r="T2" s="60">
        <v>0.126528</v>
      </c>
      <c r="U2" s="60">
        <v>0.133824</v>
      </c>
      <c r="V2" s="60">
        <v>0.199936</v>
      </c>
      <c r="W2" s="60">
        <v>9.9999999999999964E-2</v>
      </c>
      <c r="X2" s="60">
        <v>2.652800000000001E-2</v>
      </c>
      <c r="Y2" s="60">
        <v>3.3824E-2</v>
      </c>
      <c r="Z2" s="60">
        <v>9.9935999999999997E-2</v>
      </c>
      <c r="AA2" s="60">
        <v>-4.7816089343348578E-17</v>
      </c>
      <c r="AB2" s="60">
        <v>3.032000000000001E-2</v>
      </c>
      <c r="AC2" s="60">
        <v>3.5392E-2</v>
      </c>
      <c r="AD2" s="60">
        <v>0.100608</v>
      </c>
      <c r="AE2" s="60">
        <v>-4.7365419321262362E-17</v>
      </c>
      <c r="AF2" s="60" t="s">
        <v>1201</v>
      </c>
      <c r="AG2" s="60" t="s">
        <v>1202</v>
      </c>
      <c r="AH2" s="60">
        <v>0.44834592225226988</v>
      </c>
      <c r="AI2" s="60">
        <v>0.38925472860787558</v>
      </c>
      <c r="AJ2" s="60">
        <v>0.13665976655889719</v>
      </c>
      <c r="AK2" s="60">
        <v>0.12722965764375391</v>
      </c>
      <c r="AL2" s="60">
        <v>0.67243035542750962</v>
      </c>
      <c r="AM2" s="60">
        <v>0.67243035542750929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</row>
    <row r="3" spans="1:144" x14ac:dyDescent="0.3">
      <c r="A3" s="61">
        <v>1</v>
      </c>
      <c r="B3" s="60"/>
      <c r="C3" s="60">
        <v>100</v>
      </c>
      <c r="D3" s="60">
        <v>4.1859865188598633E-2</v>
      </c>
      <c r="E3" s="60" t="b">
        <v>0</v>
      </c>
      <c r="F3" s="60">
        <v>2.9399711232000001E-2</v>
      </c>
      <c r="G3" s="60">
        <v>2.594303999999831E-6</v>
      </c>
      <c r="H3" s="60">
        <v>7.5200000000000267E-4</v>
      </c>
      <c r="I3" s="60">
        <v>3.2000000000004247E-5</v>
      </c>
      <c r="J3" s="60">
        <v>1.423999999999939E-3</v>
      </c>
      <c r="K3" s="60">
        <v>9.9999999999999978E-2</v>
      </c>
      <c r="L3" s="60">
        <v>9.7616000000000008E-2</v>
      </c>
      <c r="M3" s="60">
        <v>9.8720000000000002E-2</v>
      </c>
      <c r="N3" s="60">
        <v>0.10062400000000001</v>
      </c>
      <c r="O3" s="60">
        <v>0.1</v>
      </c>
      <c r="P3" s="60">
        <v>-9.548799999999999E-2</v>
      </c>
      <c r="Q3" s="60">
        <v>0.148896</v>
      </c>
      <c r="R3" s="60">
        <v>-6.5951999999999969E-2</v>
      </c>
      <c r="S3" s="60">
        <v>-9.0120288373094729E-17</v>
      </c>
      <c r="T3" s="60">
        <v>-9.4735999999999987E-2</v>
      </c>
      <c r="U3" s="60">
        <v>0.148928</v>
      </c>
      <c r="V3" s="60">
        <v>-6.7375999999999908E-2</v>
      </c>
      <c r="W3" s="60">
        <v>9.9999999999999895E-2</v>
      </c>
      <c r="X3" s="60">
        <v>-0.19473599999999999</v>
      </c>
      <c r="Y3" s="60">
        <v>4.8927999999999999E-2</v>
      </c>
      <c r="Z3" s="60">
        <v>-0.16737599999999991</v>
      </c>
      <c r="AA3" s="60">
        <v>-1.085742460600864E-16</v>
      </c>
      <c r="AB3" s="60">
        <v>-0.192352</v>
      </c>
      <c r="AC3" s="60">
        <v>5.0208000000000003E-2</v>
      </c>
      <c r="AD3" s="60">
        <v>-0.1679999999999999</v>
      </c>
      <c r="AE3" s="60">
        <v>-1.084370856185819E-16</v>
      </c>
      <c r="AF3" s="60" t="s">
        <v>1203</v>
      </c>
      <c r="AG3" s="60" t="s">
        <v>1204</v>
      </c>
      <c r="AH3" s="60">
        <v>0.37792405030115372</v>
      </c>
      <c r="AI3" s="60">
        <v>0.18833667942148391</v>
      </c>
      <c r="AJ3" s="60">
        <v>0.11304714128957841</v>
      </c>
      <c r="AK3" s="60">
        <v>0.1051496157536316</v>
      </c>
      <c r="AL3" s="60">
        <v>0.37281330656727629</v>
      </c>
      <c r="AM3" s="60">
        <v>0.37281330656727663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44" x14ac:dyDescent="0.3">
      <c r="A4" s="61">
        <v>2</v>
      </c>
      <c r="B4" s="60"/>
      <c r="C4" s="60">
        <v>100</v>
      </c>
      <c r="D4" s="60">
        <v>3.5902023315429688E-2</v>
      </c>
      <c r="E4" s="60" t="b">
        <v>0</v>
      </c>
      <c r="F4" s="60">
        <v>2.8080132096E-2</v>
      </c>
      <c r="G4" s="60">
        <v>4.4543999999999611E-6</v>
      </c>
      <c r="H4" s="60">
        <v>1.1199999999999819E-3</v>
      </c>
      <c r="I4" s="60">
        <v>3.2000000000001472E-4</v>
      </c>
      <c r="J4" s="60">
        <v>1.7599999999999979E-3</v>
      </c>
      <c r="K4" s="60">
        <v>9.9999999999999992E-2</v>
      </c>
      <c r="L4" s="60">
        <v>9.7087999999999994E-2</v>
      </c>
      <c r="M4" s="60">
        <v>9.689600000000001E-2</v>
      </c>
      <c r="N4" s="60">
        <v>9.6256000000000008E-2</v>
      </c>
      <c r="O4" s="60">
        <v>0.1</v>
      </c>
      <c r="P4" s="60">
        <v>0.19497600000000001</v>
      </c>
      <c r="Q4" s="60">
        <v>1.9647999999999999E-2</v>
      </c>
      <c r="R4" s="60">
        <v>-9.2831999999999984E-2</v>
      </c>
      <c r="S4" s="60">
        <v>-4.9926400707639293E-17</v>
      </c>
      <c r="T4" s="60">
        <v>0.193856</v>
      </c>
      <c r="U4" s="60">
        <v>1.996800000000001E-2</v>
      </c>
      <c r="V4" s="60">
        <v>-9.4591999999999982E-2</v>
      </c>
      <c r="W4" s="60">
        <v>9.9999999999999936E-2</v>
      </c>
      <c r="X4" s="60">
        <v>9.3855999999999995E-2</v>
      </c>
      <c r="Y4" s="60">
        <v>-8.0031999999999992E-2</v>
      </c>
      <c r="Z4" s="60">
        <v>-0.19459199999999999</v>
      </c>
      <c r="AA4" s="60">
        <v>-6.8668395321790385E-17</v>
      </c>
      <c r="AB4" s="60">
        <v>9.6768000000000007E-2</v>
      </c>
      <c r="AC4" s="60">
        <v>-7.6927999999999996E-2</v>
      </c>
      <c r="AD4" s="60">
        <v>-0.19084799999999999</v>
      </c>
      <c r="AE4" s="60">
        <v>-6.8043335595505584E-17</v>
      </c>
      <c r="AF4" s="60" t="s">
        <v>1205</v>
      </c>
      <c r="AG4" s="60" t="s">
        <v>1206</v>
      </c>
      <c r="AH4" s="60">
        <v>0.37737174921564381</v>
      </c>
      <c r="AI4" s="60">
        <v>0.27658004496718452</v>
      </c>
      <c r="AJ4" s="60">
        <v>0.24610876150337929</v>
      </c>
      <c r="AK4" s="60">
        <v>0.23056243962886691</v>
      </c>
      <c r="AL4" s="60">
        <v>1.924025653675334</v>
      </c>
      <c r="AM4" s="60">
        <v>1.9240256536753459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</row>
    <row r="5" spans="1:144" x14ac:dyDescent="0.3">
      <c r="A5" s="61">
        <v>3</v>
      </c>
      <c r="B5" s="60"/>
      <c r="C5" s="60">
        <v>100</v>
      </c>
      <c r="D5" s="60">
        <v>4.2467355728149407E-2</v>
      </c>
      <c r="E5" s="60" t="b">
        <v>0</v>
      </c>
      <c r="F5" s="60">
        <v>2.7678148608000001E-2</v>
      </c>
      <c r="G5" s="60">
        <v>1.5489791999999961E-4</v>
      </c>
      <c r="H5" s="60">
        <v>1.188799999999998E-2</v>
      </c>
      <c r="I5" s="60">
        <v>3.6800000000000031E-3</v>
      </c>
      <c r="J5" s="60">
        <v>1.759999999999817E-4</v>
      </c>
      <c r="K5" s="60">
        <v>9.9999999999999992E-2</v>
      </c>
      <c r="L5" s="60">
        <v>9.1232000000000008E-2</v>
      </c>
      <c r="M5" s="60">
        <v>9.3439999999999995E-2</v>
      </c>
      <c r="N5" s="60">
        <v>0.103072</v>
      </c>
      <c r="O5" s="60">
        <v>0.1</v>
      </c>
      <c r="P5" s="60">
        <v>-0.13824</v>
      </c>
      <c r="Q5" s="60">
        <v>-0.110944</v>
      </c>
      <c r="R5" s="60">
        <v>0.163296</v>
      </c>
      <c r="S5" s="60">
        <v>-5.1370504213193848E-17</v>
      </c>
      <c r="T5" s="60">
        <v>-0.12635199999999999</v>
      </c>
      <c r="U5" s="60">
        <v>-0.107264</v>
      </c>
      <c r="V5" s="60">
        <v>0.16311999999999999</v>
      </c>
      <c r="W5" s="60">
        <v>9.9999999999999936E-2</v>
      </c>
      <c r="X5" s="60">
        <v>-0.226352</v>
      </c>
      <c r="Y5" s="60">
        <v>-0.207264</v>
      </c>
      <c r="Z5" s="60">
        <v>6.3120000000000037E-2</v>
      </c>
      <c r="AA5" s="60">
        <v>-6.8531234880285884E-17</v>
      </c>
      <c r="AB5" s="60">
        <v>-0.217584</v>
      </c>
      <c r="AC5" s="60">
        <v>-0.20070399999999999</v>
      </c>
      <c r="AD5" s="60">
        <v>6.0048000000000039E-2</v>
      </c>
      <c r="AE5" s="60">
        <v>-6.8235360213611871E-17</v>
      </c>
      <c r="AF5" s="60" t="s">
        <v>1207</v>
      </c>
      <c r="AG5" s="60" t="s">
        <v>1208</v>
      </c>
      <c r="AH5" s="60">
        <v>1.67175897491516</v>
      </c>
      <c r="AI5" s="60">
        <v>0.67049227180825888</v>
      </c>
      <c r="AJ5" s="60">
        <v>0.47246487577202562</v>
      </c>
      <c r="AK5" s="60">
        <v>0.44519697961755322</v>
      </c>
      <c r="AL5" s="60">
        <v>4.8669201520912093</v>
      </c>
      <c r="AM5" s="60">
        <v>4.8669201520911871</v>
      </c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</row>
    <row r="6" spans="1:144" x14ac:dyDescent="0.3">
      <c r="A6" s="61">
        <v>4</v>
      </c>
      <c r="B6" s="60"/>
      <c r="C6" s="60">
        <v>100</v>
      </c>
      <c r="D6" s="60">
        <v>6.2871217727661133E-2</v>
      </c>
      <c r="E6" s="60" t="b">
        <v>0</v>
      </c>
      <c r="F6" s="60">
        <v>3.267250099200001E-2</v>
      </c>
      <c r="G6" s="60">
        <v>3.3922483200000031E-4</v>
      </c>
      <c r="H6" s="60">
        <v>1.184000000000011E-3</v>
      </c>
      <c r="I6" s="60">
        <v>7.8399999999999581E-3</v>
      </c>
      <c r="J6" s="60">
        <v>1.6624000000000031E-2</v>
      </c>
      <c r="K6" s="60">
        <v>9.9999999999999992E-2</v>
      </c>
      <c r="L6" s="60">
        <v>0.108544</v>
      </c>
      <c r="M6" s="60">
        <v>8.2784000000000024E-2</v>
      </c>
      <c r="N6" s="60">
        <v>0.11848</v>
      </c>
      <c r="O6" s="60">
        <v>0.1</v>
      </c>
      <c r="P6" s="60">
        <v>-1.7343999999999981E-2</v>
      </c>
      <c r="Q6" s="60">
        <v>0.25552000000000002</v>
      </c>
      <c r="R6" s="60">
        <v>0.16656000000000001</v>
      </c>
      <c r="S6" s="60">
        <v>-5.8604737785117088E-17</v>
      </c>
      <c r="T6" s="60">
        <v>-1.8527999999999989E-2</v>
      </c>
      <c r="U6" s="60">
        <v>0.24768000000000001</v>
      </c>
      <c r="V6" s="60">
        <v>0.1831840000000001</v>
      </c>
      <c r="W6" s="60">
        <v>9.9999999999999936E-2</v>
      </c>
      <c r="X6" s="60">
        <v>-0.11852799999999999</v>
      </c>
      <c r="Y6" s="60">
        <v>0.14768000000000001</v>
      </c>
      <c r="Z6" s="60">
        <v>8.318400000000005E-2</v>
      </c>
      <c r="AA6" s="60">
        <v>-7.4603523569178118E-17</v>
      </c>
      <c r="AB6" s="60">
        <v>-0.12707199999999999</v>
      </c>
      <c r="AC6" s="60">
        <v>0.16489599999999999</v>
      </c>
      <c r="AD6" s="60">
        <v>6.4704000000000039E-2</v>
      </c>
      <c r="AE6" s="60">
        <v>-7.8967185043899967E-17</v>
      </c>
      <c r="AF6" s="60" t="s">
        <v>1209</v>
      </c>
      <c r="AG6" s="60" t="s">
        <v>1210</v>
      </c>
      <c r="AH6" s="60">
        <v>0.54067952055372259</v>
      </c>
      <c r="AI6" s="60">
        <v>1.209563626194015</v>
      </c>
      <c r="AJ6" s="60">
        <v>1.665765211671296</v>
      </c>
      <c r="AK6" s="60">
        <v>1.5391202760790521</v>
      </c>
      <c r="AL6" s="60">
        <v>22.215810732833209</v>
      </c>
      <c r="AM6" s="60">
        <v>22.215810732833209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</row>
    <row r="7" spans="1:144" x14ac:dyDescent="0.3">
      <c r="A7" s="61">
        <v>5</v>
      </c>
      <c r="B7" s="60"/>
      <c r="C7" s="60">
        <v>100</v>
      </c>
      <c r="D7" s="60">
        <v>4.2897224426269531E-2</v>
      </c>
      <c r="E7" s="60" t="b">
        <v>0</v>
      </c>
      <c r="F7" s="60">
        <v>2.325160089599999E-2</v>
      </c>
      <c r="G7" s="60">
        <v>1.8547507200000071E-4</v>
      </c>
      <c r="H7" s="60">
        <v>4.5440000000000064E-3</v>
      </c>
      <c r="I7" s="60">
        <v>7.7440000000000078E-3</v>
      </c>
      <c r="J7" s="60">
        <v>1.024000000000003E-2</v>
      </c>
      <c r="K7" s="60">
        <v>9.9999999999999992E-2</v>
      </c>
      <c r="L7" s="60">
        <v>5.8639999999999998E-2</v>
      </c>
      <c r="M7" s="60">
        <v>9.8719999999999974E-2</v>
      </c>
      <c r="N7" s="60">
        <v>0.10033599999999999</v>
      </c>
      <c r="O7" s="60">
        <v>0.1</v>
      </c>
      <c r="P7" s="60">
        <v>0.115248</v>
      </c>
      <c r="Q7" s="60">
        <v>-4.0832E-2</v>
      </c>
      <c r="R7" s="60">
        <v>0.27782400000000002</v>
      </c>
      <c r="S7" s="60">
        <v>-1.059466438878358E-17</v>
      </c>
      <c r="T7" s="60">
        <v>0.119792</v>
      </c>
      <c r="U7" s="60">
        <v>-4.8576000000000008E-2</v>
      </c>
      <c r="V7" s="60">
        <v>0.28806399999999999</v>
      </c>
      <c r="W7" s="60">
        <v>9.9999999999999978E-2</v>
      </c>
      <c r="X7" s="60">
        <v>1.9792000000000011E-2</v>
      </c>
      <c r="Y7" s="60">
        <v>-0.14857600000000001</v>
      </c>
      <c r="Z7" s="60">
        <v>0.18806400000000001</v>
      </c>
      <c r="AA7" s="60">
        <v>-2.6679665307504571E-17</v>
      </c>
      <c r="AB7" s="60">
        <v>6.1152000000000012E-2</v>
      </c>
      <c r="AC7" s="60">
        <v>-0.14729600000000001</v>
      </c>
      <c r="AD7" s="60">
        <v>0.18772800000000001</v>
      </c>
      <c r="AE7" s="60">
        <v>-2.1734051673827911E-17</v>
      </c>
      <c r="AF7" s="60" t="s">
        <v>1211</v>
      </c>
      <c r="AG7" s="60" t="s">
        <v>1212</v>
      </c>
      <c r="AH7" s="60">
        <v>4.7383828688598317</v>
      </c>
      <c r="AI7" s="60">
        <v>4.8882269987383484</v>
      </c>
      <c r="AJ7" s="60">
        <v>9.6256885380864035E-2</v>
      </c>
      <c r="AK7" s="60">
        <v>9.0471060929693758E-2</v>
      </c>
      <c r="AL7" s="60">
        <v>0.17866258295042831</v>
      </c>
      <c r="AM7" s="60">
        <v>0.17866258295042831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</row>
    <row r="8" spans="1:144" x14ac:dyDescent="0.3">
      <c r="A8" s="61">
        <v>6</v>
      </c>
      <c r="B8" s="60"/>
      <c r="C8" s="60">
        <v>100</v>
      </c>
      <c r="D8" s="60">
        <v>5.783390998840332E-2</v>
      </c>
      <c r="E8" s="60" t="b">
        <v>0</v>
      </c>
      <c r="F8" s="60">
        <v>2.5146590207999999E-2</v>
      </c>
      <c r="G8" s="60">
        <v>4.0742399999999808E-5</v>
      </c>
      <c r="H8" s="60">
        <v>3.9199999999999791E-3</v>
      </c>
      <c r="I8" s="60">
        <v>5.4399999999998894E-4</v>
      </c>
      <c r="J8" s="60">
        <v>5.0079999999999994E-3</v>
      </c>
      <c r="K8" s="60">
        <v>9.9999999999999978E-2</v>
      </c>
      <c r="L8" s="60">
        <v>9.4783999999999979E-2</v>
      </c>
      <c r="M8" s="60">
        <v>9.8624000000000003E-2</v>
      </c>
      <c r="N8" s="60">
        <v>8.022399999999999E-2</v>
      </c>
      <c r="O8" s="60">
        <v>9.9999999999999992E-2</v>
      </c>
      <c r="P8" s="60">
        <v>-0.25923200000000002</v>
      </c>
      <c r="Q8" s="60">
        <v>0.18412800000000001</v>
      </c>
      <c r="R8" s="60">
        <v>0.11832000000000011</v>
      </c>
      <c r="S8" s="60">
        <v>-8.9763671225183023E-17</v>
      </c>
      <c r="T8" s="60">
        <v>-0.25531199999999998</v>
      </c>
      <c r="U8" s="60">
        <v>0.183584</v>
      </c>
      <c r="V8" s="60">
        <v>0.12332799999999999</v>
      </c>
      <c r="W8" s="60">
        <v>9.9999999999999895E-2</v>
      </c>
      <c r="X8" s="60">
        <v>-0.35531200000000002</v>
      </c>
      <c r="Y8" s="60">
        <v>8.3583999999999992E-2</v>
      </c>
      <c r="Z8" s="60">
        <v>2.332800000000005E-2</v>
      </c>
      <c r="AA8" s="60">
        <v>-1.070066981571778E-16</v>
      </c>
      <c r="AB8" s="60">
        <v>-0.35009600000000002</v>
      </c>
      <c r="AC8" s="60">
        <v>8.4959999999999994E-2</v>
      </c>
      <c r="AD8" s="60">
        <v>4.3104000000000059E-2</v>
      </c>
      <c r="AE8" s="60">
        <v>-1.0403031657653001E-16</v>
      </c>
      <c r="AF8" s="60" t="s">
        <v>1213</v>
      </c>
      <c r="AG8" s="60" t="s">
        <v>1214</v>
      </c>
      <c r="AH8" s="60">
        <v>0.99021778502598468</v>
      </c>
      <c r="AI8" s="60">
        <v>0.38431811674317978</v>
      </c>
      <c r="AJ8" s="60">
        <v>0.1253627179694029</v>
      </c>
      <c r="AK8" s="60">
        <v>0.11634818344156279</v>
      </c>
      <c r="AL8" s="60">
        <v>84.773662551440381</v>
      </c>
      <c r="AM8" s="60">
        <v>84.773662551439998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</row>
    <row r="9" spans="1:144" x14ac:dyDescent="0.3">
      <c r="A9" s="61">
        <v>7</v>
      </c>
      <c r="B9" s="60"/>
      <c r="C9" s="60">
        <v>100</v>
      </c>
      <c r="D9" s="60">
        <v>5.3885698318481452E-2</v>
      </c>
      <c r="E9" s="60" t="b">
        <v>0</v>
      </c>
      <c r="F9" s="60">
        <v>2.744028288E-2</v>
      </c>
      <c r="G9" s="60">
        <v>3.2261452799999983E-4</v>
      </c>
      <c r="H9" s="60">
        <v>1.6528000000000001E-2</v>
      </c>
      <c r="I9" s="60">
        <v>6.3999999999999864E-3</v>
      </c>
      <c r="J9" s="60">
        <v>2.9119999999999979E-3</v>
      </c>
      <c r="K9" s="60">
        <v>9.9999999999999992E-2</v>
      </c>
      <c r="L9" s="60">
        <v>9.3375999999999987E-2</v>
      </c>
      <c r="M9" s="60">
        <v>9.5648000000000011E-2</v>
      </c>
      <c r="N9" s="60">
        <v>9.784000000000001E-2</v>
      </c>
      <c r="O9" s="60">
        <v>0.1</v>
      </c>
      <c r="P9" s="60">
        <v>8.204800000000001E-2</v>
      </c>
      <c r="Q9" s="60">
        <v>7.136E-3</v>
      </c>
      <c r="R9" s="60">
        <v>-0.18048</v>
      </c>
      <c r="S9" s="60">
        <v>-7.3723737308670672E-17</v>
      </c>
      <c r="T9" s="60">
        <v>9.8576000000000011E-2</v>
      </c>
      <c r="U9" s="60">
        <v>7.3600000000001442E-4</v>
      </c>
      <c r="V9" s="60">
        <v>-0.183392</v>
      </c>
      <c r="W9" s="60">
        <v>9.9999999999999922E-2</v>
      </c>
      <c r="X9" s="60">
        <v>-1.423999999999993E-3</v>
      </c>
      <c r="Y9" s="60">
        <v>-9.9263999999999991E-2</v>
      </c>
      <c r="Z9" s="60">
        <v>-0.28339199999999998</v>
      </c>
      <c r="AA9" s="60">
        <v>-9.0034073238434759E-17</v>
      </c>
      <c r="AB9" s="60">
        <v>5.200000000000018E-3</v>
      </c>
      <c r="AC9" s="60">
        <v>-9.4911999999999996E-2</v>
      </c>
      <c r="AD9" s="60">
        <v>-0.28123199999999998</v>
      </c>
      <c r="AE9" s="60">
        <v>-8.9224826633558191E-17</v>
      </c>
      <c r="AF9" s="60" t="s">
        <v>1215</v>
      </c>
      <c r="AG9" s="60" t="s">
        <v>1216</v>
      </c>
      <c r="AH9" s="60">
        <v>0.88193171285808913</v>
      </c>
      <c r="AI9" s="60">
        <v>0.63863373409780266</v>
      </c>
      <c r="AJ9" s="60">
        <v>0.33987705942560992</v>
      </c>
      <c r="AK9" s="60">
        <v>0.3187099149588789</v>
      </c>
      <c r="AL9" s="60">
        <v>0.76219512195120009</v>
      </c>
      <c r="AM9" s="60">
        <v>0.76219512195120032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spans="1:144" x14ac:dyDescent="0.3">
      <c r="A10" s="61">
        <v>8</v>
      </c>
      <c r="B10" s="60"/>
      <c r="C10" s="60">
        <v>100</v>
      </c>
      <c r="D10" s="60">
        <v>5.3877592086791992E-2</v>
      </c>
      <c r="E10" s="60" t="b">
        <v>0</v>
      </c>
      <c r="F10" s="60">
        <v>2.9319990527999999E-2</v>
      </c>
      <c r="G10" s="60">
        <v>5.1888383999999741E-5</v>
      </c>
      <c r="H10" s="60">
        <v>3.4720000000000081E-3</v>
      </c>
      <c r="I10" s="60">
        <v>5.4399999999999874E-3</v>
      </c>
      <c r="J10" s="60">
        <v>3.1999999999999741E-3</v>
      </c>
      <c r="K10" s="60">
        <v>9.9999999999999978E-2</v>
      </c>
      <c r="L10" s="60">
        <v>9.7359999999999988E-2</v>
      </c>
      <c r="M10" s="60">
        <v>9.9008000000000013E-2</v>
      </c>
      <c r="N10" s="60">
        <v>0.100192</v>
      </c>
      <c r="O10" s="60">
        <v>0.1</v>
      </c>
      <c r="P10" s="60">
        <v>-5.9199999999999999E-3</v>
      </c>
      <c r="Q10" s="60">
        <v>7.6191999999999996E-2</v>
      </c>
      <c r="R10" s="60">
        <v>4.7568000000000027E-2</v>
      </c>
      <c r="S10" s="60">
        <v>-6.0797345414310518E-17</v>
      </c>
      <c r="T10" s="60">
        <v>-2.4479999999999918E-3</v>
      </c>
      <c r="U10" s="60">
        <v>7.0752000000000009E-2</v>
      </c>
      <c r="V10" s="60">
        <v>4.4368000000000053E-2</v>
      </c>
      <c r="W10" s="60">
        <v>9.9999999999999922E-2</v>
      </c>
      <c r="X10" s="60">
        <v>-0.102448</v>
      </c>
      <c r="Y10" s="60">
        <v>-2.9248E-2</v>
      </c>
      <c r="Z10" s="60">
        <v>-5.5631999999999952E-2</v>
      </c>
      <c r="AA10" s="60">
        <v>-7.8800633079215933E-17</v>
      </c>
      <c r="AB10" s="60">
        <v>-9.980799999999998E-2</v>
      </c>
      <c r="AC10" s="60">
        <v>-2.8256E-2</v>
      </c>
      <c r="AD10" s="60">
        <v>-5.5823999999999957E-2</v>
      </c>
      <c r="AE10" s="60">
        <v>-7.8561582024022358E-17</v>
      </c>
      <c r="AF10" s="60" t="s">
        <v>1217</v>
      </c>
      <c r="AG10" s="60" t="s">
        <v>1218</v>
      </c>
      <c r="AH10" s="60">
        <v>0.36634734339931541</v>
      </c>
      <c r="AI10" s="60">
        <v>0.24230781387938269</v>
      </c>
      <c r="AJ10" s="60">
        <v>8.195319563217332E-2</v>
      </c>
      <c r="AK10" s="60">
        <v>7.6573398753416538E-2</v>
      </c>
      <c r="AL10" s="60">
        <v>0.34512510785167583</v>
      </c>
      <c r="AM10" s="60">
        <v>0.34512510785165579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</row>
    <row r="11" spans="1:144" x14ac:dyDescent="0.3">
      <c r="A11" s="61">
        <v>9</v>
      </c>
      <c r="B11" s="60"/>
      <c r="C11" s="60">
        <v>100</v>
      </c>
      <c r="D11" s="60">
        <v>5.0859451293945313E-2</v>
      </c>
      <c r="E11" s="60" t="b">
        <v>0</v>
      </c>
      <c r="F11" s="60">
        <v>2.5682745600000011E-2</v>
      </c>
      <c r="G11" s="60">
        <v>3.2780543999999271E-5</v>
      </c>
      <c r="H11" s="60">
        <v>3.2000000000032003E-5</v>
      </c>
      <c r="I11" s="60">
        <v>2.6559999999999921E-3</v>
      </c>
      <c r="J11" s="60">
        <v>5.0719999999999316E-3</v>
      </c>
      <c r="K11" s="60">
        <v>9.9999999999999992E-2</v>
      </c>
      <c r="L11" s="60">
        <v>9.3663999999999997E-2</v>
      </c>
      <c r="M11" s="60">
        <v>9.0848000000000012E-2</v>
      </c>
      <c r="N11" s="60">
        <v>9.3040000000000053E-2</v>
      </c>
      <c r="O11" s="60">
        <v>0.1</v>
      </c>
      <c r="P11" s="60">
        <v>-0.19337599999999999</v>
      </c>
      <c r="Q11" s="60">
        <v>0.170016</v>
      </c>
      <c r="R11" s="60">
        <v>-4.1279999999999564E-3</v>
      </c>
      <c r="S11" s="60">
        <v>-9.5830081609439375E-17</v>
      </c>
      <c r="T11" s="60">
        <v>-0.193408</v>
      </c>
      <c r="U11" s="60">
        <v>0.16736000000000001</v>
      </c>
      <c r="V11" s="60">
        <v>-9.1999999999998888E-3</v>
      </c>
      <c r="W11" s="60">
        <v>9.9999999999999895E-2</v>
      </c>
      <c r="X11" s="60">
        <v>-0.293408</v>
      </c>
      <c r="Y11" s="60">
        <v>6.7360000000000003E-2</v>
      </c>
      <c r="Z11" s="60">
        <v>-0.10919999999999989</v>
      </c>
      <c r="AA11" s="60">
        <v>-1.1466221022800769E-16</v>
      </c>
      <c r="AB11" s="60">
        <v>-0.28707199999999999</v>
      </c>
      <c r="AC11" s="60">
        <v>7.6511999999999997E-2</v>
      </c>
      <c r="AD11" s="60">
        <v>-0.1022399999999999</v>
      </c>
      <c r="AE11" s="60">
        <v>-1.1359431821915119E-16</v>
      </c>
      <c r="AF11" s="60" t="s">
        <v>1219</v>
      </c>
      <c r="AG11" s="60" t="s">
        <v>1220</v>
      </c>
      <c r="AH11" s="60">
        <v>1.381749632054591</v>
      </c>
      <c r="AI11" s="60">
        <v>0.34266462629167282</v>
      </c>
      <c r="AJ11" s="60">
        <v>0.82166273395791489</v>
      </c>
      <c r="AK11" s="60">
        <v>0.76337848202320591</v>
      </c>
      <c r="AL11" s="60">
        <v>6.3736263736263314</v>
      </c>
      <c r="AM11" s="60">
        <v>6.3736263736263368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</row>
    <row r="12" spans="1:144" x14ac:dyDescent="0.3">
      <c r="A12" s="61">
        <v>10</v>
      </c>
      <c r="B12" s="60"/>
      <c r="C12" s="60">
        <v>100</v>
      </c>
      <c r="D12" s="60">
        <v>6.2848329544067383E-2</v>
      </c>
      <c r="E12" s="60" t="b">
        <v>0</v>
      </c>
      <c r="F12" s="60">
        <v>3.0086577408000009E-2</v>
      </c>
      <c r="G12" s="60">
        <v>1.0160639999999911E-6</v>
      </c>
      <c r="H12" s="60">
        <v>5.4399999999998894E-4</v>
      </c>
      <c r="I12" s="60">
        <v>3.2000000000004247E-5</v>
      </c>
      <c r="J12" s="60">
        <v>8.4800000000000153E-4</v>
      </c>
      <c r="K12" s="60">
        <v>9.9999999999999978E-2</v>
      </c>
      <c r="L12" s="60">
        <v>8.430399999999999E-2</v>
      </c>
      <c r="M12" s="60">
        <v>9.7664000000000015E-2</v>
      </c>
      <c r="N12" s="60">
        <v>0.115936</v>
      </c>
      <c r="O12" s="60">
        <v>0.1</v>
      </c>
      <c r="P12" s="60">
        <v>-0.14524799999999999</v>
      </c>
      <c r="Q12" s="60">
        <v>0.13932800000000001</v>
      </c>
      <c r="R12" s="60">
        <v>0.113952</v>
      </c>
      <c r="S12" s="60">
        <v>-7.3596374041559332E-17</v>
      </c>
      <c r="T12" s="60">
        <v>-0.144704</v>
      </c>
      <c r="U12" s="60">
        <v>0.13936000000000001</v>
      </c>
      <c r="V12" s="60">
        <v>0.113104</v>
      </c>
      <c r="W12" s="60">
        <v>9.9999999999999908E-2</v>
      </c>
      <c r="X12" s="60">
        <v>-0.244704</v>
      </c>
      <c r="Y12" s="60">
        <v>3.9359999999999999E-2</v>
      </c>
      <c r="Z12" s="60">
        <v>1.3104000000000039E-2</v>
      </c>
      <c r="AA12" s="60">
        <v>-9.2005264726342332E-17</v>
      </c>
      <c r="AB12" s="60">
        <v>-0.22900799999999999</v>
      </c>
      <c r="AC12" s="60">
        <v>4.1695999999999997E-2</v>
      </c>
      <c r="AD12" s="60">
        <v>-2.8319999999999708E-3</v>
      </c>
      <c r="AE12" s="60">
        <v>-9.2177694995662297E-17</v>
      </c>
      <c r="AF12" s="60" t="s">
        <v>1221</v>
      </c>
      <c r="AG12" s="60" t="s">
        <v>1222</v>
      </c>
      <c r="AH12" s="60">
        <v>2.4627647322988619</v>
      </c>
      <c r="AI12" s="60">
        <v>1.31633777587537</v>
      </c>
      <c r="AJ12" s="60">
        <v>0.20458225676671599</v>
      </c>
      <c r="AK12" s="60">
        <v>0.19040150552582669</v>
      </c>
      <c r="AL12" s="60">
        <v>121.61172161172171</v>
      </c>
      <c r="AM12" s="60">
        <v>121.6117216117209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</row>
    <row r="13" spans="1:144" x14ac:dyDescent="0.3">
      <c r="A13" s="61">
        <v>11</v>
      </c>
      <c r="B13" s="60"/>
      <c r="C13" s="60">
        <v>100</v>
      </c>
      <c r="D13" s="60">
        <v>5.3857803344726563E-2</v>
      </c>
      <c r="E13" s="60" t="b">
        <v>0</v>
      </c>
      <c r="F13" s="60">
        <v>3.8883974400000021E-2</v>
      </c>
      <c r="G13" s="60">
        <v>1.0224898559999969E-3</v>
      </c>
      <c r="H13" s="60">
        <v>2.7583999999999938E-2</v>
      </c>
      <c r="I13" s="60">
        <v>1.596800000000001E-2</v>
      </c>
      <c r="J13" s="60">
        <v>2.575999999999988E-3</v>
      </c>
      <c r="K13" s="60">
        <v>9.9999999999999992E-2</v>
      </c>
      <c r="L13" s="60">
        <v>0.1129600000000001</v>
      </c>
      <c r="M13" s="60">
        <v>0.11830400000000001</v>
      </c>
      <c r="N13" s="60">
        <v>0.110128</v>
      </c>
      <c r="O13" s="60">
        <v>0.1</v>
      </c>
      <c r="P13" s="60">
        <v>0.57601599999999997</v>
      </c>
      <c r="Q13" s="60">
        <v>0.15872</v>
      </c>
      <c r="R13" s="60">
        <v>5.4239999999999997E-2</v>
      </c>
      <c r="S13" s="60">
        <v>6.2329623489403717E-18</v>
      </c>
      <c r="T13" s="60">
        <v>0.54843200000000003</v>
      </c>
      <c r="U13" s="60">
        <v>0.17468800000000001</v>
      </c>
      <c r="V13" s="60">
        <v>5.1664000000000009E-2</v>
      </c>
      <c r="W13" s="60">
        <v>9.9999999999999992E-2</v>
      </c>
      <c r="X13" s="60">
        <v>0.448432</v>
      </c>
      <c r="Y13" s="60">
        <v>7.4687999999999991E-2</v>
      </c>
      <c r="Z13" s="60">
        <v>-4.8335999999999997E-2</v>
      </c>
      <c r="AA13" s="60">
        <v>-1.6808032388937591E-17</v>
      </c>
      <c r="AB13" s="60">
        <v>0.43547200000000003</v>
      </c>
      <c r="AC13" s="60">
        <v>5.6383999999999997E-2</v>
      </c>
      <c r="AD13" s="60">
        <v>-5.8464000000000002E-2</v>
      </c>
      <c r="AE13" s="60">
        <v>-1.8514700168229339E-17</v>
      </c>
      <c r="AF13" s="60" t="s">
        <v>1223</v>
      </c>
      <c r="AG13" s="60" t="s">
        <v>1224</v>
      </c>
      <c r="AH13" s="60">
        <v>1.275709127901234</v>
      </c>
      <c r="AI13" s="60">
        <v>1.8380219572426031</v>
      </c>
      <c r="AJ13" s="60">
        <v>1.6542085852110371</v>
      </c>
      <c r="AK13" s="60">
        <v>1.5361464536578151</v>
      </c>
      <c r="AL13" s="60">
        <v>20.953326713008959</v>
      </c>
      <c r="AM13" s="60">
        <v>20.95332671300898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</row>
    <row r="14" spans="1:144" x14ac:dyDescent="0.3">
      <c r="A14" s="61">
        <v>12</v>
      </c>
      <c r="B14" s="60"/>
      <c r="C14" s="60">
        <v>100</v>
      </c>
      <c r="D14" s="60">
        <v>5.9844970703125E-2</v>
      </c>
      <c r="E14" s="60" t="b">
        <v>0</v>
      </c>
      <c r="F14" s="60">
        <v>2.6500951296000001E-2</v>
      </c>
      <c r="G14" s="60">
        <v>6.3513599999999937E-7</v>
      </c>
      <c r="H14" s="60">
        <v>3.6800000000000721E-4</v>
      </c>
      <c r="I14" s="60">
        <v>6.3999999999994617E-5</v>
      </c>
      <c r="J14" s="60">
        <v>7.039999999999963E-4</v>
      </c>
      <c r="K14" s="60">
        <v>9.9999999999999992E-2</v>
      </c>
      <c r="L14" s="60">
        <v>0.11161600000000001</v>
      </c>
      <c r="M14" s="60">
        <v>7.0112000000000008E-2</v>
      </c>
      <c r="N14" s="60">
        <v>9.5535999999999982E-2</v>
      </c>
      <c r="O14" s="60">
        <v>0.1</v>
      </c>
      <c r="P14" s="60">
        <v>1.7728000000000022E-2</v>
      </c>
      <c r="Q14" s="60">
        <v>5.5104E-2</v>
      </c>
      <c r="R14" s="60">
        <v>-7.3295999999999986E-2</v>
      </c>
      <c r="S14" s="60">
        <v>-7.1411604151880448E-17</v>
      </c>
      <c r="T14" s="60">
        <v>1.7360000000000011E-2</v>
      </c>
      <c r="U14" s="60">
        <v>5.5040000000000013E-2</v>
      </c>
      <c r="V14" s="60">
        <v>-7.3999999999999982E-2</v>
      </c>
      <c r="W14" s="60">
        <v>9.9999999999999922E-2</v>
      </c>
      <c r="X14" s="60">
        <v>-8.2639999999999991E-2</v>
      </c>
      <c r="Y14" s="60">
        <v>-4.496E-2</v>
      </c>
      <c r="Z14" s="60">
        <v>-0.17399999999999999</v>
      </c>
      <c r="AA14" s="60">
        <v>-8.9908669406202083E-17</v>
      </c>
      <c r="AB14" s="60">
        <v>-9.4255999999999979E-2</v>
      </c>
      <c r="AC14" s="60">
        <v>-1.5072E-2</v>
      </c>
      <c r="AD14" s="60">
        <v>-0.16953599999999999</v>
      </c>
      <c r="AE14" s="60">
        <v>-9.2614648973598067E-17</v>
      </c>
      <c r="AF14" s="60" t="s">
        <v>1225</v>
      </c>
      <c r="AG14" s="60" t="s">
        <v>1226</v>
      </c>
      <c r="AH14" s="60">
        <v>0.54987136714355045</v>
      </c>
      <c r="AI14" s="60">
        <v>1.946037033986332</v>
      </c>
      <c r="AJ14" s="60">
        <v>2.437530527326365</v>
      </c>
      <c r="AK14" s="60">
        <v>2.2794368478284062</v>
      </c>
      <c r="AL14" s="60">
        <v>2.5655172413792959</v>
      </c>
      <c r="AM14" s="60">
        <v>2.565517241379311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</row>
    <row r="15" spans="1:144" x14ac:dyDescent="0.3">
      <c r="A15" s="61">
        <v>13</v>
      </c>
      <c r="B15" s="60"/>
      <c r="C15" s="60">
        <v>100</v>
      </c>
      <c r="D15" s="60">
        <v>4.7873497009277337E-2</v>
      </c>
      <c r="E15" s="60" t="b">
        <v>0</v>
      </c>
      <c r="F15" s="60">
        <v>2.9127299328000001E-2</v>
      </c>
      <c r="G15" s="60">
        <v>3.6368639999999728E-5</v>
      </c>
      <c r="H15" s="60">
        <v>1.1680000000000019E-3</v>
      </c>
      <c r="I15" s="60">
        <v>1.5999999999999901E-3</v>
      </c>
      <c r="J15" s="60">
        <v>5.6959999999999789E-3</v>
      </c>
      <c r="K15" s="60">
        <v>9.9999999999999978E-2</v>
      </c>
      <c r="L15" s="60">
        <v>9.8799999999999999E-2</v>
      </c>
      <c r="M15" s="60">
        <v>9.9007999999999999E-2</v>
      </c>
      <c r="N15" s="60">
        <v>9.7792000000000018E-2</v>
      </c>
      <c r="O15" s="60">
        <v>0.1</v>
      </c>
      <c r="P15" s="60">
        <v>0.135824</v>
      </c>
      <c r="Q15" s="60">
        <v>0.12912000000000001</v>
      </c>
      <c r="R15" s="60">
        <v>0.150144</v>
      </c>
      <c r="S15" s="60">
        <v>-3.4117680106805941E-17</v>
      </c>
      <c r="T15" s="60">
        <v>0.136992</v>
      </c>
      <c r="U15" s="60">
        <v>0.12751999999999999</v>
      </c>
      <c r="V15" s="60">
        <v>0.14444799999999999</v>
      </c>
      <c r="W15" s="60">
        <v>9.999999999999995E-2</v>
      </c>
      <c r="X15" s="60">
        <v>3.6991999999999997E-2</v>
      </c>
      <c r="Y15" s="60">
        <v>2.7519999999999999E-2</v>
      </c>
      <c r="Z15" s="60">
        <v>4.4448000000000022E-2</v>
      </c>
      <c r="AA15" s="60">
        <v>-5.2943930420738358E-17</v>
      </c>
      <c r="AB15" s="60">
        <v>3.8191999999999997E-2</v>
      </c>
      <c r="AC15" s="60">
        <v>2.8511999999999999E-2</v>
      </c>
      <c r="AD15" s="60">
        <v>4.665600000000001E-2</v>
      </c>
      <c r="AE15" s="60">
        <v>-5.2587313272826652E-17</v>
      </c>
      <c r="AF15" s="60" t="s">
        <v>1227</v>
      </c>
      <c r="AG15" s="60" t="s">
        <v>1228</v>
      </c>
      <c r="AH15" s="60">
        <v>0.15326056145005951</v>
      </c>
      <c r="AI15" s="60">
        <v>0.11106929454549939</v>
      </c>
      <c r="AJ15" s="60">
        <v>8.598578962019035E-2</v>
      </c>
      <c r="AK15" s="60">
        <v>8.0082597763485586E-2</v>
      </c>
      <c r="AL15" s="60">
        <v>4.9676025917926809</v>
      </c>
      <c r="AM15" s="60">
        <v>4.9676025917926614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</row>
    <row r="16" spans="1:144" x14ac:dyDescent="0.3">
      <c r="A16" s="61">
        <v>14</v>
      </c>
      <c r="B16" s="60"/>
      <c r="C16" s="60">
        <v>100</v>
      </c>
      <c r="D16" s="60">
        <v>3.8888692855834961E-2</v>
      </c>
      <c r="E16" s="60" t="b">
        <v>0</v>
      </c>
      <c r="F16" s="60">
        <v>2.9086742015999999E-2</v>
      </c>
      <c r="G16" s="60">
        <v>3.7324800000000399E-6</v>
      </c>
      <c r="H16" s="60">
        <v>3.1999999999998702E-4</v>
      </c>
      <c r="I16" s="60">
        <v>2.5599999999998541E-4</v>
      </c>
      <c r="J16" s="60">
        <v>1.8880000000000151E-3</v>
      </c>
      <c r="K16" s="60">
        <v>9.9999999999999992E-2</v>
      </c>
      <c r="L16" s="60">
        <v>9.6751999999999949E-2</v>
      </c>
      <c r="M16" s="60">
        <v>9.5456000000000013E-2</v>
      </c>
      <c r="N16" s="60">
        <v>0.103024</v>
      </c>
      <c r="O16" s="60">
        <v>0.1</v>
      </c>
      <c r="P16" s="60">
        <v>0.42503999999999997</v>
      </c>
      <c r="Q16" s="60">
        <v>2.0223999999999999E-2</v>
      </c>
      <c r="R16" s="60">
        <v>6.4703999999999998E-2</v>
      </c>
      <c r="S16" s="60">
        <v>-2.494360600503328E-18</v>
      </c>
      <c r="T16" s="60">
        <v>0.42536000000000002</v>
      </c>
      <c r="U16" s="60">
        <v>1.996800000000001E-2</v>
      </c>
      <c r="V16" s="60">
        <v>6.6592000000000012E-2</v>
      </c>
      <c r="W16" s="60">
        <v>9.9999999999999992E-2</v>
      </c>
      <c r="X16" s="60">
        <v>0.32535999999999998</v>
      </c>
      <c r="Y16" s="60">
        <v>-8.0031999999999992E-2</v>
      </c>
      <c r="Z16" s="60">
        <v>-3.3408E-2</v>
      </c>
      <c r="AA16" s="60">
        <v>-2.0577985095432801E-17</v>
      </c>
      <c r="AB16" s="60">
        <v>0.32860800000000001</v>
      </c>
      <c r="AC16" s="60">
        <v>-7.5488E-2</v>
      </c>
      <c r="AD16" s="60">
        <v>-3.6431999999999999E-2</v>
      </c>
      <c r="AE16" s="60">
        <v>-2.0828792759898181E-17</v>
      </c>
      <c r="AF16" s="60" t="s">
        <v>1229</v>
      </c>
      <c r="AG16" s="60" t="s">
        <v>1230</v>
      </c>
      <c r="AH16" s="60">
        <v>0.36152228700044431</v>
      </c>
      <c r="AI16" s="60">
        <v>0.39080248676437229</v>
      </c>
      <c r="AJ16" s="60">
        <v>0.36028292921112981</v>
      </c>
      <c r="AK16" s="60">
        <v>0.33752439615775992</v>
      </c>
      <c r="AL16" s="60">
        <v>9.0517241379310569</v>
      </c>
      <c r="AM16" s="60">
        <v>9.0517241379310622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</row>
    <row r="17" spans="1:120" x14ac:dyDescent="0.3">
      <c r="A17" s="61">
        <v>15</v>
      </c>
      <c r="B17" s="60"/>
      <c r="C17" s="60">
        <v>100</v>
      </c>
      <c r="D17" s="60">
        <v>4.5881748199462891E-2</v>
      </c>
      <c r="E17" s="60" t="b">
        <v>0</v>
      </c>
      <c r="F17" s="60">
        <v>2.750235648E-2</v>
      </c>
      <c r="G17" s="60">
        <v>1.707786239999986E-4</v>
      </c>
      <c r="H17" s="60">
        <v>5.3119999999999834E-3</v>
      </c>
      <c r="I17" s="60">
        <v>7.7439999999999731E-3</v>
      </c>
      <c r="J17" s="60">
        <v>9.0879999999999572E-3</v>
      </c>
      <c r="K17" s="60">
        <v>9.9999999999999992E-2</v>
      </c>
      <c r="L17" s="60">
        <v>8.7967999999999991E-2</v>
      </c>
      <c r="M17" s="60">
        <v>9.9200000000000038E-2</v>
      </c>
      <c r="N17" s="60">
        <v>9.9615999999999996E-2</v>
      </c>
      <c r="O17" s="60">
        <v>0.1</v>
      </c>
      <c r="P17" s="60">
        <v>-0.13486400000000001</v>
      </c>
      <c r="Q17" s="60">
        <v>0.26175999999999999</v>
      </c>
      <c r="R17" s="60">
        <v>0.19430400000000009</v>
      </c>
      <c r="S17" s="60">
        <v>-6.9981216690476346E-17</v>
      </c>
      <c r="T17" s="60">
        <v>-0.129552</v>
      </c>
      <c r="U17" s="60">
        <v>0.25401600000000002</v>
      </c>
      <c r="V17" s="60">
        <v>0.20339199999999999</v>
      </c>
      <c r="W17" s="60">
        <v>9.9999999999999922E-2</v>
      </c>
      <c r="X17" s="60">
        <v>-0.22955200000000001</v>
      </c>
      <c r="Y17" s="60">
        <v>0.15401599999999999</v>
      </c>
      <c r="Z17" s="60">
        <v>0.103392</v>
      </c>
      <c r="AA17" s="60">
        <v>-8.6113244046284597E-17</v>
      </c>
      <c r="AB17" s="60">
        <v>-0.21751999999999999</v>
      </c>
      <c r="AC17" s="60">
        <v>0.15481600000000001</v>
      </c>
      <c r="AD17" s="60">
        <v>0.10377599999999999</v>
      </c>
      <c r="AE17" s="60">
        <v>-8.4641708452429137E-17</v>
      </c>
      <c r="AF17" s="60" t="s">
        <v>1231</v>
      </c>
      <c r="AG17" s="60" t="s">
        <v>1232</v>
      </c>
      <c r="AH17" s="60">
        <v>1.738960799534079</v>
      </c>
      <c r="AI17" s="60">
        <v>1.0187652783397909</v>
      </c>
      <c r="AJ17" s="60">
        <v>7.7882908696571759E-2</v>
      </c>
      <c r="AK17" s="60">
        <v>7.192788872197696E-2</v>
      </c>
      <c r="AL17" s="60">
        <v>0.37140204271121091</v>
      </c>
      <c r="AM17" s="60">
        <v>0.37140204271125438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</row>
    <row r="18" spans="1:120" x14ac:dyDescent="0.3">
      <c r="A18" s="61">
        <v>16</v>
      </c>
      <c r="B18" s="60"/>
      <c r="C18" s="60">
        <v>100</v>
      </c>
      <c r="D18" s="60">
        <v>5.9850931167602539E-2</v>
      </c>
      <c r="E18" s="60" t="b">
        <v>0</v>
      </c>
      <c r="F18" s="60">
        <v>2.985199411200001E-2</v>
      </c>
      <c r="G18" s="60">
        <v>1.7609932799999889E-4</v>
      </c>
      <c r="H18" s="60">
        <v>1.023999999999997E-2</v>
      </c>
      <c r="I18" s="60">
        <v>7.2319999999999876E-3</v>
      </c>
      <c r="J18" s="60">
        <v>4.351999999999967E-3</v>
      </c>
      <c r="K18" s="60">
        <v>9.9999999999999978E-2</v>
      </c>
      <c r="L18" s="60">
        <v>9.7952000000000039E-2</v>
      </c>
      <c r="M18" s="60">
        <v>9.6511999999999987E-2</v>
      </c>
      <c r="N18" s="60">
        <v>0.10460800000000001</v>
      </c>
      <c r="O18" s="60">
        <v>0.1</v>
      </c>
      <c r="P18" s="60">
        <v>0.42843199999999998</v>
      </c>
      <c r="Q18" s="60">
        <v>0.129472</v>
      </c>
      <c r="R18" s="60">
        <v>0.20582400000000001</v>
      </c>
      <c r="S18" s="60">
        <v>8.5137445476724009E-18</v>
      </c>
      <c r="T18" s="60">
        <v>0.41819200000000001</v>
      </c>
      <c r="U18" s="60">
        <v>0.13670399999999999</v>
      </c>
      <c r="V18" s="60">
        <v>0.20147200000000001</v>
      </c>
      <c r="W18" s="60">
        <v>9.9999999999999992E-2</v>
      </c>
      <c r="X18" s="60">
        <v>0.31819199999999997</v>
      </c>
      <c r="Y18" s="60">
        <v>3.6704000000000001E-2</v>
      </c>
      <c r="Z18" s="60">
        <v>0.10147200000000001</v>
      </c>
      <c r="AA18" s="60">
        <v>-1.2085794331425399E-17</v>
      </c>
      <c r="AB18" s="60">
        <v>0.32024000000000002</v>
      </c>
      <c r="AC18" s="60">
        <v>4.0191999999999999E-2</v>
      </c>
      <c r="AD18" s="60">
        <v>9.686400000000002E-2</v>
      </c>
      <c r="AE18" s="60">
        <v>-1.261288231377842E-17</v>
      </c>
      <c r="AF18" s="60" t="s">
        <v>1233</v>
      </c>
      <c r="AG18" s="60" t="s">
        <v>1234</v>
      </c>
      <c r="AH18" s="60">
        <v>0.23632722871892919</v>
      </c>
      <c r="AI18" s="60">
        <v>0.20594625340756981</v>
      </c>
      <c r="AJ18" s="60">
        <v>0.30476323551597112</v>
      </c>
      <c r="AK18" s="60">
        <v>0.28368400817327077</v>
      </c>
      <c r="AL18" s="60">
        <v>4.5411542100283446</v>
      </c>
      <c r="AM18" s="60">
        <v>4.5411542100283446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</row>
    <row r="19" spans="1:120" x14ac:dyDescent="0.3">
      <c r="A19" s="61">
        <v>17</v>
      </c>
      <c r="B19" s="60"/>
      <c r="C19" s="60">
        <v>100</v>
      </c>
      <c r="D19" s="60">
        <v>6.4830303192138672E-2</v>
      </c>
      <c r="E19" s="60" t="b">
        <v>0</v>
      </c>
      <c r="F19" s="60">
        <v>2.6208585983999989E-2</v>
      </c>
      <c r="G19" s="60">
        <v>2.0421120000000011E-6</v>
      </c>
      <c r="H19" s="60">
        <v>1.3279999999999961E-3</v>
      </c>
      <c r="I19" s="60">
        <v>5.1200000000001245E-4</v>
      </c>
      <c r="J19" s="60">
        <v>1.279999999999988E-4</v>
      </c>
      <c r="K19" s="60">
        <v>9.9999999999999978E-2</v>
      </c>
      <c r="L19" s="60">
        <v>8.3631999999999984E-2</v>
      </c>
      <c r="M19" s="60">
        <v>9.8047999999999996E-2</v>
      </c>
      <c r="N19" s="60">
        <v>9.7983999999999988E-2</v>
      </c>
      <c r="O19" s="60">
        <v>0.1</v>
      </c>
      <c r="P19" s="60">
        <v>0.25363200000000002</v>
      </c>
      <c r="Q19" s="60">
        <v>0.28822399999999998</v>
      </c>
      <c r="R19" s="60">
        <v>-4.4640000000000001E-3</v>
      </c>
      <c r="S19" s="60">
        <v>-4.8366690544245223E-17</v>
      </c>
      <c r="T19" s="60">
        <v>0.25230399999999997</v>
      </c>
      <c r="U19" s="60">
        <v>0.28873599999999999</v>
      </c>
      <c r="V19" s="60">
        <v>-4.5919999999999989E-3</v>
      </c>
      <c r="W19" s="60">
        <v>9.9999999999999936E-2</v>
      </c>
      <c r="X19" s="60">
        <v>0.15230399999999999</v>
      </c>
      <c r="Y19" s="60">
        <v>0.18873599999999999</v>
      </c>
      <c r="Z19" s="60">
        <v>-0.104592</v>
      </c>
      <c r="AA19" s="60">
        <v>-6.6946052063469549E-17</v>
      </c>
      <c r="AB19" s="60">
        <v>0.16867199999999999</v>
      </c>
      <c r="AC19" s="60">
        <v>0.190688</v>
      </c>
      <c r="AD19" s="60">
        <v>-0.102576</v>
      </c>
      <c r="AE19" s="60">
        <v>-6.4814186915513835E-17</v>
      </c>
      <c r="AF19" s="60" t="s">
        <v>1235</v>
      </c>
      <c r="AG19" s="60" t="s">
        <v>1236</v>
      </c>
      <c r="AH19" s="60">
        <v>1.540270159400063</v>
      </c>
      <c r="AI19" s="60">
        <v>2.0158458538980191</v>
      </c>
      <c r="AJ19" s="60">
        <v>0.19668239471316451</v>
      </c>
      <c r="AK19" s="60">
        <v>0.1811592428904473</v>
      </c>
      <c r="AL19" s="60">
        <v>1.9274896741624321</v>
      </c>
      <c r="AM19" s="60">
        <v>1.927489674162391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</row>
    <row r="20" spans="1:120" x14ac:dyDescent="0.3">
      <c r="A20" s="61">
        <v>18</v>
      </c>
      <c r="B20" s="60"/>
      <c r="C20" s="60">
        <v>100</v>
      </c>
      <c r="D20" s="60">
        <v>3.7905454635620117E-2</v>
      </c>
      <c r="E20" s="60" t="b">
        <v>0</v>
      </c>
      <c r="F20" s="60">
        <v>2.8879037951999999E-2</v>
      </c>
      <c r="G20" s="60">
        <v>3.572735999999941E-6</v>
      </c>
      <c r="H20" s="60">
        <v>1.2159999999999951E-3</v>
      </c>
      <c r="I20" s="60">
        <v>8.3199999999998553E-4</v>
      </c>
      <c r="J20" s="60">
        <v>1.183999999999991E-3</v>
      </c>
      <c r="K20" s="60">
        <v>9.9999999999999978E-2</v>
      </c>
      <c r="L20" s="60">
        <v>9.5215999999999995E-2</v>
      </c>
      <c r="M20" s="60">
        <v>9.8720000000000002E-2</v>
      </c>
      <c r="N20" s="60">
        <v>0.10033599999999999</v>
      </c>
      <c r="O20" s="60">
        <v>0.1</v>
      </c>
      <c r="P20" s="60">
        <v>0.17976</v>
      </c>
      <c r="Q20" s="60">
        <v>0.11536</v>
      </c>
      <c r="R20" s="60">
        <v>0.12648000000000001</v>
      </c>
      <c r="S20" s="60">
        <v>-3.079251911776105E-17</v>
      </c>
      <c r="T20" s="60">
        <v>0.17854400000000001</v>
      </c>
      <c r="U20" s="60">
        <v>0.114528</v>
      </c>
      <c r="V20" s="60">
        <v>0.12529599999999999</v>
      </c>
      <c r="W20" s="60">
        <v>9.999999999999995E-2</v>
      </c>
      <c r="X20" s="60">
        <v>7.8544000000000003E-2</v>
      </c>
      <c r="Y20" s="60">
        <v>1.4527999999999999E-2</v>
      </c>
      <c r="Z20" s="60">
        <v>2.529600000000002E-2</v>
      </c>
      <c r="AA20" s="60">
        <v>-4.9405191029922181E-17</v>
      </c>
      <c r="AB20" s="60">
        <v>8.3328000000000013E-2</v>
      </c>
      <c r="AC20" s="60">
        <v>1.5807999999999999E-2</v>
      </c>
      <c r="AD20" s="60">
        <v>2.4960000000000031E-2</v>
      </c>
      <c r="AE20" s="60">
        <v>-4.8938845528806873E-17</v>
      </c>
      <c r="AF20" s="60" t="s">
        <v>1237</v>
      </c>
      <c r="AG20" s="60" t="s">
        <v>1238</v>
      </c>
      <c r="AH20" s="60">
        <v>0.52100411281070902</v>
      </c>
      <c r="AI20" s="60">
        <v>0.54552774557453843</v>
      </c>
      <c r="AJ20" s="60">
        <v>0.1097138779685589</v>
      </c>
      <c r="AK20" s="60">
        <v>0.1022598585787845</v>
      </c>
      <c r="AL20" s="60">
        <v>1.3282732447817429</v>
      </c>
      <c r="AM20" s="60">
        <v>1.3282732447817509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</row>
    <row r="21" spans="1:120" x14ac:dyDescent="0.3">
      <c r="A21" s="61">
        <v>19</v>
      </c>
      <c r="B21" s="60"/>
      <c r="C21" s="60">
        <v>100</v>
      </c>
      <c r="D21" s="60">
        <v>5.2870988845825202E-2</v>
      </c>
      <c r="E21" s="60" t="b">
        <v>0</v>
      </c>
      <c r="F21" s="60">
        <v>2.6783631360000022E-2</v>
      </c>
      <c r="G21" s="60">
        <v>4.6325759999999241E-5</v>
      </c>
      <c r="H21" s="60">
        <v>1.2159999999999951E-3</v>
      </c>
      <c r="I21" s="60">
        <v>5.2479999999999749E-3</v>
      </c>
      <c r="J21" s="60">
        <v>4.1599999999999424E-3</v>
      </c>
      <c r="K21" s="60">
        <v>9.9999999999999992E-2</v>
      </c>
      <c r="L21" s="60">
        <v>8.2400000000000001E-2</v>
      </c>
      <c r="M21" s="60">
        <v>0.100352</v>
      </c>
      <c r="N21" s="60">
        <v>9.9616000000000066E-2</v>
      </c>
      <c r="O21" s="60">
        <v>0.1</v>
      </c>
      <c r="P21" s="60">
        <v>-0.124544</v>
      </c>
      <c r="Q21" s="60">
        <v>0.17683199999999999</v>
      </c>
      <c r="R21" s="60">
        <v>-3.1343999999999962E-2</v>
      </c>
      <c r="S21" s="60">
        <v>-9.1150951119257165E-17</v>
      </c>
      <c r="T21" s="60">
        <v>-0.12576000000000001</v>
      </c>
      <c r="U21" s="60">
        <v>0.17158399999999999</v>
      </c>
      <c r="V21" s="60">
        <v>-3.5503999999999897E-2</v>
      </c>
      <c r="W21" s="60">
        <v>9.9999999999999895E-2</v>
      </c>
      <c r="X21" s="60">
        <v>-0.22575999999999999</v>
      </c>
      <c r="Y21" s="60">
        <v>7.1583999999999995E-2</v>
      </c>
      <c r="Z21" s="60">
        <v>-0.1355039999999999</v>
      </c>
      <c r="AA21" s="60">
        <v>-1.0985767590559281E-16</v>
      </c>
      <c r="AB21" s="60">
        <v>-0.20816000000000001</v>
      </c>
      <c r="AC21" s="60">
        <v>7.1232000000000004E-2</v>
      </c>
      <c r="AD21" s="60">
        <v>-0.13511999999999999</v>
      </c>
      <c r="AE21" s="60">
        <v>-1.076337173183412E-16</v>
      </c>
      <c r="AF21" s="60" t="s">
        <v>1239</v>
      </c>
      <c r="AG21" s="60" t="s">
        <v>1240</v>
      </c>
      <c r="AH21" s="60">
        <v>2.5498196957624621</v>
      </c>
      <c r="AI21" s="60">
        <v>1.553435273939741</v>
      </c>
      <c r="AJ21" s="60">
        <v>3.1722714563198848E-2</v>
      </c>
      <c r="AK21" s="60">
        <v>2.9464522767098489E-2</v>
      </c>
      <c r="AL21" s="60">
        <v>0.28338646829607061</v>
      </c>
      <c r="AM21" s="60">
        <v>0.28338646829608749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</row>
    <row r="22" spans="1:120" x14ac:dyDescent="0.3">
      <c r="A22" s="61">
        <v>20</v>
      </c>
      <c r="B22" s="60"/>
      <c r="C22" s="60">
        <v>100</v>
      </c>
      <c r="D22" s="60">
        <v>4.8444747924804688E-2</v>
      </c>
      <c r="E22" s="60" t="b">
        <v>0</v>
      </c>
      <c r="F22" s="60">
        <v>2.945314944000001E-2</v>
      </c>
      <c r="G22" s="60">
        <v>8.4480000000055196E-9</v>
      </c>
      <c r="H22" s="60">
        <v>1.599999999999345E-5</v>
      </c>
      <c r="I22" s="60">
        <v>6.3999999999980739E-5</v>
      </c>
      <c r="J22" s="60">
        <v>6.4000000000064006E-5</v>
      </c>
      <c r="K22" s="60">
        <v>9.9999999999999978E-2</v>
      </c>
      <c r="L22" s="60">
        <v>9.7984000000000002E-2</v>
      </c>
      <c r="M22" s="60">
        <v>9.8528000000000004E-2</v>
      </c>
      <c r="N22" s="60">
        <v>0.10072</v>
      </c>
      <c r="O22" s="60">
        <v>0.1</v>
      </c>
      <c r="P22" s="60">
        <v>-1.2607999999999991E-2</v>
      </c>
      <c r="Q22" s="60">
        <v>7.3759999999999992E-2</v>
      </c>
      <c r="R22" s="60">
        <v>0.15840000000000001</v>
      </c>
      <c r="S22" s="60">
        <v>-4.7894466738494002E-17</v>
      </c>
      <c r="T22" s="60">
        <v>-1.259199999999999E-2</v>
      </c>
      <c r="U22" s="60">
        <v>7.3696000000000011E-2</v>
      </c>
      <c r="V22" s="60">
        <v>0.15846399999999999</v>
      </c>
      <c r="W22" s="60">
        <v>9.9999999999999936E-2</v>
      </c>
      <c r="X22" s="60">
        <v>-0.112592</v>
      </c>
      <c r="Y22" s="60">
        <v>-2.6304000000000001E-2</v>
      </c>
      <c r="Z22" s="60">
        <v>5.846400000000003E-2</v>
      </c>
      <c r="AA22" s="60">
        <v>-6.6250452681553844E-17</v>
      </c>
      <c r="AB22" s="60">
        <v>-0.11057599999999999</v>
      </c>
      <c r="AC22" s="60">
        <v>-2.4832E-2</v>
      </c>
      <c r="AD22" s="60">
        <v>5.7744000000000018E-2</v>
      </c>
      <c r="AE22" s="60">
        <v>-6.6181872460801606E-17</v>
      </c>
      <c r="AF22" s="60" t="s">
        <v>1241</v>
      </c>
      <c r="AG22" s="60" t="s">
        <v>1242</v>
      </c>
      <c r="AH22" s="60">
        <v>0.30534093039100391</v>
      </c>
      <c r="AI22" s="60">
        <v>0.16583185464206479</v>
      </c>
      <c r="AJ22" s="60">
        <v>0.1219044587820447</v>
      </c>
      <c r="AK22" s="60">
        <v>0.1138838444466746</v>
      </c>
      <c r="AL22" s="60">
        <v>1.2315270935960849</v>
      </c>
      <c r="AM22" s="60">
        <v>1.2315270935960649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</row>
    <row r="23" spans="1:120" x14ac:dyDescent="0.3">
      <c r="A23" s="61">
        <v>21</v>
      </c>
      <c r="B23" s="60"/>
      <c r="C23" s="60">
        <v>100</v>
      </c>
      <c r="D23" s="60">
        <v>6.2859773635864258E-2</v>
      </c>
      <c r="E23" s="60" t="b">
        <v>0</v>
      </c>
      <c r="F23" s="60">
        <v>3.5045043456E-2</v>
      </c>
      <c r="G23" s="60">
        <v>5.4146304000000337E-5</v>
      </c>
      <c r="H23" s="60">
        <v>1.6480000000000041E-3</v>
      </c>
      <c r="I23" s="60">
        <v>1.792000000000016E-3</v>
      </c>
      <c r="J23" s="60">
        <v>6.9440000000000196E-3</v>
      </c>
      <c r="K23" s="60">
        <v>9.9999999999999992E-2</v>
      </c>
      <c r="L23" s="60">
        <v>8.6655999999999997E-2</v>
      </c>
      <c r="M23" s="60">
        <v>0.117728</v>
      </c>
      <c r="N23" s="60">
        <v>0.11694400000000001</v>
      </c>
      <c r="O23" s="60">
        <v>0.1</v>
      </c>
      <c r="P23" s="60">
        <v>-3.8080000000000003E-2</v>
      </c>
      <c r="Q23" s="60">
        <v>0.37331199999999998</v>
      </c>
      <c r="R23" s="60">
        <v>7.0992000000000055E-2</v>
      </c>
      <c r="S23" s="60">
        <v>-8.0060549706178723E-17</v>
      </c>
      <c r="T23" s="60">
        <v>-3.6431999999999992E-2</v>
      </c>
      <c r="U23" s="60">
        <v>0.37152000000000002</v>
      </c>
      <c r="V23" s="60">
        <v>6.4048000000000035E-2</v>
      </c>
      <c r="W23" s="60">
        <v>9.9999999999999908E-2</v>
      </c>
      <c r="X23" s="60">
        <v>-0.136432</v>
      </c>
      <c r="Y23" s="60">
        <v>0.27151999999999998</v>
      </c>
      <c r="Z23" s="60">
        <v>-3.595199999999997E-2</v>
      </c>
      <c r="AA23" s="60">
        <v>-9.8969096285013849E-17</v>
      </c>
      <c r="AB23" s="60">
        <v>-0.123088</v>
      </c>
      <c r="AC23" s="60">
        <v>0.25379200000000002</v>
      </c>
      <c r="AD23" s="60">
        <v>-5.289599999999995E-2</v>
      </c>
      <c r="AE23" s="60">
        <v>-9.8324442209942688E-17</v>
      </c>
      <c r="AF23" s="60" t="s">
        <v>1243</v>
      </c>
      <c r="AG23" s="60" t="s">
        <v>1244</v>
      </c>
      <c r="AH23" s="60">
        <v>1.1000707834182291</v>
      </c>
      <c r="AI23" s="60">
        <v>1.6055956527210999</v>
      </c>
      <c r="AJ23" s="60">
        <v>1.9488193033892931</v>
      </c>
      <c r="AK23" s="60">
        <v>1.7822081787025681</v>
      </c>
      <c r="AL23" s="60">
        <v>47.129506008010672</v>
      </c>
      <c r="AM23" s="60">
        <v>47.129506008010793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</row>
    <row r="24" spans="1:120" x14ac:dyDescent="0.3">
      <c r="A24" s="61">
        <v>22</v>
      </c>
      <c r="B24" s="60"/>
      <c r="C24" s="60">
        <v>100</v>
      </c>
      <c r="D24" s="60">
        <v>5.4867029190063477E-2</v>
      </c>
      <c r="E24" s="60" t="b">
        <v>0</v>
      </c>
      <c r="F24" s="60">
        <v>2.9250397439999999E-2</v>
      </c>
      <c r="G24" s="60">
        <v>4.5734399999999919E-6</v>
      </c>
      <c r="H24" s="60">
        <v>1.3120000000000349E-3</v>
      </c>
      <c r="I24" s="60">
        <v>7.3600000000000054E-4</v>
      </c>
      <c r="J24" s="60">
        <v>1.5199999999999669E-3</v>
      </c>
      <c r="K24" s="60">
        <v>9.9999999999999992E-2</v>
      </c>
      <c r="L24" s="60">
        <v>9.7552E-2</v>
      </c>
      <c r="M24" s="60">
        <v>9.7279999999999991E-2</v>
      </c>
      <c r="N24" s="60">
        <v>0.101344</v>
      </c>
      <c r="O24" s="60">
        <v>0.1</v>
      </c>
      <c r="P24" s="60">
        <v>0.1116</v>
      </c>
      <c r="Q24" s="60">
        <v>6.8671999999999997E-2</v>
      </c>
      <c r="R24" s="60">
        <v>3.0240000000000002E-3</v>
      </c>
      <c r="S24" s="60">
        <v>-5.1399895736373393E-17</v>
      </c>
      <c r="T24" s="60">
        <v>0.112912</v>
      </c>
      <c r="U24" s="60">
        <v>6.7935999999999996E-2</v>
      </c>
      <c r="V24" s="60">
        <v>1.5040000000000331E-3</v>
      </c>
      <c r="W24" s="60">
        <v>9.9999999999999936E-2</v>
      </c>
      <c r="X24" s="60">
        <v>1.2912000000000021E-2</v>
      </c>
      <c r="Y24" s="60">
        <v>-3.2064000000000002E-2</v>
      </c>
      <c r="Z24" s="60">
        <v>-9.8495999999999972E-2</v>
      </c>
      <c r="AA24" s="60">
        <v>-6.9750003374797316E-17</v>
      </c>
      <c r="AB24" s="60">
        <v>1.536000000000003E-2</v>
      </c>
      <c r="AC24" s="60">
        <v>-2.9343999999999999E-2</v>
      </c>
      <c r="AD24" s="60">
        <v>-9.9839999999999984E-2</v>
      </c>
      <c r="AE24" s="60">
        <v>-6.97813543328555E-17</v>
      </c>
      <c r="AF24" s="60" t="s">
        <v>1245</v>
      </c>
      <c r="AG24" s="60" t="s">
        <v>1246</v>
      </c>
      <c r="AH24" s="60">
        <v>0.34464089150271843</v>
      </c>
      <c r="AI24" s="60">
        <v>0.2048727927770588</v>
      </c>
      <c r="AJ24" s="60">
        <v>0.22418881927072379</v>
      </c>
      <c r="AK24" s="60">
        <v>0.20950392122631439</v>
      </c>
      <c r="AL24" s="60">
        <v>1.3645224171540109</v>
      </c>
      <c r="AM24" s="60">
        <v>1.364522417154012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</row>
    <row r="25" spans="1:120" x14ac:dyDescent="0.3">
      <c r="A25" s="61">
        <v>23</v>
      </c>
      <c r="B25" s="60"/>
      <c r="C25" s="60">
        <v>100</v>
      </c>
      <c r="D25" s="60">
        <v>5.9866905212402337E-2</v>
      </c>
      <c r="E25" s="60" t="b">
        <v>0</v>
      </c>
      <c r="F25" s="60">
        <v>2.562130252800001E-2</v>
      </c>
      <c r="G25" s="60">
        <v>3.7806335999999467E-5</v>
      </c>
      <c r="H25" s="60">
        <v>5.2159999999999429E-3</v>
      </c>
      <c r="I25" s="60">
        <v>2.9120000000000192E-3</v>
      </c>
      <c r="J25" s="60">
        <v>1.4559999999999851E-3</v>
      </c>
      <c r="K25" s="60">
        <v>9.9999999999999992E-2</v>
      </c>
      <c r="L25" s="60">
        <v>8.8624000000000036E-2</v>
      </c>
      <c r="M25" s="60">
        <v>9.1904000000000013E-2</v>
      </c>
      <c r="N25" s="60">
        <v>9.6544000000000019E-2</v>
      </c>
      <c r="O25" s="60">
        <v>0.1</v>
      </c>
      <c r="P25" s="60">
        <v>0.20169599999999999</v>
      </c>
      <c r="Q25" s="60">
        <v>-5.8816E-2</v>
      </c>
      <c r="R25" s="60">
        <v>-6.8879999999999969E-2</v>
      </c>
      <c r="S25" s="60">
        <v>-4.136562972287964E-17</v>
      </c>
      <c r="T25" s="60">
        <v>0.19647999999999999</v>
      </c>
      <c r="U25" s="60">
        <v>-5.5903999999999981E-2</v>
      </c>
      <c r="V25" s="60">
        <v>-6.7423999999999984E-2</v>
      </c>
      <c r="W25" s="60">
        <v>9.999999999999995E-2</v>
      </c>
      <c r="X25" s="60">
        <v>9.6480000000000024E-2</v>
      </c>
      <c r="Y25" s="60">
        <v>-0.15590399999999999</v>
      </c>
      <c r="Z25" s="60">
        <v>-0.16742399999999999</v>
      </c>
      <c r="AA25" s="60">
        <v>-6.0374107480525201E-17</v>
      </c>
      <c r="AB25" s="60">
        <v>0.10785599999999999</v>
      </c>
      <c r="AC25" s="60">
        <v>-0.14780799999999999</v>
      </c>
      <c r="AD25" s="60">
        <v>-0.163968</v>
      </c>
      <c r="AE25" s="60">
        <v>-5.9053448372324683E-17</v>
      </c>
      <c r="AF25" s="60" t="s">
        <v>1247</v>
      </c>
      <c r="AG25" s="60" t="s">
        <v>1248</v>
      </c>
      <c r="AH25" s="60">
        <v>1.396622213442795</v>
      </c>
      <c r="AI25" s="60">
        <v>1.237801100672856</v>
      </c>
      <c r="AJ25" s="60">
        <v>0.60548813253266531</v>
      </c>
      <c r="AK25" s="60">
        <v>0.56928088810155097</v>
      </c>
      <c r="AL25" s="60">
        <v>2.0642201834861988</v>
      </c>
      <c r="AM25" s="60">
        <v>2.0642201834862002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</row>
    <row r="26" spans="1:120" x14ac:dyDescent="0.3">
      <c r="A26" s="61">
        <v>24</v>
      </c>
      <c r="B26" s="60"/>
      <c r="C26" s="60">
        <v>100</v>
      </c>
      <c r="D26" s="60">
        <v>4.0888547897338867E-2</v>
      </c>
      <c r="E26" s="60" t="b">
        <v>0</v>
      </c>
      <c r="F26" s="60">
        <v>2.9399711232000001E-2</v>
      </c>
      <c r="G26" s="60">
        <v>7.2892416000000201E-5</v>
      </c>
      <c r="H26" s="60">
        <v>7.0400000000000176E-3</v>
      </c>
      <c r="I26" s="60">
        <v>4.0959999999999894E-3</v>
      </c>
      <c r="J26" s="60">
        <v>2.5600000000000071E-3</v>
      </c>
      <c r="K26" s="60">
        <v>9.9999999999999992E-2</v>
      </c>
      <c r="L26" s="60">
        <v>9.7616000000000008E-2</v>
      </c>
      <c r="M26" s="60">
        <v>9.8720000000000002E-2</v>
      </c>
      <c r="N26" s="60">
        <v>0.10062400000000001</v>
      </c>
      <c r="O26" s="60">
        <v>0.1</v>
      </c>
      <c r="P26" s="60">
        <v>6.6591999999999998E-2</v>
      </c>
      <c r="Q26" s="60">
        <v>1.7247999999999999E-2</v>
      </c>
      <c r="R26" s="60">
        <v>0.25761600000000001</v>
      </c>
      <c r="S26" s="60">
        <v>-2.258444641115583E-17</v>
      </c>
      <c r="T26" s="60">
        <v>7.3632000000000017E-2</v>
      </c>
      <c r="U26" s="60">
        <v>1.3152000000000009E-2</v>
      </c>
      <c r="V26" s="60">
        <v>0.26017600000000002</v>
      </c>
      <c r="W26" s="60">
        <v>9.9999999999999964E-2</v>
      </c>
      <c r="X26" s="60">
        <v>-2.6367999999999989E-2</v>
      </c>
      <c r="Y26" s="60">
        <v>-8.6847999999999995E-2</v>
      </c>
      <c r="Z26" s="60">
        <v>0.16017600000000001</v>
      </c>
      <c r="AA26" s="60">
        <v>-3.9527679806719288E-17</v>
      </c>
      <c r="AB26" s="60">
        <v>-2.3983999999999981E-2</v>
      </c>
      <c r="AC26" s="60">
        <v>-8.5567999999999991E-2</v>
      </c>
      <c r="AD26" s="60">
        <v>0.159552</v>
      </c>
      <c r="AE26" s="60">
        <v>-3.9390519365214769E-17</v>
      </c>
      <c r="AF26" s="60" t="s">
        <v>1249</v>
      </c>
      <c r="AG26" s="60" t="s">
        <v>1250</v>
      </c>
      <c r="AH26" s="60">
        <v>0.31748591684740118</v>
      </c>
      <c r="AI26" s="60">
        <v>0.2303811390555828</v>
      </c>
      <c r="AJ26" s="60">
        <v>0.1009426304746661</v>
      </c>
      <c r="AK26" s="60">
        <v>9.4598355898056707E-2</v>
      </c>
      <c r="AL26" s="60">
        <v>0.38957147138146581</v>
      </c>
      <c r="AM26" s="60">
        <v>0.38957147138145148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</row>
    <row r="27" spans="1:120" x14ac:dyDescent="0.3">
      <c r="A27" s="61">
        <v>25</v>
      </c>
      <c r="B27" s="60"/>
      <c r="C27" s="60">
        <v>100</v>
      </c>
      <c r="D27" s="60">
        <v>3.9886236190795898E-2</v>
      </c>
      <c r="E27" s="60" t="b">
        <v>0</v>
      </c>
      <c r="F27" s="60">
        <v>2.8904148479999999E-2</v>
      </c>
      <c r="G27" s="60">
        <v>1.1607552000000119E-5</v>
      </c>
      <c r="H27" s="60">
        <v>2.9600000000000082E-3</v>
      </c>
      <c r="I27" s="60">
        <v>1.376000000000002E-3</v>
      </c>
      <c r="J27" s="60">
        <v>9.760000000000324E-4</v>
      </c>
      <c r="K27" s="60">
        <v>9.9999999999999978E-2</v>
      </c>
      <c r="L27" s="60">
        <v>9.7327999999999998E-2</v>
      </c>
      <c r="M27" s="60">
        <v>9.8335999999999993E-2</v>
      </c>
      <c r="N27" s="60">
        <v>9.8800000000000013E-2</v>
      </c>
      <c r="O27" s="60">
        <v>0.1</v>
      </c>
      <c r="P27" s="60">
        <v>2.2288000000000009E-2</v>
      </c>
      <c r="Q27" s="60">
        <v>8.4351999999999996E-2</v>
      </c>
      <c r="R27" s="60">
        <v>0.126912</v>
      </c>
      <c r="S27" s="60">
        <v>-4.812568005417302E-17</v>
      </c>
      <c r="T27" s="60">
        <v>2.524800000000002E-2</v>
      </c>
      <c r="U27" s="60">
        <v>8.5727999999999999E-2</v>
      </c>
      <c r="V27" s="60">
        <v>0.12788800000000011</v>
      </c>
      <c r="W27" s="60">
        <v>9.9999999999999936E-2</v>
      </c>
      <c r="X27" s="60">
        <v>-7.4751999999999985E-2</v>
      </c>
      <c r="Y27" s="60">
        <v>-1.4272E-2</v>
      </c>
      <c r="Z27" s="60">
        <v>2.7888000000000041E-2</v>
      </c>
      <c r="AA27" s="60">
        <v>-6.6097616761020251E-17</v>
      </c>
      <c r="AB27" s="60">
        <v>-7.2079999999999977E-2</v>
      </c>
      <c r="AC27" s="60">
        <v>-1.2607999999999999E-2</v>
      </c>
      <c r="AD27" s="60">
        <v>2.9088000000000041E-2</v>
      </c>
      <c r="AE27" s="60">
        <v>-6.5725324134079465E-17</v>
      </c>
      <c r="AF27" s="60" t="s">
        <v>1251</v>
      </c>
      <c r="AG27" s="60" t="s">
        <v>1252</v>
      </c>
      <c r="AH27" s="60">
        <v>0.37605532137240433</v>
      </c>
      <c r="AI27" s="60">
        <v>0.2348943664683841</v>
      </c>
      <c r="AJ27" s="60">
        <v>0.13919200018165381</v>
      </c>
      <c r="AK27" s="60">
        <v>0.1299479137146477</v>
      </c>
      <c r="AL27" s="60">
        <v>4.3029259896730228</v>
      </c>
      <c r="AM27" s="60">
        <v>4.3029259896730139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spans="1:120" x14ac:dyDescent="0.3">
      <c r="A28" s="61">
        <v>26</v>
      </c>
      <c r="B28" s="60"/>
      <c r="C28" s="60">
        <v>100</v>
      </c>
      <c r="D28" s="60">
        <v>3.7923812866210938E-2</v>
      </c>
      <c r="E28" s="60" t="b">
        <v>0</v>
      </c>
      <c r="F28" s="60">
        <v>2.9510111232000001E-2</v>
      </c>
      <c r="G28" s="60">
        <v>5.2853759999998734E-6</v>
      </c>
      <c r="H28" s="60">
        <v>1.75999999999954E-4</v>
      </c>
      <c r="I28" s="60">
        <v>1.119999999999991E-3</v>
      </c>
      <c r="J28" s="60">
        <v>1.9999999999999771E-3</v>
      </c>
      <c r="K28" s="60">
        <v>9.9999999999999992E-2</v>
      </c>
      <c r="L28" s="60">
        <v>9.8431999999999992E-2</v>
      </c>
      <c r="M28" s="60">
        <v>9.9392000000000008E-2</v>
      </c>
      <c r="N28" s="60">
        <v>9.9712000000000009E-2</v>
      </c>
      <c r="O28" s="60">
        <v>0.1</v>
      </c>
      <c r="P28" s="60">
        <v>-0.19836799999999999</v>
      </c>
      <c r="Q28" s="60">
        <v>-1.5424E-2</v>
      </c>
      <c r="R28" s="60">
        <v>7.1520000000000507E-3</v>
      </c>
      <c r="S28" s="60">
        <v>-8.3705098580441254E-17</v>
      </c>
      <c r="T28" s="60">
        <v>-0.19819200000000001</v>
      </c>
      <c r="U28" s="60">
        <v>-1.6543999999999989E-2</v>
      </c>
      <c r="V28" s="60">
        <v>5.1520000000000732E-3</v>
      </c>
      <c r="W28" s="60">
        <v>9.9999999999999908E-2</v>
      </c>
      <c r="X28" s="60">
        <v>-0.29819200000000001</v>
      </c>
      <c r="Y28" s="60">
        <v>-0.11654399999999999</v>
      </c>
      <c r="Z28" s="60">
        <v>-9.4847999999999932E-2</v>
      </c>
      <c r="AA28" s="60">
        <v>-1.0222959592306379E-16</v>
      </c>
      <c r="AB28" s="60">
        <v>-0.296624</v>
      </c>
      <c r="AC28" s="60">
        <v>-0.115936</v>
      </c>
      <c r="AD28" s="60">
        <v>-9.4559999999999936E-2</v>
      </c>
      <c r="AE28" s="60">
        <v>-1.020395307398361E-16</v>
      </c>
      <c r="AF28" s="60" t="s">
        <v>1253</v>
      </c>
      <c r="AG28" s="60" t="s">
        <v>1254</v>
      </c>
      <c r="AH28" s="60">
        <v>0.30126930135497643</v>
      </c>
      <c r="AI28" s="60">
        <v>0.121955665145227</v>
      </c>
      <c r="AJ28" s="60">
        <v>4.6850570476501499E-2</v>
      </c>
      <c r="AK28" s="60">
        <v>4.396923424496902E-2</v>
      </c>
      <c r="AL28" s="60">
        <v>0.30364372469634848</v>
      </c>
      <c r="AM28" s="60">
        <v>0.30364372469632511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</row>
    <row r="29" spans="1:120" x14ac:dyDescent="0.3">
      <c r="A29" s="61">
        <v>27</v>
      </c>
      <c r="B29" s="60"/>
      <c r="C29" s="60">
        <v>100</v>
      </c>
      <c r="D29" s="60">
        <v>4.3891429901123047E-2</v>
      </c>
      <c r="E29" s="60" t="b">
        <v>0</v>
      </c>
      <c r="F29" s="60">
        <v>2.9054840831999992E-2</v>
      </c>
      <c r="G29" s="60">
        <v>2.1700193279999992E-3</v>
      </c>
      <c r="H29" s="60">
        <v>5.5839999999999987E-3</v>
      </c>
      <c r="I29" s="60">
        <v>2.2624000000000009E-2</v>
      </c>
      <c r="J29" s="60">
        <v>4.0335999999999983E-2</v>
      </c>
      <c r="K29" s="60">
        <v>9.9999999999999992E-2</v>
      </c>
      <c r="L29" s="60">
        <v>9.7855999999999999E-2</v>
      </c>
      <c r="M29" s="60">
        <v>9.8239999999999994E-2</v>
      </c>
      <c r="N29" s="60">
        <v>9.9135999999999946E-2</v>
      </c>
      <c r="O29" s="60">
        <v>0.1</v>
      </c>
      <c r="P29" s="60">
        <v>3.9456000000000012E-2</v>
      </c>
      <c r="Q29" s="60">
        <v>0.21321599999999999</v>
      </c>
      <c r="R29" s="60">
        <v>0.32207999999999998</v>
      </c>
      <c r="S29" s="60">
        <v>-3.0012664036064009E-17</v>
      </c>
      <c r="T29" s="60">
        <v>3.3872000000000013E-2</v>
      </c>
      <c r="U29" s="60">
        <v>0.19059200000000001</v>
      </c>
      <c r="V29" s="60">
        <v>0.36241600000000002</v>
      </c>
      <c r="W29" s="60">
        <v>9.9999999999999964E-2</v>
      </c>
      <c r="X29" s="60">
        <v>-6.6127999999999992E-2</v>
      </c>
      <c r="Y29" s="60">
        <v>9.0591999999999992E-2</v>
      </c>
      <c r="Z29" s="60">
        <v>0.26241599999999998</v>
      </c>
      <c r="AA29" s="60">
        <v>-4.2741153007681938E-17</v>
      </c>
      <c r="AB29" s="60">
        <v>-6.3983999999999985E-2</v>
      </c>
      <c r="AC29" s="60">
        <v>9.235199999999999E-2</v>
      </c>
      <c r="AD29" s="60">
        <v>0.26328000000000001</v>
      </c>
      <c r="AE29" s="60">
        <v>-4.2480548168823382E-17</v>
      </c>
      <c r="AF29" s="60" t="s">
        <v>1255</v>
      </c>
      <c r="AG29" s="60" t="s">
        <v>1256</v>
      </c>
      <c r="AH29" s="60">
        <v>0.30175818807900101</v>
      </c>
      <c r="AI29" s="60">
        <v>0.17486915307249301</v>
      </c>
      <c r="AJ29" s="60">
        <v>0.16137802122413961</v>
      </c>
      <c r="AK29" s="60">
        <v>0.1497045391482765</v>
      </c>
      <c r="AL29" s="60">
        <v>0.32924821657220349</v>
      </c>
      <c r="AM29" s="60">
        <v>0.32924821657220349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spans="1:120" x14ac:dyDescent="0.3">
      <c r="A30" s="61">
        <v>28</v>
      </c>
      <c r="B30" s="60"/>
      <c r="C30" s="60">
        <v>100</v>
      </c>
      <c r="D30" s="60">
        <v>8.4311008453369141E-2</v>
      </c>
      <c r="E30" s="60" t="b">
        <v>0</v>
      </c>
      <c r="F30" s="60">
        <v>2.6137082111999981E-2</v>
      </c>
      <c r="G30" s="60">
        <v>3.1837516799999963E-4</v>
      </c>
      <c r="H30" s="60">
        <v>9.1999999999999998E-3</v>
      </c>
      <c r="I30" s="60">
        <v>1.523199999999999E-2</v>
      </c>
      <c r="J30" s="60">
        <v>1.3119999999999729E-3</v>
      </c>
      <c r="K30" s="60">
        <v>9.9999999999999992E-2</v>
      </c>
      <c r="L30" s="60">
        <v>9.5055999999999974E-2</v>
      </c>
      <c r="M30" s="60">
        <v>8.7680000000000008E-2</v>
      </c>
      <c r="N30" s="60">
        <v>9.7023999999999944E-2</v>
      </c>
      <c r="O30" s="60">
        <v>0.1</v>
      </c>
      <c r="P30" s="60">
        <v>-0.110128</v>
      </c>
      <c r="Q30" s="60">
        <v>6.3967999999999997E-2</v>
      </c>
      <c r="R30" s="60">
        <v>-3.8399999999999962E-2</v>
      </c>
      <c r="S30" s="60">
        <v>-8.3338684258136375E-17</v>
      </c>
      <c r="T30" s="60">
        <v>-0.119328</v>
      </c>
      <c r="U30" s="60">
        <v>4.8736000000000008E-2</v>
      </c>
      <c r="V30" s="60">
        <v>-3.7087999999999982E-2</v>
      </c>
      <c r="W30" s="60">
        <v>9.9999999999999908E-2</v>
      </c>
      <c r="X30" s="60">
        <v>-0.219328</v>
      </c>
      <c r="Y30" s="60">
        <v>-5.1263999999999997E-2</v>
      </c>
      <c r="Z30" s="60">
        <v>-0.13708799999999999</v>
      </c>
      <c r="AA30" s="60">
        <v>-1.0174169663828351E-16</v>
      </c>
      <c r="AB30" s="60">
        <v>-0.21438399999999999</v>
      </c>
      <c r="AC30" s="60">
        <v>-3.8943999999999999E-2</v>
      </c>
      <c r="AD30" s="60">
        <v>-0.1341119999999999</v>
      </c>
      <c r="AE30" s="60">
        <v>-1.0152615880163349E-16</v>
      </c>
      <c r="AF30" s="60" t="s">
        <v>1257</v>
      </c>
      <c r="AG30" s="60" t="s">
        <v>1258</v>
      </c>
      <c r="AH30" s="60">
        <v>1.192432743561749</v>
      </c>
      <c r="AI30" s="60">
        <v>0.17902006678959789</v>
      </c>
      <c r="AJ30" s="60">
        <v>0.9996243274486909</v>
      </c>
      <c r="AK30" s="60">
        <v>0.9351007764202236</v>
      </c>
      <c r="AL30" s="60">
        <v>2.170868347338951</v>
      </c>
      <c r="AM30" s="60">
        <v>2.1708683473389212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</row>
    <row r="31" spans="1:120" x14ac:dyDescent="0.3">
      <c r="A31" s="61">
        <v>29</v>
      </c>
      <c r="B31" s="60"/>
      <c r="C31" s="60">
        <v>100</v>
      </c>
      <c r="D31" s="60">
        <v>3.7895441055297852E-2</v>
      </c>
      <c r="E31" s="60" t="b">
        <v>0</v>
      </c>
      <c r="F31" s="60">
        <v>2.9132908031999999E-2</v>
      </c>
      <c r="G31" s="60">
        <v>5.6847360000000721E-6</v>
      </c>
      <c r="H31" s="60">
        <v>1.423999999999988E-3</v>
      </c>
      <c r="I31" s="60">
        <v>1.3760000000000161E-3</v>
      </c>
      <c r="J31" s="60">
        <v>1.328000000000024E-3</v>
      </c>
      <c r="K31" s="60">
        <v>9.9999999999999992E-2</v>
      </c>
      <c r="L31" s="60">
        <v>9.8000000000000004E-2</v>
      </c>
      <c r="M31" s="60">
        <v>9.5456000000000013E-2</v>
      </c>
      <c r="N31" s="60">
        <v>0.102064</v>
      </c>
      <c r="O31" s="60">
        <v>0.1</v>
      </c>
      <c r="P31" s="60">
        <v>-3.4639999999999983E-2</v>
      </c>
      <c r="Q31" s="60">
        <v>9.6671999999999994E-2</v>
      </c>
      <c r="R31" s="60">
        <v>-7.5839999999999963E-2</v>
      </c>
      <c r="S31" s="60">
        <v>-8.0681690562706258E-17</v>
      </c>
      <c r="T31" s="60">
        <v>-3.3216000000000002E-2</v>
      </c>
      <c r="U31" s="60">
        <v>9.804800000000001E-2</v>
      </c>
      <c r="V31" s="60">
        <v>-7.7167999999999987E-2</v>
      </c>
      <c r="W31" s="60">
        <v>9.9999999999999908E-2</v>
      </c>
      <c r="X31" s="60">
        <v>-0.133216</v>
      </c>
      <c r="Y31" s="60">
        <v>-1.952E-3</v>
      </c>
      <c r="Z31" s="60">
        <v>-0.17716799999999999</v>
      </c>
      <c r="AA31" s="60">
        <v>-9.912389164042607E-17</v>
      </c>
      <c r="AB31" s="60">
        <v>-0.131216</v>
      </c>
      <c r="AC31" s="60">
        <v>2.5920000000000001E-3</v>
      </c>
      <c r="AD31" s="60">
        <v>-0.179232</v>
      </c>
      <c r="AE31" s="60">
        <v>-9.9409969132706898E-17</v>
      </c>
      <c r="AF31" s="60" t="s">
        <v>1259</v>
      </c>
      <c r="AG31" s="60" t="s">
        <v>1260</v>
      </c>
      <c r="AH31" s="60">
        <v>0.40639303731704712</v>
      </c>
      <c r="AI31" s="60">
        <v>8.7961137074173398E-2</v>
      </c>
      <c r="AJ31" s="60">
        <v>0.38405917675088808</v>
      </c>
      <c r="AK31" s="60">
        <v>0.35830506889932862</v>
      </c>
      <c r="AL31" s="60">
        <v>1.1649959360607181</v>
      </c>
      <c r="AM31" s="60">
        <v>1.1649959360607189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</row>
    <row r="32" spans="1:120" x14ac:dyDescent="0.3">
      <c r="A32" s="61">
        <v>30</v>
      </c>
      <c r="B32" s="60"/>
      <c r="C32" s="60">
        <v>100</v>
      </c>
      <c r="D32" s="60">
        <v>5.1862478256225593E-2</v>
      </c>
      <c r="E32" s="60" t="b">
        <v>0</v>
      </c>
      <c r="F32" s="60">
        <v>2.864656819200001E-2</v>
      </c>
      <c r="G32" s="60">
        <v>6.2568960000001407E-6</v>
      </c>
      <c r="H32" s="60">
        <v>2.0800000000004151E-4</v>
      </c>
      <c r="I32" s="60">
        <v>1.215999999999981E-3</v>
      </c>
      <c r="J32" s="60">
        <v>2.176000000000039E-3</v>
      </c>
      <c r="K32" s="60">
        <v>9.9999999999999992E-2</v>
      </c>
      <c r="L32" s="60">
        <v>9.3328000000000022E-2</v>
      </c>
      <c r="M32" s="60">
        <v>9.9392000000000008E-2</v>
      </c>
      <c r="N32" s="60">
        <v>0.100288</v>
      </c>
      <c r="O32" s="60">
        <v>0.1</v>
      </c>
      <c r="P32" s="60">
        <v>0.27217599999999997</v>
      </c>
      <c r="Q32" s="60">
        <v>-3.3152000000000001E-2</v>
      </c>
      <c r="R32" s="60">
        <v>0.14476800000000001</v>
      </c>
      <c r="S32" s="60">
        <v>-8.1414519207315998E-18</v>
      </c>
      <c r="T32" s="60">
        <v>0.27238400000000001</v>
      </c>
      <c r="U32" s="60">
        <v>-3.4367999999999982E-2</v>
      </c>
      <c r="V32" s="60">
        <v>0.14694399999999999</v>
      </c>
      <c r="W32" s="60">
        <v>9.9999999999999978E-2</v>
      </c>
      <c r="X32" s="60">
        <v>0.17238400000000001</v>
      </c>
      <c r="Y32" s="60">
        <v>-0.13436799999999999</v>
      </c>
      <c r="Z32" s="60">
        <v>4.6944000000000007E-2</v>
      </c>
      <c r="AA32" s="60">
        <v>-2.6144739585637009E-17</v>
      </c>
      <c r="AB32" s="60">
        <v>0.17905599999999999</v>
      </c>
      <c r="AC32" s="60">
        <v>-0.13375999999999999</v>
      </c>
      <c r="AD32" s="60">
        <v>4.665600000000001E-2</v>
      </c>
      <c r="AE32" s="60">
        <v>-2.5400154331755419E-17</v>
      </c>
      <c r="AF32" s="60" t="s">
        <v>1261</v>
      </c>
      <c r="AG32" s="60" t="s">
        <v>1262</v>
      </c>
      <c r="AH32" s="60">
        <v>0.65854540960877417</v>
      </c>
      <c r="AI32" s="60">
        <v>0.94484157283309411</v>
      </c>
      <c r="AJ32" s="60">
        <v>4.6215814081294562E-2</v>
      </c>
      <c r="AK32" s="60">
        <v>4.3409686505197748E-2</v>
      </c>
      <c r="AL32" s="60">
        <v>0.61349693251533388</v>
      </c>
      <c r="AM32" s="60">
        <v>0.61349693251533355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</row>
    <row r="33" spans="1:120" x14ac:dyDescent="0.3">
      <c r="A33" s="61">
        <v>31</v>
      </c>
      <c r="B33" s="60"/>
      <c r="C33" s="60">
        <v>100</v>
      </c>
      <c r="D33" s="60">
        <v>3.7895441055297852E-2</v>
      </c>
      <c r="E33" s="60" t="b">
        <v>0</v>
      </c>
      <c r="F33" s="60">
        <v>2.928614400000001E-2</v>
      </c>
      <c r="G33" s="60">
        <v>3.0716928000000011E-3</v>
      </c>
      <c r="H33" s="60">
        <v>5.0431999999999998E-2</v>
      </c>
      <c r="I33" s="60">
        <v>2.297600000000001E-2</v>
      </c>
      <c r="J33" s="60">
        <v>6.4000000000000168E-4</v>
      </c>
      <c r="K33" s="60">
        <v>9.9999999999999992E-2</v>
      </c>
      <c r="L33" s="60">
        <v>9.7568000000000002E-2</v>
      </c>
      <c r="M33" s="60">
        <v>9.8240000000000008E-2</v>
      </c>
      <c r="N33" s="60">
        <v>0.100576</v>
      </c>
      <c r="O33" s="60">
        <v>0.1</v>
      </c>
      <c r="P33" s="60">
        <v>-3.7919999999999981E-2</v>
      </c>
      <c r="Q33" s="60">
        <v>7.8399999999999997E-2</v>
      </c>
      <c r="R33" s="60">
        <v>1.9872000000000039E-2</v>
      </c>
      <c r="S33" s="60">
        <v>-6.8243197953126429E-17</v>
      </c>
      <c r="T33" s="60">
        <v>1.251200000000002E-2</v>
      </c>
      <c r="U33" s="60">
        <v>0.10137599999999999</v>
      </c>
      <c r="V33" s="60">
        <v>2.0512000000000041E-2</v>
      </c>
      <c r="W33" s="60">
        <v>9.9999999999999922E-2</v>
      </c>
      <c r="X33" s="60">
        <v>-8.7487999999999982E-2</v>
      </c>
      <c r="Y33" s="60">
        <v>1.3760000000000001E-3</v>
      </c>
      <c r="Z33" s="60">
        <v>-7.9487999999999961E-2</v>
      </c>
      <c r="AA33" s="60">
        <v>-8.176525805059184E-17</v>
      </c>
      <c r="AB33" s="60">
        <v>-8.5055999999999979E-2</v>
      </c>
      <c r="AC33" s="60">
        <v>3.1359999999999999E-3</v>
      </c>
      <c r="AD33" s="60">
        <v>-8.0063999999999982E-2</v>
      </c>
      <c r="AE33" s="60">
        <v>-8.1645732522995058E-17</v>
      </c>
      <c r="AF33" s="60" t="s">
        <v>1263</v>
      </c>
      <c r="AG33" s="60" t="s">
        <v>1264</v>
      </c>
      <c r="AH33" s="60">
        <v>0.35339590347102401</v>
      </c>
      <c r="AI33" s="60">
        <v>0.2041870580824903</v>
      </c>
      <c r="AJ33" s="60">
        <v>0.14917491829194221</v>
      </c>
      <c r="AK33" s="60">
        <v>0.13914527821340589</v>
      </c>
      <c r="AL33" s="60">
        <v>0.72463768115948723</v>
      </c>
      <c r="AM33" s="60">
        <v>0.72463768115950244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</row>
    <row r="34" spans="1:120" x14ac:dyDescent="0.3">
      <c r="A34" s="61">
        <v>32</v>
      </c>
      <c r="B34" s="60"/>
      <c r="C34" s="60">
        <v>100</v>
      </c>
      <c r="D34" s="60">
        <v>4.9872159957885742E-2</v>
      </c>
      <c r="E34" s="60" t="b">
        <v>0</v>
      </c>
      <c r="F34" s="60">
        <v>2.0201267456E-2</v>
      </c>
      <c r="G34" s="60">
        <v>4.6846207999999811E-5</v>
      </c>
      <c r="H34" s="60">
        <v>4.5439999999999647E-3</v>
      </c>
      <c r="I34" s="60">
        <v>3.8400000000002321E-4</v>
      </c>
      <c r="J34" s="60">
        <v>5.1040000000000113E-3</v>
      </c>
      <c r="K34" s="60">
        <v>9.9999999999999992E-2</v>
      </c>
      <c r="L34" s="60">
        <v>6.7648000000000028E-2</v>
      </c>
      <c r="M34" s="60">
        <v>8.3904000000000006E-2</v>
      </c>
      <c r="N34" s="60">
        <v>9.2656000000000002E-2</v>
      </c>
      <c r="O34" s="60">
        <v>0.1</v>
      </c>
      <c r="P34" s="60">
        <v>0.13644800000000001</v>
      </c>
      <c r="Q34" s="60">
        <v>5.1871999999999988E-2</v>
      </c>
      <c r="R34" s="60">
        <v>9.5760000000000026E-2</v>
      </c>
      <c r="S34" s="60">
        <v>-3.5971305501995379E-17</v>
      </c>
      <c r="T34" s="60">
        <v>0.13190399999999999</v>
      </c>
      <c r="U34" s="60">
        <v>5.2256000000000018E-2</v>
      </c>
      <c r="V34" s="60">
        <v>0.100864</v>
      </c>
      <c r="W34" s="60">
        <v>9.999999999999995E-2</v>
      </c>
      <c r="X34" s="60">
        <v>3.1904000000000009E-2</v>
      </c>
      <c r="Y34" s="60">
        <v>-4.7743999999999988E-2</v>
      </c>
      <c r="Z34" s="60">
        <v>8.6400000000002902E-4</v>
      </c>
      <c r="AA34" s="60">
        <v>-5.4295940486997043E-17</v>
      </c>
      <c r="AB34" s="60">
        <v>6.4255999999999994E-2</v>
      </c>
      <c r="AC34" s="60">
        <v>-3.1648000000000003E-2</v>
      </c>
      <c r="AD34" s="60">
        <v>8.2080000000000295E-3</v>
      </c>
      <c r="AE34" s="60">
        <v>-5.04201782970555E-17</v>
      </c>
      <c r="AF34" s="60" t="s">
        <v>1265</v>
      </c>
      <c r="AG34" s="60" t="s">
        <v>1266</v>
      </c>
      <c r="AH34" s="60">
        <v>3.956388363507978</v>
      </c>
      <c r="AI34" s="60">
        <v>3.3416688850146481</v>
      </c>
      <c r="AJ34" s="60">
        <v>1.3097434109626931</v>
      </c>
      <c r="AK34" s="60">
        <v>1.224975880587309</v>
      </c>
      <c r="AL34" s="60">
        <v>849.9999999999975</v>
      </c>
      <c r="AM34" s="60">
        <v>849.99999999994543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</row>
    <row r="35" spans="1:120" x14ac:dyDescent="0.3">
      <c r="A35" s="61">
        <v>33</v>
      </c>
      <c r="B35" s="60"/>
      <c r="C35" s="60">
        <v>100</v>
      </c>
      <c r="D35" s="60">
        <v>7.776641845703125E-2</v>
      </c>
      <c r="E35" s="60" t="b">
        <v>0</v>
      </c>
      <c r="F35" s="60">
        <v>2.7003963648E-2</v>
      </c>
      <c r="G35" s="60">
        <v>6.7689907200000037E-4</v>
      </c>
      <c r="H35" s="60">
        <v>1.888000000000029E-3</v>
      </c>
      <c r="I35" s="60">
        <v>1.244799999999999E-2</v>
      </c>
      <c r="J35" s="60">
        <v>2.276800000000001E-2</v>
      </c>
      <c r="K35" s="60">
        <v>9.9999999999999992E-2</v>
      </c>
      <c r="L35" s="60">
        <v>8.2528000000000018E-2</v>
      </c>
      <c r="M35" s="60">
        <v>0.10639999999999999</v>
      </c>
      <c r="N35" s="60">
        <v>9.4191999999999998E-2</v>
      </c>
      <c r="O35" s="60">
        <v>9.9999999999999992E-2</v>
      </c>
      <c r="P35" s="60">
        <v>-0.15259200000000001</v>
      </c>
      <c r="Q35" s="60">
        <v>-2.5568E-2</v>
      </c>
      <c r="R35" s="60">
        <v>0.33844800000000003</v>
      </c>
      <c r="S35" s="60">
        <v>-3.6905955939104641E-17</v>
      </c>
      <c r="T35" s="60">
        <v>-0.150704</v>
      </c>
      <c r="U35" s="60">
        <v>-3.8015999999999987E-2</v>
      </c>
      <c r="V35" s="60">
        <v>0.36121599999999998</v>
      </c>
      <c r="W35" s="60">
        <v>9.999999999999995E-2</v>
      </c>
      <c r="X35" s="60">
        <v>-0.25070399999999998</v>
      </c>
      <c r="Y35" s="60">
        <v>-0.138016</v>
      </c>
      <c r="Z35" s="60">
        <v>0.261216</v>
      </c>
      <c r="AA35" s="60">
        <v>-5.1493948610547909E-17</v>
      </c>
      <c r="AB35" s="60">
        <v>-0.23323199999999999</v>
      </c>
      <c r="AC35" s="60">
        <v>-0.14441599999999999</v>
      </c>
      <c r="AD35" s="60">
        <v>0.26702399999999998</v>
      </c>
      <c r="AE35" s="60">
        <v>-4.8251083886405708E-17</v>
      </c>
      <c r="AF35" s="60" t="s">
        <v>1267</v>
      </c>
      <c r="AG35" s="60" t="s">
        <v>1268</v>
      </c>
      <c r="AH35" s="60">
        <v>2.6051624964110842</v>
      </c>
      <c r="AI35" s="60">
        <v>1.708697581948585</v>
      </c>
      <c r="AJ35" s="60">
        <v>0.48513699342201649</v>
      </c>
      <c r="AK35" s="60">
        <v>0.45575701233398891</v>
      </c>
      <c r="AL35" s="60">
        <v>2.2234472620360339</v>
      </c>
      <c r="AM35" s="60">
        <v>2.2234472620360339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</row>
    <row r="36" spans="1:120" x14ac:dyDescent="0.3">
      <c r="A36" s="61">
        <v>34</v>
      </c>
      <c r="B36" s="60"/>
      <c r="C36" s="60">
        <v>100</v>
      </c>
      <c r="D36" s="60">
        <v>4.9860715866088867E-2</v>
      </c>
      <c r="E36" s="60" t="b">
        <v>0</v>
      </c>
      <c r="F36" s="60">
        <v>2.5949306112000001E-2</v>
      </c>
      <c r="G36" s="60">
        <v>1.047972096000001E-3</v>
      </c>
      <c r="H36" s="60">
        <v>2.2240000000000042E-3</v>
      </c>
      <c r="I36" s="60">
        <v>1.3695999999999989E-2</v>
      </c>
      <c r="J36" s="60">
        <v>2.9248000000000021E-2</v>
      </c>
      <c r="K36" s="60">
        <v>9.9999999999999992E-2</v>
      </c>
      <c r="L36" s="60">
        <v>7.8159999999999993E-2</v>
      </c>
      <c r="M36" s="60">
        <v>9.9584000000000006E-2</v>
      </c>
      <c r="N36" s="60">
        <v>9.961600000000001E-2</v>
      </c>
      <c r="O36" s="60">
        <v>0.1</v>
      </c>
      <c r="P36" s="60">
        <v>0.16761599999999999</v>
      </c>
      <c r="Q36" s="60">
        <v>3.8303999999999998E-2</v>
      </c>
      <c r="R36" s="60">
        <v>0.20918400000000001</v>
      </c>
      <c r="S36" s="60">
        <v>-1.7433092115222399E-17</v>
      </c>
      <c r="T36" s="60">
        <v>0.16983999999999999</v>
      </c>
      <c r="U36" s="60">
        <v>2.4608000000000001E-2</v>
      </c>
      <c r="V36" s="60">
        <v>0.23843200000000001</v>
      </c>
      <c r="W36" s="60">
        <v>9.9999999999999978E-2</v>
      </c>
      <c r="X36" s="60">
        <v>6.9839999999999999E-2</v>
      </c>
      <c r="Y36" s="60">
        <v>-7.5392000000000001E-2</v>
      </c>
      <c r="Z36" s="60">
        <v>0.138432</v>
      </c>
      <c r="AA36" s="60">
        <v>-3.1109947568100037E-17</v>
      </c>
      <c r="AB36" s="60">
        <v>9.1679999999999998E-2</v>
      </c>
      <c r="AC36" s="60">
        <v>-7.4976000000000001E-2</v>
      </c>
      <c r="AD36" s="60">
        <v>0.13881599999999999</v>
      </c>
      <c r="AE36" s="60">
        <v>-2.8413765175097233E-17</v>
      </c>
      <c r="AF36" s="60" t="s">
        <v>1269</v>
      </c>
      <c r="AG36" s="60" t="s">
        <v>1270</v>
      </c>
      <c r="AH36" s="60">
        <v>2.316629746139748</v>
      </c>
      <c r="AI36" s="60">
        <v>2.6925608826939391</v>
      </c>
      <c r="AJ36" s="60">
        <v>3.3105441560975141E-2</v>
      </c>
      <c r="AK36" s="60">
        <v>3.1006987969271649E-2</v>
      </c>
      <c r="AL36" s="60">
        <v>0.27739251040228302</v>
      </c>
      <c r="AM36" s="60">
        <v>0.27739251040220109</v>
      </c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</row>
    <row r="37" spans="1:120" x14ac:dyDescent="0.3">
      <c r="A37" s="61">
        <v>35</v>
      </c>
      <c r="B37" s="60"/>
      <c r="C37" s="60">
        <v>100</v>
      </c>
      <c r="D37" s="60">
        <v>4.9864530563354492E-2</v>
      </c>
      <c r="E37" s="60" t="b">
        <v>0</v>
      </c>
      <c r="F37" s="60">
        <v>2.5430445311999991E-2</v>
      </c>
      <c r="G37" s="60">
        <v>9.9310079999998396E-6</v>
      </c>
      <c r="H37" s="60">
        <v>2.527999999999989E-3</v>
      </c>
      <c r="I37" s="60">
        <v>1.5679999999999581E-3</v>
      </c>
      <c r="J37" s="60">
        <v>1.0400000000000129E-3</v>
      </c>
      <c r="K37" s="60">
        <v>9.9999999999999978E-2</v>
      </c>
      <c r="L37" s="60">
        <v>6.9760000000000003E-2</v>
      </c>
      <c r="M37" s="60">
        <v>0.101216</v>
      </c>
      <c r="N37" s="60">
        <v>0.10158399999999999</v>
      </c>
      <c r="O37" s="60">
        <v>0.1</v>
      </c>
      <c r="P37" s="60">
        <v>0.10440000000000001</v>
      </c>
      <c r="Q37" s="60">
        <v>0.369728</v>
      </c>
      <c r="R37" s="60">
        <v>0.184224</v>
      </c>
      <c r="S37" s="60">
        <v>-4.8525404769414723E-17</v>
      </c>
      <c r="T37" s="60">
        <v>0.101872</v>
      </c>
      <c r="U37" s="60">
        <v>0.37129600000000001</v>
      </c>
      <c r="V37" s="60">
        <v>0.18318400000000001</v>
      </c>
      <c r="W37" s="60">
        <v>9.9999999999999936E-2</v>
      </c>
      <c r="X37" s="60">
        <v>1.872E-3</v>
      </c>
      <c r="Y37" s="60">
        <v>0.27129599999999998</v>
      </c>
      <c r="Z37" s="60">
        <v>8.3184000000000022E-2</v>
      </c>
      <c r="AA37" s="60">
        <v>-6.7428073043613943E-17</v>
      </c>
      <c r="AB37" s="60">
        <v>3.2112000000000002E-2</v>
      </c>
      <c r="AC37" s="60">
        <v>0.27007999999999999</v>
      </c>
      <c r="AD37" s="60">
        <v>8.160000000000002E-2</v>
      </c>
      <c r="AE37" s="60">
        <v>-6.3844266650589128E-17</v>
      </c>
      <c r="AF37" s="60" t="s">
        <v>1271</v>
      </c>
      <c r="AG37" s="60" t="s">
        <v>1272</v>
      </c>
      <c r="AH37" s="60">
        <v>3.1107053450525548</v>
      </c>
      <c r="AI37" s="60">
        <v>3.183998629742252</v>
      </c>
      <c r="AJ37" s="60">
        <v>0.13364061846499981</v>
      </c>
      <c r="AK37" s="60">
        <v>0.1222178042613325</v>
      </c>
      <c r="AL37" s="60">
        <v>1.9042123485285289</v>
      </c>
      <c r="AM37" s="60">
        <v>1.9042123485285269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</row>
    <row r="38" spans="1:120" x14ac:dyDescent="0.3">
      <c r="A38" s="61">
        <v>36</v>
      </c>
      <c r="B38" s="60"/>
      <c r="C38" s="60">
        <v>100</v>
      </c>
      <c r="D38" s="60">
        <v>4.9875020980834961E-2</v>
      </c>
      <c r="E38" s="60" t="b">
        <v>0</v>
      </c>
      <c r="F38" s="60">
        <v>3.0993121536E-2</v>
      </c>
      <c r="G38" s="60">
        <v>1.206604799999996E-5</v>
      </c>
      <c r="H38" s="60">
        <v>1.0239999999999969E-3</v>
      </c>
      <c r="I38" s="60">
        <v>2.4639999999999909E-3</v>
      </c>
      <c r="J38" s="60">
        <v>2.2240000000000042E-3</v>
      </c>
      <c r="K38" s="60">
        <v>9.9999999999999992E-2</v>
      </c>
      <c r="L38" s="60">
        <v>9.6495999999999998E-2</v>
      </c>
      <c r="M38" s="60">
        <v>0.107456</v>
      </c>
      <c r="N38" s="60">
        <v>0.100672</v>
      </c>
      <c r="O38" s="60">
        <v>0.1</v>
      </c>
      <c r="P38" s="60">
        <v>0.1784</v>
      </c>
      <c r="Q38" s="60">
        <v>2.5215999999999999E-2</v>
      </c>
      <c r="R38" s="60">
        <v>0.216192</v>
      </c>
      <c r="S38" s="60">
        <v>-1.44527916648174E-17</v>
      </c>
      <c r="T38" s="60">
        <v>0.179424</v>
      </c>
      <c r="U38" s="60">
        <v>2.2752000000000008E-2</v>
      </c>
      <c r="V38" s="60">
        <v>0.218416</v>
      </c>
      <c r="W38" s="60">
        <v>9.9999999999999978E-2</v>
      </c>
      <c r="X38" s="60">
        <v>7.9423999999999995E-2</v>
      </c>
      <c r="Y38" s="60">
        <v>-7.7247999999999997E-2</v>
      </c>
      <c r="Z38" s="60">
        <v>0.11841599999999999</v>
      </c>
      <c r="AA38" s="60">
        <v>-3.2273851886009677E-17</v>
      </c>
      <c r="AB38" s="60">
        <v>8.2928000000000002E-2</v>
      </c>
      <c r="AC38" s="60">
        <v>-8.4704000000000002E-2</v>
      </c>
      <c r="AD38" s="60">
        <v>0.117744</v>
      </c>
      <c r="AE38" s="60">
        <v>-3.1470483585769022E-17</v>
      </c>
      <c r="AF38" s="60" t="s">
        <v>1273</v>
      </c>
      <c r="AG38" s="60" t="s">
        <v>1274</v>
      </c>
      <c r="AH38" s="60">
        <v>0.17843915671333641</v>
      </c>
      <c r="AI38" s="60">
        <v>0.66490559557112172</v>
      </c>
      <c r="AJ38" s="60">
        <v>0.59247628108829109</v>
      </c>
      <c r="AK38" s="60">
        <v>0.55497288730926164</v>
      </c>
      <c r="AL38" s="60">
        <v>0.56749087961081734</v>
      </c>
      <c r="AM38" s="60">
        <v>0.56749087961083622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</row>
    <row r="39" spans="1:120" x14ac:dyDescent="0.3">
      <c r="A39" s="61">
        <v>37</v>
      </c>
      <c r="B39" s="60"/>
      <c r="C39" s="60">
        <v>100</v>
      </c>
      <c r="D39" s="60">
        <v>5.4849624633789063E-2</v>
      </c>
      <c r="E39" s="60" t="b">
        <v>0</v>
      </c>
      <c r="F39" s="60">
        <v>2.876346700799999E-2</v>
      </c>
      <c r="G39" s="60">
        <v>1.0713600000000021E-6</v>
      </c>
      <c r="H39" s="60">
        <v>3.1999999999976492E-5</v>
      </c>
      <c r="I39" s="60">
        <v>5.4400000000001669E-4</v>
      </c>
      <c r="J39" s="60">
        <v>8.799999999999919E-4</v>
      </c>
      <c r="K39" s="60">
        <v>9.9999999999999978E-2</v>
      </c>
      <c r="L39" s="60">
        <v>9.6208000000000016E-2</v>
      </c>
      <c r="M39" s="60">
        <v>9.6511999999999987E-2</v>
      </c>
      <c r="N39" s="60">
        <v>0.1009599999999999</v>
      </c>
      <c r="O39" s="60">
        <v>0.1</v>
      </c>
      <c r="P39" s="60">
        <v>-0.31796799999999997</v>
      </c>
      <c r="Q39" s="60">
        <v>0.174816</v>
      </c>
      <c r="R39" s="60">
        <v>0.304896</v>
      </c>
      <c r="S39" s="60">
        <v>-7.3537590995200267E-17</v>
      </c>
      <c r="T39" s="60">
        <v>-0.31799999999999989</v>
      </c>
      <c r="U39" s="60">
        <v>0.17427200000000001</v>
      </c>
      <c r="V39" s="60">
        <v>0.30577599999999999</v>
      </c>
      <c r="W39" s="60">
        <v>9.9999999999999908E-2</v>
      </c>
      <c r="X39" s="60">
        <v>-0.41799999999999998</v>
      </c>
      <c r="Y39" s="60">
        <v>7.4271999999999991E-2</v>
      </c>
      <c r="Z39" s="60">
        <v>0.20577599999999999</v>
      </c>
      <c r="AA39" s="60">
        <v>-9.1770132540906048E-17</v>
      </c>
      <c r="AB39" s="60">
        <v>-0.41420800000000002</v>
      </c>
      <c r="AC39" s="60">
        <v>7.7759999999999996E-2</v>
      </c>
      <c r="AD39" s="60">
        <v>0.20481600000000011</v>
      </c>
      <c r="AE39" s="60">
        <v>-9.1636890969158826E-17</v>
      </c>
      <c r="AF39" s="60" t="s">
        <v>1275</v>
      </c>
      <c r="AG39" s="60" t="s">
        <v>1276</v>
      </c>
      <c r="AH39" s="60">
        <v>0.93534688736668803</v>
      </c>
      <c r="AI39" s="60">
        <v>0.2216588227205491</v>
      </c>
      <c r="AJ39" s="60">
        <v>0.31510659619445791</v>
      </c>
      <c r="AK39" s="60">
        <v>0.29262504634288572</v>
      </c>
      <c r="AL39" s="60">
        <v>0.4665267086540294</v>
      </c>
      <c r="AM39" s="60">
        <v>0.46652670865405099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spans="1:120" x14ac:dyDescent="0.3">
      <c r="A40" s="61">
        <v>38</v>
      </c>
      <c r="B40" s="60"/>
      <c r="C40" s="60">
        <v>100</v>
      </c>
      <c r="D40" s="60">
        <v>5.086517333984375E-2</v>
      </c>
      <c r="E40" s="60" t="b">
        <v>0</v>
      </c>
      <c r="F40" s="60">
        <v>3.6193883135999999E-2</v>
      </c>
      <c r="G40" s="60">
        <v>2.7072614400000013E-4</v>
      </c>
      <c r="H40" s="60">
        <v>2.6559999999999778E-3</v>
      </c>
      <c r="I40" s="60">
        <v>3.7119999999999931E-3</v>
      </c>
      <c r="J40" s="60">
        <v>1.580800000000001E-2</v>
      </c>
      <c r="K40" s="60">
        <v>9.9999999999999992E-2</v>
      </c>
      <c r="L40" s="60">
        <v>0.121568</v>
      </c>
      <c r="M40" s="60">
        <v>9.1136000000000009E-2</v>
      </c>
      <c r="N40" s="60">
        <v>0.114496</v>
      </c>
      <c r="O40" s="60">
        <v>0.1</v>
      </c>
      <c r="P40" s="60">
        <v>0.111792</v>
      </c>
      <c r="Q40" s="60">
        <v>0.1008</v>
      </c>
      <c r="R40" s="60">
        <v>1.656000000000003E-2</v>
      </c>
      <c r="S40" s="60">
        <v>-5.1685973228654208E-17</v>
      </c>
      <c r="T40" s="60">
        <v>0.109136</v>
      </c>
      <c r="U40" s="60">
        <v>9.7088000000000008E-2</v>
      </c>
      <c r="V40" s="60">
        <v>3.2368000000000043E-2</v>
      </c>
      <c r="W40" s="60">
        <v>9.9999999999999936E-2</v>
      </c>
      <c r="X40" s="60">
        <v>9.136000000000007E-3</v>
      </c>
      <c r="Y40" s="60">
        <v>-2.9120000000000001E-3</v>
      </c>
      <c r="Z40" s="60">
        <v>-6.763199999999997E-2</v>
      </c>
      <c r="AA40" s="60">
        <v>-6.8217725299704176E-17</v>
      </c>
      <c r="AB40" s="60">
        <v>-1.243199999999998E-2</v>
      </c>
      <c r="AC40" s="60">
        <v>5.9519999999999998E-3</v>
      </c>
      <c r="AD40" s="60">
        <v>-8.2127999999999979E-2</v>
      </c>
      <c r="AE40" s="60">
        <v>-7.317705497753127E-17</v>
      </c>
      <c r="AF40" s="60" t="s">
        <v>1277</v>
      </c>
      <c r="AG40" s="60" t="s">
        <v>1278</v>
      </c>
      <c r="AH40" s="60">
        <v>2.1497777852556141</v>
      </c>
      <c r="AI40" s="60">
        <v>2.6768070531440902</v>
      </c>
      <c r="AJ40" s="60">
        <v>0.74857846782368243</v>
      </c>
      <c r="AK40" s="60">
        <v>0.69841852124086623</v>
      </c>
      <c r="AL40" s="60">
        <v>21.433640880056831</v>
      </c>
      <c r="AM40" s="60">
        <v>21.433640880056849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</row>
    <row r="41" spans="1:120" x14ac:dyDescent="0.3">
      <c r="A41" s="61">
        <v>39</v>
      </c>
      <c r="B41" s="60"/>
      <c r="C41" s="60">
        <v>100</v>
      </c>
      <c r="D41" s="60">
        <v>5.2919864654541023E-2</v>
      </c>
      <c r="E41" s="60" t="b">
        <v>0</v>
      </c>
      <c r="F41" s="60">
        <v>2.7526873343999999E-2</v>
      </c>
      <c r="G41" s="60">
        <v>4.4288255999999987E-5</v>
      </c>
      <c r="H41" s="60">
        <v>2.8960000000000101E-3</v>
      </c>
      <c r="I41" s="60">
        <v>1.4079999999999939E-3</v>
      </c>
      <c r="J41" s="60">
        <v>5.8239999999999958E-3</v>
      </c>
      <c r="K41" s="60">
        <v>9.9999999999999978E-2</v>
      </c>
      <c r="L41" s="60">
        <v>7.9647999999999983E-2</v>
      </c>
      <c r="M41" s="60">
        <v>8.1631999999999996E-2</v>
      </c>
      <c r="N41" s="60">
        <v>0.12049600000000001</v>
      </c>
      <c r="O41" s="60">
        <v>0.1</v>
      </c>
      <c r="P41" s="60">
        <v>0.18815999999999999</v>
      </c>
      <c r="Q41" s="60">
        <v>1.1488E-2</v>
      </c>
      <c r="R41" s="60">
        <v>0.15259200000000001</v>
      </c>
      <c r="S41" s="60">
        <v>-2.020569246849201E-17</v>
      </c>
      <c r="T41" s="60">
        <v>0.191056</v>
      </c>
      <c r="U41" s="60">
        <v>1.0080000000000011E-2</v>
      </c>
      <c r="V41" s="60">
        <v>0.158416</v>
      </c>
      <c r="W41" s="60">
        <v>9.9999999999999964E-2</v>
      </c>
      <c r="X41" s="60">
        <v>9.1056000000000012E-2</v>
      </c>
      <c r="Y41" s="60">
        <v>-8.992E-2</v>
      </c>
      <c r="Z41" s="60">
        <v>5.841600000000001E-2</v>
      </c>
      <c r="AA41" s="60">
        <v>-3.7421287312185853E-17</v>
      </c>
      <c r="AB41" s="60">
        <v>0.11140799999999999</v>
      </c>
      <c r="AC41" s="60">
        <v>-7.1551999999999991E-2</v>
      </c>
      <c r="AD41" s="60">
        <v>3.7920000000000023E-2</v>
      </c>
      <c r="AE41" s="60">
        <v>-3.8563637846430488E-17</v>
      </c>
      <c r="AF41" s="60" t="s">
        <v>1279</v>
      </c>
      <c r="AG41" s="60" t="s">
        <v>1280</v>
      </c>
      <c r="AH41" s="60">
        <v>2.5685092111486689</v>
      </c>
      <c r="AI41" s="60">
        <v>2.0344515068649991</v>
      </c>
      <c r="AJ41" s="60">
        <v>1.445025993913744</v>
      </c>
      <c r="AK41" s="60">
        <v>1.354411404926336</v>
      </c>
      <c r="AL41" s="60">
        <v>35.086277732128167</v>
      </c>
      <c r="AM41" s="60">
        <v>35.08627773212816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</row>
    <row r="42" spans="1:120" x14ac:dyDescent="0.3">
      <c r="A42" s="61">
        <v>40</v>
      </c>
      <c r="B42" s="60"/>
      <c r="C42" s="60">
        <v>100</v>
      </c>
      <c r="D42" s="60">
        <v>7.4842691421508789E-2</v>
      </c>
      <c r="E42" s="60" t="b">
        <v>0</v>
      </c>
      <c r="F42" s="60">
        <v>2.053970457599999E-2</v>
      </c>
      <c r="G42" s="60">
        <v>6.015513600000013E-5</v>
      </c>
      <c r="H42" s="60">
        <v>1.423999999999988E-3</v>
      </c>
      <c r="I42" s="60">
        <v>4.288000000000014E-3</v>
      </c>
      <c r="J42" s="60">
        <v>6.304000000000004E-3</v>
      </c>
      <c r="K42" s="60">
        <v>9.9999999999999992E-2</v>
      </c>
      <c r="L42" s="60">
        <v>5.2288000000000008E-2</v>
      </c>
      <c r="M42" s="60">
        <v>7.0495999999999975E-2</v>
      </c>
      <c r="N42" s="60">
        <v>0.11329599999999999</v>
      </c>
      <c r="O42" s="60">
        <v>0.1</v>
      </c>
      <c r="P42" s="60">
        <v>5.9552000000000001E-2</v>
      </c>
      <c r="Q42" s="60">
        <v>0.25881599999999999</v>
      </c>
      <c r="R42" s="60">
        <v>0.163824</v>
      </c>
      <c r="S42" s="60">
        <v>-4.9724578915139808E-17</v>
      </c>
      <c r="T42" s="60">
        <v>5.8128000000000013E-2</v>
      </c>
      <c r="U42" s="60">
        <v>0.25452799999999998</v>
      </c>
      <c r="V42" s="60">
        <v>0.170128</v>
      </c>
      <c r="W42" s="60">
        <v>9.9999999999999936E-2</v>
      </c>
      <c r="X42" s="60">
        <v>-4.1871999999999993E-2</v>
      </c>
      <c r="Y42" s="60">
        <v>0.154528</v>
      </c>
      <c r="Z42" s="60">
        <v>7.0128000000000024E-2</v>
      </c>
      <c r="AA42" s="60">
        <v>-6.7234088990629004E-17</v>
      </c>
      <c r="AB42" s="60">
        <v>5.8400000000000066E-3</v>
      </c>
      <c r="AC42" s="60">
        <v>0.184032</v>
      </c>
      <c r="AD42" s="60">
        <v>5.6832000000000042E-2</v>
      </c>
      <c r="AE42" s="60">
        <v>-6.4825943524785648E-17</v>
      </c>
      <c r="AF42" s="60" t="s">
        <v>1281</v>
      </c>
      <c r="AG42" s="60" t="s">
        <v>1282</v>
      </c>
      <c r="AH42" s="60">
        <v>6.154647268522961</v>
      </c>
      <c r="AI42" s="60">
        <v>4.1658529846052517</v>
      </c>
      <c r="AJ42" s="60">
        <v>2.873754097229261</v>
      </c>
      <c r="AK42" s="60">
        <v>2.6539222386172909</v>
      </c>
      <c r="AL42" s="60">
        <v>18.959616700889718</v>
      </c>
      <c r="AM42" s="60">
        <v>18.959616700889761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</row>
    <row r="43" spans="1:120" x14ac:dyDescent="0.3">
      <c r="A43" s="61">
        <v>41</v>
      </c>
      <c r="B43" s="60"/>
      <c r="C43" s="60">
        <v>100</v>
      </c>
      <c r="D43" s="60">
        <v>4.1907548904418952E-2</v>
      </c>
      <c r="E43" s="60" t="b">
        <v>0</v>
      </c>
      <c r="F43" s="60">
        <v>2.8754658815999999E-2</v>
      </c>
      <c r="G43" s="60">
        <v>4.1975808000000211E-5</v>
      </c>
      <c r="H43" s="60">
        <v>2.1759999999999939E-3</v>
      </c>
      <c r="I43" s="60">
        <v>1.02399999999999E-3</v>
      </c>
      <c r="J43" s="60">
        <v>6.0160000000000213E-3</v>
      </c>
      <c r="K43" s="60">
        <v>9.9999999999999992E-2</v>
      </c>
      <c r="L43" s="60">
        <v>9.8000000000000004E-2</v>
      </c>
      <c r="M43" s="60">
        <v>9.6799999999999997E-2</v>
      </c>
      <c r="N43" s="60">
        <v>9.889599999999997E-2</v>
      </c>
      <c r="O43" s="60">
        <v>0.1</v>
      </c>
      <c r="P43" s="60">
        <v>-2.7040000000000002E-2</v>
      </c>
      <c r="Q43" s="60">
        <v>3.7887999999999998E-2</v>
      </c>
      <c r="R43" s="60">
        <v>0.21043200000000001</v>
      </c>
      <c r="S43" s="60">
        <v>-4.1093268274749259E-17</v>
      </c>
      <c r="T43" s="60">
        <v>-2.9215999999999989E-2</v>
      </c>
      <c r="U43" s="60">
        <v>3.6864000000000008E-2</v>
      </c>
      <c r="V43" s="60">
        <v>0.216448</v>
      </c>
      <c r="W43" s="60">
        <v>9.999999999999995E-2</v>
      </c>
      <c r="X43" s="60">
        <v>-0.129216</v>
      </c>
      <c r="Y43" s="60">
        <v>-6.3135999999999998E-2</v>
      </c>
      <c r="Z43" s="60">
        <v>0.116448</v>
      </c>
      <c r="AA43" s="60">
        <v>-5.8930003974970622E-17</v>
      </c>
      <c r="AB43" s="60">
        <v>-0.127216</v>
      </c>
      <c r="AC43" s="60">
        <v>-5.9936000000000003E-2</v>
      </c>
      <c r="AD43" s="60">
        <v>0.117552</v>
      </c>
      <c r="AE43" s="60">
        <v>-5.8745817096378856E-17</v>
      </c>
      <c r="AF43" s="60" t="s">
        <v>1283</v>
      </c>
      <c r="AG43" s="60" t="s">
        <v>1284</v>
      </c>
      <c r="AH43" s="60">
        <v>0.36906045123254938</v>
      </c>
      <c r="AI43" s="60">
        <v>0.12169872615956059</v>
      </c>
      <c r="AJ43" s="60">
        <v>0.25716547340688339</v>
      </c>
      <c r="AK43" s="60">
        <v>0.24071424940162051</v>
      </c>
      <c r="AL43" s="60">
        <v>0.94806265457545413</v>
      </c>
      <c r="AM43" s="60">
        <v>0.94806265457547323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</row>
    <row r="44" spans="1:120" x14ac:dyDescent="0.3">
      <c r="A44" s="61">
        <v>42</v>
      </c>
      <c r="B44" s="60"/>
      <c r="C44" s="60">
        <v>100</v>
      </c>
      <c r="D44" s="60">
        <v>7.4372768402099609E-2</v>
      </c>
      <c r="E44" s="60" t="b">
        <v>0</v>
      </c>
      <c r="F44" s="60">
        <v>2.4057301248000009E-2</v>
      </c>
      <c r="G44" s="60">
        <v>3.1465728000000992E-5</v>
      </c>
      <c r="H44" s="60">
        <v>3.8240000000000218E-3</v>
      </c>
      <c r="I44" s="60">
        <v>2.5600000000000622E-4</v>
      </c>
      <c r="J44" s="60">
        <v>4.0960000000001004E-3</v>
      </c>
      <c r="K44" s="60">
        <v>9.9999999999999992E-2</v>
      </c>
      <c r="L44" s="60">
        <v>8.9631999999999962E-2</v>
      </c>
      <c r="M44" s="60">
        <v>6.8000000000000005E-2</v>
      </c>
      <c r="N44" s="60">
        <v>0.1067680000000001</v>
      </c>
      <c r="O44" s="60">
        <v>0.1</v>
      </c>
      <c r="P44" s="60">
        <v>-0.20247999999999999</v>
      </c>
      <c r="Q44" s="60">
        <v>0.13472000000000001</v>
      </c>
      <c r="R44" s="60">
        <v>0.24124799999999999</v>
      </c>
      <c r="S44" s="60">
        <v>-6.4733850085489772E-17</v>
      </c>
      <c r="T44" s="60">
        <v>-0.20630399999999999</v>
      </c>
      <c r="U44" s="60">
        <v>0.134464</v>
      </c>
      <c r="V44" s="60">
        <v>0.24534400000000009</v>
      </c>
      <c r="W44" s="60">
        <v>9.9999999999999922E-2</v>
      </c>
      <c r="X44" s="60">
        <v>-0.30630400000000002</v>
      </c>
      <c r="Y44" s="60">
        <v>3.4464000000000002E-2</v>
      </c>
      <c r="Z44" s="60">
        <v>0.14534400000000011</v>
      </c>
      <c r="AA44" s="60">
        <v>-8.3054566200734162E-17</v>
      </c>
      <c r="AB44" s="60">
        <v>-0.29593599999999998</v>
      </c>
      <c r="AC44" s="60">
        <v>6.6463999999999995E-2</v>
      </c>
      <c r="AD44" s="60">
        <v>0.13857600000000009</v>
      </c>
      <c r="AE44" s="60">
        <v>-8.4573128231676887E-17</v>
      </c>
      <c r="AF44" s="60" t="s">
        <v>1285</v>
      </c>
      <c r="AG44" s="60" t="s">
        <v>1286</v>
      </c>
      <c r="AH44" s="60">
        <v>3.0269401800555422</v>
      </c>
      <c r="AI44" s="60">
        <v>0.21920000969534911</v>
      </c>
      <c r="AJ44" s="60">
        <v>2.790531372083592</v>
      </c>
      <c r="AK44" s="60">
        <v>2.5978727129590098</v>
      </c>
      <c r="AL44" s="60">
        <v>4.656538969616868</v>
      </c>
      <c r="AM44" s="60">
        <v>4.6565389696169106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</row>
    <row r="45" spans="1:120" x14ac:dyDescent="0.3">
      <c r="A45" s="61">
        <v>43</v>
      </c>
      <c r="B45" s="60"/>
      <c r="C45" s="60">
        <v>100</v>
      </c>
      <c r="D45" s="60">
        <v>3.8430452346801758E-2</v>
      </c>
      <c r="E45" s="60" t="b">
        <v>0</v>
      </c>
      <c r="F45" s="60">
        <v>2.9659990272E-2</v>
      </c>
      <c r="G45" s="60">
        <v>1.7998079999999981E-5</v>
      </c>
      <c r="H45" s="60">
        <v>9.9199999999999289E-4</v>
      </c>
      <c r="I45" s="60">
        <v>1.6959999999999859E-3</v>
      </c>
      <c r="J45" s="60">
        <v>3.760000000000006E-3</v>
      </c>
      <c r="K45" s="60">
        <v>9.9999999999999978E-2</v>
      </c>
      <c r="L45" s="60">
        <v>9.8608000000000001E-2</v>
      </c>
      <c r="M45" s="60">
        <v>9.9392000000000008E-2</v>
      </c>
      <c r="N45" s="60">
        <v>0.100288</v>
      </c>
      <c r="O45" s="60">
        <v>0.1</v>
      </c>
      <c r="P45" s="60">
        <v>-3.5968E-2</v>
      </c>
      <c r="Q45" s="60">
        <v>1.1103999999999999E-2</v>
      </c>
      <c r="R45" s="60">
        <v>4.5552000000000037E-2</v>
      </c>
      <c r="S45" s="60">
        <v>-6.0738562367951441E-17</v>
      </c>
      <c r="T45" s="60">
        <v>-3.6959999999999993E-2</v>
      </c>
      <c r="U45" s="60">
        <v>9.4080000000000136E-3</v>
      </c>
      <c r="V45" s="60">
        <v>4.9312000000000043E-2</v>
      </c>
      <c r="W45" s="60">
        <v>9.9999999999999922E-2</v>
      </c>
      <c r="X45" s="60">
        <v>-0.13696</v>
      </c>
      <c r="Y45" s="60">
        <v>-9.0591999999999992E-2</v>
      </c>
      <c r="Z45" s="60">
        <v>-5.0687999999999962E-2</v>
      </c>
      <c r="AA45" s="60">
        <v>-7.8665432072590059E-17</v>
      </c>
      <c r="AB45" s="60">
        <v>-0.13556799999999999</v>
      </c>
      <c r="AC45" s="60">
        <v>-8.9983999999999995E-2</v>
      </c>
      <c r="AD45" s="60">
        <v>-5.0975999999999952E-2</v>
      </c>
      <c r="AE45" s="60">
        <v>-7.8567460328658264E-17</v>
      </c>
      <c r="AF45" s="60" t="s">
        <v>1287</v>
      </c>
      <c r="AG45" s="60" t="s">
        <v>1288</v>
      </c>
      <c r="AH45" s="60">
        <v>0.2088743172140905</v>
      </c>
      <c r="AI45" s="60">
        <v>0.1232421488017254</v>
      </c>
      <c r="AJ45" s="60">
        <v>4.7806597058426263E-2</v>
      </c>
      <c r="AK45" s="60">
        <v>4.4810229062156967E-2</v>
      </c>
      <c r="AL45" s="60">
        <v>0.56818181818180369</v>
      </c>
      <c r="AM45" s="60">
        <v>0.56818181818181568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</row>
    <row r="46" spans="1:120" x14ac:dyDescent="0.3">
      <c r="A46" s="61">
        <v>44</v>
      </c>
      <c r="B46" s="60"/>
      <c r="C46" s="60">
        <v>100</v>
      </c>
      <c r="D46" s="60">
        <v>4.4448375701904297E-2</v>
      </c>
      <c r="E46" s="60" t="b">
        <v>0</v>
      </c>
      <c r="F46" s="60">
        <v>2.915300582400001E-2</v>
      </c>
      <c r="G46" s="60">
        <v>6.1524479999998706E-6</v>
      </c>
      <c r="H46" s="60">
        <v>1.9039999999999611E-3</v>
      </c>
      <c r="I46" s="60">
        <v>1.02399999999999E-3</v>
      </c>
      <c r="J46" s="60">
        <v>1.2160000000000159E-3</v>
      </c>
      <c r="K46" s="60">
        <v>9.9999999999999992E-2</v>
      </c>
      <c r="L46" s="60">
        <v>9.731200000000001E-2</v>
      </c>
      <c r="M46" s="60">
        <v>9.7568000000000016E-2</v>
      </c>
      <c r="N46" s="60">
        <v>0.100816</v>
      </c>
      <c r="O46" s="60">
        <v>0.1</v>
      </c>
      <c r="P46" s="60">
        <v>0.32296000000000002</v>
      </c>
      <c r="Q46" s="60">
        <v>-5.9295999999999988E-2</v>
      </c>
      <c r="R46" s="60">
        <v>1.8336000000000002E-2</v>
      </c>
      <c r="S46" s="60">
        <v>-1.5804801731076079E-17</v>
      </c>
      <c r="T46" s="60">
        <v>0.32105600000000001</v>
      </c>
      <c r="U46" s="60">
        <v>-6.0319999999999978E-2</v>
      </c>
      <c r="V46" s="60">
        <v>1.955200000000001E-2</v>
      </c>
      <c r="W46" s="60">
        <v>9.9999999999999978E-2</v>
      </c>
      <c r="X46" s="60">
        <v>0.221056</v>
      </c>
      <c r="Y46" s="60">
        <v>-0.16031999999999999</v>
      </c>
      <c r="Z46" s="60">
        <v>-8.0447999999999992E-2</v>
      </c>
      <c r="AA46" s="60">
        <v>-3.4196057501951372E-17</v>
      </c>
      <c r="AB46" s="60">
        <v>0.223744</v>
      </c>
      <c r="AC46" s="60">
        <v>-0.157888</v>
      </c>
      <c r="AD46" s="60">
        <v>-8.1264000000000003E-2</v>
      </c>
      <c r="AE46" s="60">
        <v>-3.4115720671927308E-17</v>
      </c>
      <c r="AF46" s="60" t="s">
        <v>1289</v>
      </c>
      <c r="AG46" s="60" t="s">
        <v>1290</v>
      </c>
      <c r="AH46" s="60">
        <v>0.30379793089933638</v>
      </c>
      <c r="AI46" s="60">
        <v>0.33059554311462619</v>
      </c>
      <c r="AJ46" s="60">
        <v>0.18128703323842499</v>
      </c>
      <c r="AK46" s="60">
        <v>0.17047990979673541</v>
      </c>
      <c r="AL46" s="60">
        <v>1.01431980906921</v>
      </c>
      <c r="AM46" s="60">
        <v>1.014319809069238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</row>
    <row r="47" spans="1:120" x14ac:dyDescent="0.3">
      <c r="A47" s="61">
        <v>45</v>
      </c>
      <c r="B47" s="60"/>
      <c r="C47" s="60">
        <v>100</v>
      </c>
      <c r="D47" s="60">
        <v>7.3144435882568359E-2</v>
      </c>
      <c r="E47" s="60" t="b">
        <v>0</v>
      </c>
      <c r="F47" s="60">
        <v>2.5696827647999999E-2</v>
      </c>
      <c r="G47" s="60">
        <v>1.073441279999995E-4</v>
      </c>
      <c r="H47" s="60">
        <v>3.3439999999999859E-3</v>
      </c>
      <c r="I47" s="60">
        <v>6.0159999999999658E-3</v>
      </c>
      <c r="J47" s="60">
        <v>7.7440000000000009E-3</v>
      </c>
      <c r="K47" s="60">
        <v>9.9999999999999992E-2</v>
      </c>
      <c r="L47" s="60">
        <v>8.6223999999999995E-2</v>
      </c>
      <c r="M47" s="60">
        <v>9.286400000000003E-2</v>
      </c>
      <c r="N47" s="60">
        <v>9.8175999999999986E-2</v>
      </c>
      <c r="O47" s="60">
        <v>0.1</v>
      </c>
      <c r="P47" s="60">
        <v>6.9295999999999996E-2</v>
      </c>
      <c r="Q47" s="60">
        <v>0.27545599999999998</v>
      </c>
      <c r="R47" s="60">
        <v>0.107712</v>
      </c>
      <c r="S47" s="60">
        <v>-5.6421927330316856E-17</v>
      </c>
      <c r="T47" s="60">
        <v>6.5952000000000011E-2</v>
      </c>
      <c r="U47" s="60">
        <v>0.26944000000000001</v>
      </c>
      <c r="V47" s="60">
        <v>0.115456</v>
      </c>
      <c r="W47" s="60">
        <v>9.9999999999999936E-2</v>
      </c>
      <c r="X47" s="60">
        <v>-3.4048000000000002E-2</v>
      </c>
      <c r="Y47" s="60">
        <v>0.16944000000000001</v>
      </c>
      <c r="Z47" s="60">
        <v>1.5456000000000039E-2</v>
      </c>
      <c r="AA47" s="60">
        <v>-7.3884410968718787E-17</v>
      </c>
      <c r="AB47" s="60">
        <v>-2.0271999999999981E-2</v>
      </c>
      <c r="AC47" s="60">
        <v>0.17657600000000001</v>
      </c>
      <c r="AD47" s="60">
        <v>1.7280000000000059E-2</v>
      </c>
      <c r="AE47" s="60">
        <v>-7.2410915939984688E-17</v>
      </c>
      <c r="AF47" s="60" t="s">
        <v>1291</v>
      </c>
      <c r="AG47" s="60" t="s">
        <v>1292</v>
      </c>
      <c r="AH47" s="60">
        <v>1.7176005423206331</v>
      </c>
      <c r="AI47" s="60">
        <v>1.242418421379148</v>
      </c>
      <c r="AJ47" s="60">
        <v>0.70530630142376516</v>
      </c>
      <c r="AK47" s="60">
        <v>0.65061935950474747</v>
      </c>
      <c r="AL47" s="60">
        <v>11.801242236024949</v>
      </c>
      <c r="AM47" s="60">
        <v>11.801242236024899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</row>
    <row r="48" spans="1:120" x14ac:dyDescent="0.3">
      <c r="A48" s="61">
        <v>46</v>
      </c>
      <c r="B48" s="60"/>
      <c r="C48" s="60">
        <v>100</v>
      </c>
      <c r="D48" s="60">
        <v>5.7403564453125E-2</v>
      </c>
      <c r="E48" s="60" t="b">
        <v>0</v>
      </c>
      <c r="F48" s="60">
        <v>2.616075187200002E-2</v>
      </c>
      <c r="G48" s="60">
        <v>6.0782515199999927E-4</v>
      </c>
      <c r="H48" s="60">
        <v>7.9999999999999516E-3</v>
      </c>
      <c r="I48" s="60">
        <v>7.4559999999999904E-3</v>
      </c>
      <c r="J48" s="60">
        <v>2.2096000000000001E-2</v>
      </c>
      <c r="K48" s="60">
        <v>9.9999999999999992E-2</v>
      </c>
      <c r="L48" s="60">
        <v>8.4112000000000048E-2</v>
      </c>
      <c r="M48" s="60">
        <v>8.9792000000000011E-2</v>
      </c>
      <c r="N48" s="60">
        <v>0.104992</v>
      </c>
      <c r="O48" s="60">
        <v>0.1</v>
      </c>
      <c r="P48" s="60">
        <v>0.33041599999999999</v>
      </c>
      <c r="Q48" s="60">
        <v>0.24604799999999999</v>
      </c>
      <c r="R48" s="60">
        <v>0.29241600000000001</v>
      </c>
      <c r="S48" s="60">
        <v>-2.3513218543630759E-20</v>
      </c>
      <c r="T48" s="60">
        <v>0.32241599999999998</v>
      </c>
      <c r="U48" s="60">
        <v>0.238592</v>
      </c>
      <c r="V48" s="60">
        <v>0.31451200000000001</v>
      </c>
      <c r="W48" s="60">
        <v>9.9999999999999992E-2</v>
      </c>
      <c r="X48" s="60">
        <v>0.222416</v>
      </c>
      <c r="Y48" s="60">
        <v>0.13859199999999999</v>
      </c>
      <c r="Z48" s="60">
        <v>0.21451200000000001</v>
      </c>
      <c r="AA48" s="60">
        <v>-1.6210404750953691E-17</v>
      </c>
      <c r="AB48" s="60">
        <v>0.23830399999999999</v>
      </c>
      <c r="AC48" s="60">
        <v>0.14879999999999999</v>
      </c>
      <c r="AD48" s="60">
        <v>0.20952000000000001</v>
      </c>
      <c r="AE48" s="60">
        <v>-1.5501089324887531E-17</v>
      </c>
      <c r="AF48" s="60" t="s">
        <v>1293</v>
      </c>
      <c r="AG48" s="60" t="s">
        <v>1294</v>
      </c>
      <c r="AH48" s="60">
        <v>1.593858782848983</v>
      </c>
      <c r="AI48" s="60">
        <v>1.900679387183609</v>
      </c>
      <c r="AJ48" s="60">
        <v>0.97908415877903177</v>
      </c>
      <c r="AK48" s="60">
        <v>0.90524618040163196</v>
      </c>
      <c r="AL48" s="60">
        <v>2.3271425374803969</v>
      </c>
      <c r="AM48" s="60">
        <v>2.3271425374803969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</row>
    <row r="49" spans="1:120" x14ac:dyDescent="0.3">
      <c r="A49" s="61">
        <v>47</v>
      </c>
      <c r="B49" s="60"/>
      <c r="C49" s="60">
        <v>100</v>
      </c>
      <c r="D49" s="60">
        <v>5.3860664367675781E-2</v>
      </c>
      <c r="E49" s="60" t="b">
        <v>0</v>
      </c>
      <c r="F49" s="60">
        <v>2.8777377024E-2</v>
      </c>
      <c r="G49" s="60">
        <v>4.5705139200000021E-4</v>
      </c>
      <c r="H49" s="60">
        <v>1.6639999999999711E-3</v>
      </c>
      <c r="I49" s="60">
        <v>1.0335999999999981E-2</v>
      </c>
      <c r="J49" s="60">
        <v>1.8640000000000021E-2</v>
      </c>
      <c r="K49" s="60">
        <v>9.9999999999999992E-2</v>
      </c>
      <c r="L49" s="60">
        <v>9.3568000000000012E-2</v>
      </c>
      <c r="M49" s="60">
        <v>0.100064</v>
      </c>
      <c r="N49" s="60">
        <v>0.100048</v>
      </c>
      <c r="O49" s="60">
        <v>0.1</v>
      </c>
      <c r="P49" s="60">
        <v>-0.157472</v>
      </c>
      <c r="Q49" s="60">
        <v>0.15328</v>
      </c>
      <c r="R49" s="60">
        <v>0.126336</v>
      </c>
      <c r="S49" s="60">
        <v>-7.443109329985819E-17</v>
      </c>
      <c r="T49" s="60">
        <v>-0.159136</v>
      </c>
      <c r="U49" s="60">
        <v>0.14294399999999999</v>
      </c>
      <c r="V49" s="60">
        <v>0.14497599999999999</v>
      </c>
      <c r="W49" s="60">
        <v>9.9999999999999922E-2</v>
      </c>
      <c r="X49" s="60">
        <v>-0.25913599999999998</v>
      </c>
      <c r="Y49" s="60">
        <v>4.2944000000000003E-2</v>
      </c>
      <c r="Z49" s="60">
        <v>4.4976000000000037E-2</v>
      </c>
      <c r="AA49" s="60">
        <v>-9.0088937415036569E-17</v>
      </c>
      <c r="AB49" s="60">
        <v>-0.25270399999999998</v>
      </c>
      <c r="AC49" s="60">
        <v>4.2880000000000001E-2</v>
      </c>
      <c r="AD49" s="60">
        <v>4.4928000000000037E-2</v>
      </c>
      <c r="AE49" s="60">
        <v>-8.930320402870364E-17</v>
      </c>
      <c r="AF49" s="60" t="s">
        <v>1295</v>
      </c>
      <c r="AG49" s="60" t="s">
        <v>1296</v>
      </c>
      <c r="AH49" s="60">
        <v>0.99230169380806632</v>
      </c>
      <c r="AI49" s="60">
        <v>0.5534718174019041</v>
      </c>
      <c r="AJ49" s="60">
        <v>5.6226416627679189E-3</v>
      </c>
      <c r="AK49" s="60">
        <v>5.231762778441203E-3</v>
      </c>
      <c r="AL49" s="60">
        <v>0.10672358591245459</v>
      </c>
      <c r="AM49" s="60">
        <v>0.106723585912467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</row>
    <row r="50" spans="1:120" x14ac:dyDescent="0.3">
      <c r="A50" s="61">
        <v>48</v>
      </c>
      <c r="B50" s="60"/>
      <c r="C50" s="60">
        <v>100</v>
      </c>
      <c r="D50" s="60">
        <v>7.8786373138427734E-2</v>
      </c>
      <c r="E50" s="60" t="b">
        <v>0</v>
      </c>
      <c r="F50" s="60">
        <v>2.1047051520000009E-2</v>
      </c>
      <c r="G50" s="60">
        <v>6.2351615999999287E-5</v>
      </c>
      <c r="H50" s="60">
        <v>1.312000000000008E-3</v>
      </c>
      <c r="I50" s="60">
        <v>3.6159999999999799E-3</v>
      </c>
      <c r="J50" s="60">
        <v>6.8959999999999577E-3</v>
      </c>
      <c r="K50" s="60">
        <v>9.9999999999999992E-2</v>
      </c>
      <c r="L50" s="60">
        <v>8.8959999999999984E-2</v>
      </c>
      <c r="M50" s="60">
        <v>7.0496000000000017E-2</v>
      </c>
      <c r="N50" s="60">
        <v>9.0352000000000043E-2</v>
      </c>
      <c r="O50" s="60">
        <v>0.1</v>
      </c>
      <c r="P50" s="60">
        <v>-0.15123200000000001</v>
      </c>
      <c r="Q50" s="60">
        <v>0.16012799999999999</v>
      </c>
      <c r="R50" s="60">
        <v>-5.1695999999999943E-2</v>
      </c>
      <c r="S50" s="60">
        <v>-9.588886465579844E-17</v>
      </c>
      <c r="T50" s="60">
        <v>-0.14992</v>
      </c>
      <c r="U50" s="60">
        <v>0.15651200000000001</v>
      </c>
      <c r="V50" s="60">
        <v>-5.8591999999999887E-2</v>
      </c>
      <c r="W50" s="60">
        <v>9.9999999999999895E-2</v>
      </c>
      <c r="X50" s="60">
        <v>-0.24992</v>
      </c>
      <c r="Y50" s="60">
        <v>5.6512E-2</v>
      </c>
      <c r="Z50" s="60">
        <v>-0.1585919999999999</v>
      </c>
      <c r="AA50" s="60">
        <v>-1.1472099327436681E-16</v>
      </c>
      <c r="AB50" s="60">
        <v>-0.23888000000000001</v>
      </c>
      <c r="AC50" s="60">
        <v>8.6015999999999995E-2</v>
      </c>
      <c r="AD50" s="60">
        <v>-0.14894399999999991</v>
      </c>
      <c r="AE50" s="60">
        <v>-1.139940429343929E-16</v>
      </c>
      <c r="AF50" s="60" t="s">
        <v>1297</v>
      </c>
      <c r="AG50" s="60" t="s">
        <v>1298</v>
      </c>
      <c r="AH50" s="60">
        <v>2.7542378716678511</v>
      </c>
      <c r="AI50" s="60">
        <v>0.33876893848598622</v>
      </c>
      <c r="AJ50" s="60">
        <v>2.623307634379767</v>
      </c>
      <c r="AK50" s="60">
        <v>2.4388932277533368</v>
      </c>
      <c r="AL50" s="60">
        <v>6.0835351089588121</v>
      </c>
      <c r="AM50" s="60">
        <v>6.0835351089588174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</row>
    <row r="51" spans="1:120" x14ac:dyDescent="0.3">
      <c r="A51" s="61">
        <v>49</v>
      </c>
      <c r="B51" s="60"/>
      <c r="C51" s="60">
        <v>100</v>
      </c>
      <c r="D51" s="60">
        <v>4.9860477447509773E-2</v>
      </c>
      <c r="E51" s="60" t="b">
        <v>0</v>
      </c>
      <c r="F51" s="60">
        <v>2.8987522559999999E-2</v>
      </c>
      <c r="G51" s="60">
        <v>2.9300275199999932E-4</v>
      </c>
      <c r="H51" s="60">
        <v>1.1792E-2</v>
      </c>
      <c r="I51" s="60">
        <v>1.148799999999997E-2</v>
      </c>
      <c r="J51" s="60">
        <v>4.6879999999999977E-3</v>
      </c>
      <c r="K51" s="60">
        <v>9.9999999999999978E-2</v>
      </c>
      <c r="L51" s="60">
        <v>0.112592</v>
      </c>
      <c r="M51" s="60">
        <v>7.9136000000000012E-2</v>
      </c>
      <c r="N51" s="60">
        <v>0.10024</v>
      </c>
      <c r="O51" s="60">
        <v>0.1</v>
      </c>
      <c r="P51" s="60">
        <v>-0.25164799999999998</v>
      </c>
      <c r="Q51" s="60">
        <v>0.21715200000000001</v>
      </c>
      <c r="R51" s="60">
        <v>0.14433599999999999</v>
      </c>
      <c r="S51" s="60">
        <v>-8.7670994774800052E-17</v>
      </c>
      <c r="T51" s="60">
        <v>-0.23985600000000001</v>
      </c>
      <c r="U51" s="60">
        <v>0.20566400000000001</v>
      </c>
      <c r="V51" s="60">
        <v>0.13964799999999999</v>
      </c>
      <c r="W51" s="60">
        <v>9.9999999999999895E-2</v>
      </c>
      <c r="X51" s="60">
        <v>-0.33985599999999999</v>
      </c>
      <c r="Y51" s="60">
        <v>0.10566399999999999</v>
      </c>
      <c r="Z51" s="60">
        <v>3.9648000000000051E-2</v>
      </c>
      <c r="AA51" s="60">
        <v>-1.044672705544658E-16</v>
      </c>
      <c r="AB51" s="60">
        <v>-0.35244799999999998</v>
      </c>
      <c r="AC51" s="60">
        <v>0.126528</v>
      </c>
      <c r="AD51" s="60">
        <v>3.9408000000000047E-2</v>
      </c>
      <c r="AE51" s="60">
        <v>-1.073162888680022E-16</v>
      </c>
      <c r="AF51" s="60" t="s">
        <v>1299</v>
      </c>
      <c r="AG51" s="60" t="s">
        <v>1300</v>
      </c>
      <c r="AH51" s="60">
        <v>1.30136527742629</v>
      </c>
      <c r="AI51" s="60">
        <v>1.3977860352078391</v>
      </c>
      <c r="AJ51" s="60">
        <v>1.9398717801934611</v>
      </c>
      <c r="AK51" s="60">
        <v>1.7977263902967731</v>
      </c>
      <c r="AL51" s="60">
        <v>0.60532687651329231</v>
      </c>
      <c r="AM51" s="60">
        <v>0.60532687651329076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</row>
    <row r="52" spans="1:120" s="59" customFormat="1" x14ac:dyDescent="0.3">
      <c r="A52" s="6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</row>
    <row r="53" spans="1:120" s="59" customFormat="1" x14ac:dyDescent="0.3">
      <c r="A53" s="6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</row>
    <row r="54" spans="1:120" s="59" customFormat="1" x14ac:dyDescent="0.3">
      <c r="A54" s="6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</row>
    <row r="55" spans="1:120" s="59" customFormat="1" x14ac:dyDescent="0.3">
      <c r="A55" s="6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</row>
    <row r="56" spans="1:120" s="59" customFormat="1" x14ac:dyDescent="0.3">
      <c r="A56" s="6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</row>
    <row r="57" spans="1:120" s="59" customFormat="1" x14ac:dyDescent="0.3">
      <c r="A57" s="6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</row>
    <row r="58" spans="1:120" s="59" customFormat="1" x14ac:dyDescent="0.3">
      <c r="A58" s="6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</row>
    <row r="59" spans="1:120" s="59" customFormat="1" x14ac:dyDescent="0.3">
      <c r="A59" s="6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</row>
    <row r="60" spans="1:120" s="59" customFormat="1" x14ac:dyDescent="0.3">
      <c r="A60" s="6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</row>
    <row r="61" spans="1:120" s="59" customFormat="1" x14ac:dyDescent="0.3">
      <c r="A61" s="6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</row>
    <row r="62" spans="1:120" s="59" customFormat="1" x14ac:dyDescent="0.3">
      <c r="A62" s="6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</row>
    <row r="63" spans="1:120" s="59" customFormat="1" x14ac:dyDescent="0.3">
      <c r="A63" s="6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</row>
    <row r="64" spans="1:120" s="59" customFormat="1" x14ac:dyDescent="0.3">
      <c r="A64" s="6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</row>
    <row r="65" spans="1:37" s="59" customFormat="1" x14ac:dyDescent="0.3">
      <c r="A65" s="6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s="59" customFormat="1" x14ac:dyDescent="0.3">
      <c r="A66" s="6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s="59" customFormat="1" x14ac:dyDescent="0.3">
      <c r="A67" s="6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s="59" customFormat="1" x14ac:dyDescent="0.3">
      <c r="A68" s="6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</row>
    <row r="69" spans="1:37" s="59" customFormat="1" x14ac:dyDescent="0.3">
      <c r="A69" s="6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</row>
    <row r="70" spans="1:37" s="59" customFormat="1" x14ac:dyDescent="0.3">
      <c r="A70" s="6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</row>
    <row r="71" spans="1:37" s="59" customFormat="1" x14ac:dyDescent="0.3">
      <c r="A71" s="6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</row>
    <row r="72" spans="1:37" s="59" customFormat="1" x14ac:dyDescent="0.3">
      <c r="A72" s="6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</row>
    <row r="73" spans="1:37" s="59" customFormat="1" x14ac:dyDescent="0.3">
      <c r="A73" s="6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</row>
    <row r="74" spans="1:37" s="59" customFormat="1" x14ac:dyDescent="0.3">
      <c r="A74" s="6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</row>
    <row r="75" spans="1:37" s="59" customFormat="1" x14ac:dyDescent="0.3">
      <c r="A75" s="6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</row>
    <row r="76" spans="1:37" s="59" customFormat="1" x14ac:dyDescent="0.3">
      <c r="A76" s="6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</row>
    <row r="77" spans="1:37" s="59" customFormat="1" x14ac:dyDescent="0.3">
      <c r="A77" s="6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</row>
    <row r="78" spans="1:37" s="59" customFormat="1" x14ac:dyDescent="0.3">
      <c r="A78" s="6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</row>
    <row r="79" spans="1:37" s="59" customFormat="1" x14ac:dyDescent="0.3">
      <c r="A79" s="6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</row>
    <row r="80" spans="1:37" s="59" customFormat="1" x14ac:dyDescent="0.3">
      <c r="A80" s="6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</row>
    <row r="81" spans="1:37" s="59" customFormat="1" x14ac:dyDescent="0.3">
      <c r="A81" s="6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</row>
    <row r="82" spans="1:37" s="59" customFormat="1" x14ac:dyDescent="0.3">
      <c r="A82" s="6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</row>
    <row r="83" spans="1:37" s="59" customFormat="1" x14ac:dyDescent="0.3">
      <c r="A83" s="6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</row>
    <row r="84" spans="1:37" s="59" customFormat="1" x14ac:dyDescent="0.3">
      <c r="A84" s="6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</row>
    <row r="85" spans="1:37" s="59" customFormat="1" x14ac:dyDescent="0.3">
      <c r="A85" s="6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</row>
    <row r="86" spans="1:37" s="59" customFormat="1" x14ac:dyDescent="0.3">
      <c r="A86" s="6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</row>
    <row r="87" spans="1:37" s="59" customFormat="1" x14ac:dyDescent="0.3">
      <c r="A87" s="6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</row>
    <row r="88" spans="1:37" s="59" customFormat="1" x14ac:dyDescent="0.3">
      <c r="A88" s="6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</row>
    <row r="89" spans="1:37" s="59" customFormat="1" x14ac:dyDescent="0.3">
      <c r="A89" s="6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</row>
    <row r="90" spans="1:37" s="59" customFormat="1" x14ac:dyDescent="0.3">
      <c r="A90" s="6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</row>
    <row r="91" spans="1:37" s="59" customFormat="1" x14ac:dyDescent="0.3">
      <c r="A91" s="6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</row>
    <row r="92" spans="1:37" s="59" customFormat="1" x14ac:dyDescent="0.3">
      <c r="A92" s="6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</row>
    <row r="93" spans="1:37" s="59" customFormat="1" x14ac:dyDescent="0.3">
      <c r="A93" s="6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</row>
    <row r="94" spans="1:37" s="59" customFormat="1" x14ac:dyDescent="0.3">
      <c r="A94" s="6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</row>
    <row r="95" spans="1:37" s="59" customFormat="1" x14ac:dyDescent="0.3">
      <c r="A95" s="6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</row>
    <row r="96" spans="1:37" s="59" customFormat="1" x14ac:dyDescent="0.3">
      <c r="A96" s="6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</row>
    <row r="97" spans="1:37" s="59" customFormat="1" x14ac:dyDescent="0.3">
      <c r="A97" s="6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</row>
    <row r="98" spans="1:37" s="59" customFormat="1" x14ac:dyDescent="0.3">
      <c r="A98" s="6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</row>
    <row r="99" spans="1:37" s="59" customFormat="1" x14ac:dyDescent="0.3">
      <c r="A99" s="6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</row>
    <row r="100" spans="1:37" s="59" customFormat="1" x14ac:dyDescent="0.3">
      <c r="A100" s="6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</row>
    <row r="101" spans="1:37" s="59" customFormat="1" x14ac:dyDescent="0.3">
      <c r="A101" s="6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</row>
    <row r="102" spans="1:37" s="59" customFormat="1" x14ac:dyDescent="0.3">
      <c r="A102" s="6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</row>
    <row r="103" spans="1:37" s="59" customFormat="1" x14ac:dyDescent="0.3">
      <c r="A103" s="6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</row>
    <row r="104" spans="1:37" s="59" customFormat="1" x14ac:dyDescent="0.3">
      <c r="A104" s="6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</row>
    <row r="105" spans="1:37" s="59" customFormat="1" x14ac:dyDescent="0.3">
      <c r="A105" s="6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</row>
    <row r="106" spans="1:37" s="59" customFormat="1" x14ac:dyDescent="0.3">
      <c r="A106" s="6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</row>
    <row r="107" spans="1:37" s="59" customFormat="1" x14ac:dyDescent="0.3">
      <c r="A107" s="6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</row>
    <row r="108" spans="1:37" s="59" customFormat="1" x14ac:dyDescent="0.3">
      <c r="A108" s="6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</row>
    <row r="109" spans="1:37" s="59" customFormat="1" x14ac:dyDescent="0.3">
      <c r="A109" s="6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</row>
    <row r="110" spans="1:37" s="59" customFormat="1" x14ac:dyDescent="0.3">
      <c r="A110" s="6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</row>
    <row r="111" spans="1:37" s="59" customFormat="1" x14ac:dyDescent="0.3">
      <c r="A111" s="6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</row>
    <row r="112" spans="1:37" s="59" customFormat="1" x14ac:dyDescent="0.3">
      <c r="A112" s="6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</row>
    <row r="113" spans="1:37" s="59" customFormat="1" x14ac:dyDescent="0.3">
      <c r="A113" s="6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</row>
    <row r="114" spans="1:37" s="59" customFormat="1" x14ac:dyDescent="0.3">
      <c r="A114" s="6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</row>
    <row r="115" spans="1:37" s="59" customFormat="1" x14ac:dyDescent="0.3">
      <c r="A115" s="6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</row>
    <row r="116" spans="1:37" s="59" customFormat="1" x14ac:dyDescent="0.3">
      <c r="A116" s="6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</row>
    <row r="117" spans="1:37" s="59" customFormat="1" x14ac:dyDescent="0.3">
      <c r="A117" s="6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</row>
    <row r="118" spans="1:37" s="59" customFormat="1" x14ac:dyDescent="0.3">
      <c r="A118" s="6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</row>
    <row r="119" spans="1:37" s="59" customFormat="1" x14ac:dyDescent="0.3">
      <c r="A119" s="6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</row>
    <row r="120" spans="1:37" s="59" customFormat="1" x14ac:dyDescent="0.3">
      <c r="A120" s="6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</row>
    <row r="121" spans="1:37" s="59" customFormat="1" x14ac:dyDescent="0.3">
      <c r="A121" s="6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</row>
    <row r="122" spans="1:37" s="59" customFormat="1" x14ac:dyDescent="0.3">
      <c r="A122" s="6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</row>
    <row r="123" spans="1:37" s="59" customFormat="1" x14ac:dyDescent="0.3">
      <c r="A123" s="6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</row>
    <row r="124" spans="1:37" s="59" customFormat="1" x14ac:dyDescent="0.3">
      <c r="A124" s="6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</row>
    <row r="125" spans="1:37" s="59" customFormat="1" x14ac:dyDescent="0.3">
      <c r="A125" s="6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</row>
    <row r="126" spans="1:37" s="59" customFormat="1" x14ac:dyDescent="0.3">
      <c r="A126" s="6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</row>
    <row r="127" spans="1:37" s="59" customFormat="1" x14ac:dyDescent="0.3">
      <c r="A127" s="6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</row>
    <row r="128" spans="1:37" s="59" customFormat="1" x14ac:dyDescent="0.3">
      <c r="A128" s="6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</row>
    <row r="129" spans="1:37" s="59" customFormat="1" x14ac:dyDescent="0.3">
      <c r="A129" s="6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</row>
    <row r="130" spans="1:37" s="59" customFormat="1" x14ac:dyDescent="0.3">
      <c r="A130" s="6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</row>
    <row r="131" spans="1:37" s="59" customFormat="1" x14ac:dyDescent="0.3">
      <c r="A131" s="6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</row>
    <row r="132" spans="1:37" s="59" customFormat="1" x14ac:dyDescent="0.3">
      <c r="A132" s="6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</row>
    <row r="133" spans="1:37" s="59" customFormat="1" x14ac:dyDescent="0.3">
      <c r="A133" s="6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</row>
    <row r="134" spans="1:37" s="59" customFormat="1" x14ac:dyDescent="0.3">
      <c r="A134" s="6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</row>
    <row r="135" spans="1:37" s="59" customFormat="1" x14ac:dyDescent="0.3">
      <c r="A135" s="6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</row>
    <row r="136" spans="1:37" s="59" customFormat="1" x14ac:dyDescent="0.3">
      <c r="A136" s="6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</row>
    <row r="137" spans="1:37" s="59" customFormat="1" x14ac:dyDescent="0.3">
      <c r="A137" s="6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</row>
    <row r="138" spans="1:37" s="59" customFormat="1" x14ac:dyDescent="0.3">
      <c r="A138" s="6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</row>
    <row r="139" spans="1:37" s="59" customFormat="1" x14ac:dyDescent="0.3">
      <c r="A139" s="6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</row>
    <row r="140" spans="1:37" s="59" customFormat="1" x14ac:dyDescent="0.3">
      <c r="A140" s="6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</row>
    <row r="141" spans="1:37" s="59" customFormat="1" x14ac:dyDescent="0.3">
      <c r="A141" s="6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</row>
    <row r="142" spans="1:37" s="59" customFormat="1" x14ac:dyDescent="0.3">
      <c r="A142" s="6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</row>
    <row r="143" spans="1:37" s="59" customFormat="1" x14ac:dyDescent="0.3">
      <c r="A143" s="6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</row>
    <row r="144" spans="1:37" s="59" customFormat="1" x14ac:dyDescent="0.3">
      <c r="A144" s="6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</row>
    <row r="145" spans="1:120" s="59" customFormat="1" x14ac:dyDescent="0.3">
      <c r="A145" s="6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</row>
    <row r="146" spans="1:120" s="59" customFormat="1" x14ac:dyDescent="0.3">
      <c r="A146" s="6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</row>
    <row r="147" spans="1:120" s="59" customFormat="1" x14ac:dyDescent="0.3">
      <c r="A147" s="6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</row>
    <row r="148" spans="1:120" s="59" customFormat="1" x14ac:dyDescent="0.3">
      <c r="A148" s="6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</row>
    <row r="149" spans="1:120" s="59" customFormat="1" x14ac:dyDescent="0.3">
      <c r="A149" s="6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</row>
    <row r="150" spans="1:120" s="59" customFormat="1" x14ac:dyDescent="0.3">
      <c r="A150" s="6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</row>
    <row r="151" spans="1:120" s="59" customFormat="1" x14ac:dyDescent="0.3">
      <c r="A151" s="6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</row>
    <row r="152" spans="1:120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</row>
    <row r="153" spans="1:120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</row>
    <row r="154" spans="1:120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</row>
    <row r="155" spans="1:120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</row>
    <row r="156" spans="1:120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</row>
    <row r="157" spans="1:120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</row>
    <row r="158" spans="1:120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</row>
    <row r="159" spans="1:120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</row>
    <row r="160" spans="1:120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</row>
    <row r="161" spans="1:120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</row>
    <row r="162" spans="1:120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</row>
    <row r="163" spans="1:120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</row>
    <row r="164" spans="1:120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</row>
    <row r="165" spans="1:120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</row>
    <row r="166" spans="1:120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</row>
    <row r="167" spans="1:120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</row>
    <row r="168" spans="1:120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</row>
    <row r="169" spans="1:120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</row>
    <row r="170" spans="1:120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</row>
    <row r="171" spans="1:120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</row>
    <row r="172" spans="1:120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</row>
    <row r="173" spans="1:120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</row>
    <row r="174" spans="1:120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</row>
    <row r="175" spans="1:120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</row>
    <row r="176" spans="1:120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</row>
    <row r="177" spans="1:120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</row>
    <row r="178" spans="1:120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</row>
    <row r="179" spans="1:120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</row>
    <row r="180" spans="1:120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</row>
    <row r="181" spans="1:120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</row>
    <row r="182" spans="1:120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</row>
    <row r="183" spans="1:120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</row>
    <row r="184" spans="1:120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</row>
    <row r="185" spans="1:120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</row>
    <row r="186" spans="1:120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</row>
    <row r="187" spans="1:120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</row>
    <row r="188" spans="1:120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</row>
    <row r="189" spans="1:120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</row>
    <row r="190" spans="1:120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</row>
    <row r="191" spans="1:120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</row>
    <row r="192" spans="1:120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</row>
    <row r="193" spans="1:120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</row>
    <row r="194" spans="1:120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</row>
    <row r="195" spans="1:120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</row>
    <row r="196" spans="1:120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</row>
    <row r="197" spans="1:120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</row>
    <row r="198" spans="1:120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</row>
    <row r="199" spans="1:120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</row>
    <row r="200" spans="1:120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</row>
    <row r="201" spans="1:120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</row>
    <row r="202" spans="1:120" x14ac:dyDescent="0.3">
      <c r="A202" s="33"/>
      <c r="H202" s="3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6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7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120" x14ac:dyDescent="0.3">
      <c r="A203" s="33"/>
      <c r="H203" s="3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6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7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120" x14ac:dyDescent="0.3">
      <c r="A204" s="33"/>
      <c r="H204" s="3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6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7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120" x14ac:dyDescent="0.3">
      <c r="A205" s="33"/>
      <c r="H205" s="3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34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35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120" x14ac:dyDescent="0.3">
      <c r="A206" s="33"/>
      <c r="H206" s="3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34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35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120" x14ac:dyDescent="0.3">
      <c r="A207" s="33"/>
      <c r="H207" s="3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34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35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</sheetData>
  <conditionalFormatting sqref="AE202:AG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2:AO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K104857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K201">
    <cfRule type="colorScale" priority="2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02:U104857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ObjectiveBefore</vt:lpstr>
      <vt:lpstr>ObjectiveAfter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2020-01-14T17:34:58Z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